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5_規制改革班\23 予算事業\デジタル技術による規制の精緻化\18 レビューシート\"/>
    </mc:Choice>
  </mc:AlternateContent>
  <bookViews>
    <workbookView xWindow="6075" yWindow="0" windowWidth="14670" windowHeight="7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<sst xmlns="http://schemas.openxmlformats.org/spreadsheetml/2006/main" count="3131" uniqueCount="663">
  <si>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</si>
  <si>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</si>
  <si>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</si>
  <si>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</si>
  <si>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</si>
  <si>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</si>
  <si>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</si>
  <si>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</si>
  <si>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</si>
  <si>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</si>
  <si>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</si>
  <si>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</si>
  <si>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</si>
  <si>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</si>
  <si>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</si>
  <si>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</si>
  <si>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</si>
  <si>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</si>
  <si>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</si>
  <si>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</si>
  <si>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</si>
  <si>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</si>
  <si>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</si>
  <si>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</si>
  <si>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</si>
  <si>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</si>
  <si>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</si>
  <si>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</si>
  <si>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</si>
  <si>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</si>
  <si>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</si>
  <si>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</si>
  <si>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</si>
  <si>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</si>
  <si>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</si>
  <si>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</si>
  <si>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</si>
  <si>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</si>
  <si>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</si>
  <si>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</si>
  <si>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</si>
  <si>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</si>
  <si>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</si>
  <si>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</si>
  <si>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</si>
  <si>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</si>
  <si>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</si>
  <si>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</si>
  <si>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</si>
  <si>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</si>
  <si>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</si>
  <si>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</si>
  <si>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</si>
  <si>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</si>
  <si>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</si>
  <si>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</si>
  <si>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</si>
  <si>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</si>
  <si>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</si>
  <si>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</si>
  <si>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</si>
  <si>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</si>
  <si>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</si>
  <si>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</si>
  <si>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</si>
  <si>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</si>
  <si>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</si>
  <si>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</si>
  <si>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</si>
  <si>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</si>
  <si>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</si>
  <si>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</si>
  <si>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</si>
  <si>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</si>
  <si>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</si>
  <si>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</si>
  <si>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</si>
  <si>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</si>
  <si>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</si>
  <si>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</si>
  <si>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</si>
  <si>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</si>
  <si>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</si>
  <si>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</si>
  <si>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</si>
  <si>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</si>
  <si>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</si>
  <si>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</si>
  <si>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</si>
  <si>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</si>
  <si>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</si>
  <si>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</si>
  <si>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</si>
  <si>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</si>
  <si>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</si>
  <si>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</si>
  <si>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</si>
  <si>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</si>
  <si>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</si>
  <si>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</si>
  <si>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</si>
  <si>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</si>
  <si>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</si>
  <si>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</si>
  <si>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</si>
  <si>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</si>
  <si>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</si>
  <si>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</si>
  <si>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</si>
  <si>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</si>
  <si>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</si>
  <si>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</si>
  <si>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</si>
  <si>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</si>
  <si>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</si>
  <si>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</si>
  <si>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</si>
  <si>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</si>
  <si>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</si>
  <si>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</si>
  <si>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</si>
  <si>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</si>
  <si>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</si>
  <si>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</si>
  <si>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</si>
  <si>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</si>
  <si>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</si>
  <si>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</si>
  <si>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</si>
  <si>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</si>
  <si>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</si>
  <si>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</si>
  <si>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</si>
  <si>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</si>
  <si>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</si>
  <si>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</si>
  <si>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</si>
  <si>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</si>
  <si>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</si>
  <si>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</si>
  <si>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</si>
  <si>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</si>
  <si>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</si>
  <si>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</si>
  <si>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</si>
  <si>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</si>
  <si>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</si>
  <si>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</si>
  <si>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</si>
  <si>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</si>
  <si>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</si>
  <si>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</si>
  <si>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</si>
  <si>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</si>
  <si>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</si>
  <si>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</si>
  <si>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</si>
  <si>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</si>
  <si>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</si>
  <si>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</si>
  <si>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</si>
  <si>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</si>
  <si>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</si>
  <si>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</si>
  <si>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</si>
  <si>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</si>
  <si>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</si>
  <si>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</si>
  <si>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</si>
  <si>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</si>
  <si>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</si>
  <si>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</si>
  <si>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</si>
  <si>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</si>
  <si>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</si>
  <si>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</si>
  <si>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</si>
  <si>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</si>
  <si>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</si>
  <si>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</si>
  <si>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</si>
  <si>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</si>
  <si>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</si>
  <si>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</si>
  <si>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</si>
  <si>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</si>
  <si>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</si>
  <si>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</si>
  <si>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</si>
  <si>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</si>
  <si>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</si>
  <si>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</si>
  <si>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</si>
  <si>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</si>
  <si>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</si>
  <si>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</si>
  <si>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</si>
  <si>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</si>
  <si>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</si>
  <si>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</si>
  <si>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</si>
  <si>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</si>
  <si>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</si>
  <si>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</si>
  <si>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</si>
  <si>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</si>
  <si>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</si>
  <si>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</si>
  <si>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</si>
  <si>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</si>
  <si>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</si>
  <si>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</si>
  <si>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</si>
  <si>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</si>
  <si>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</si>
  <si>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</si>
  <si>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</si>
  <si>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</si>
  <si>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</si>
  <si>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</si>
  <si>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</si>
  <si>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</si>
  <si>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</si>
  <si>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</si>
  <si>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</si>
  <si>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</si>
  <si>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</si>
  <si>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</si>
  <si>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</si>
  <si>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</si>
  <si>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</si>
  <si>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</si>
  <si>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</si>
  <si>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</si>
  <si>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</si>
  <si>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</si>
  <si>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</si>
  <si>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</si>
  <si>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</si>
  <si>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</si>
  <si>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</si>
  <si>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</si>
  <si>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</si>
  <si>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</si>
  <si>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</si>
  <si>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</si>
  <si>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</si>
  <si>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</si>
  <si>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</si>
  <si>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</si>
  <si>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</si>
  <si>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</si>
  <si>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</si>
  <si>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</si>
  <si>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</si>
  <si>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</si>
  <si>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</si>
  <si>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</si>
  <si>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</si>
  <si>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</si>
  <si>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</si>
  <si>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</si>
  <si>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</si>
  <si>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</si>
  <si>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</si>
  <si>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</si>
  <si>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</si>
  <si>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</si>
  <si>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</si>
  <si>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</si>
  <si>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</si>
  <si>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</si>
  <si>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</si>
  <si>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</si>
  <si>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</si>
  <si>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</si>
  <si>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</si>
  <si>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</si>
  <si>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</si>
  <si>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</si>
  <si>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</si>
  <si>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</si>
  <si>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</si>
  <si>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</si>
  <si>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</si>
  <si>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</si>
  <si>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</si>
  <si>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</si>
  <si>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</si>
  <si>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</si>
  <si>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</si>
  <si>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</si>
  <si>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</si>
  <si>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</si>
  <si>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</si>
  <si>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</si>
  <si>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</si>
  <si>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</si>
  <si>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</si>
  <si>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</si>
  <si>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</si>
  <si>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</si>
  <si>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</si>
  <si>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</si>
  <si>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</si>
  <si>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</si>
  <si>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</si>
  <si>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</si>
  <si>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</si>
  <si>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</si>
  <si>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</si>
  <si>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</si>
  <si>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</si>
  <si>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</si>
  <si>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</si>
  <si>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</si>
  <si>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</si>
  <si>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</si>
  <si>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</si>
  <si>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</si>
  <si>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</si>
  <si>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</si>
  <si>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</si>
  <si>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</si>
  <si>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</si>
  <si>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</si>
  <si>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</si>
  <si>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</si>
  <si>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</si>
  <si>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</si>
  <si>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</si>
  <si>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</si>
  <si>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</si>
  <si>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</si>
  <si>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</si>
  <si>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</si>
  <si>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</si>
  <si>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</si>
  <si>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</si>
  <si>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</si>
  <si>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</si>
  <si>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</si>
  <si>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</si>
  <si>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</si>
  <si>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</si>
  <si>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</si>
  <si>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</si>
  <si>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</si>
  <si>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</si>
  <si>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</si>
  <si>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</si>
  <si>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</si>
  <si>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</si>
  <si>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</si>
  <si>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</si>
  <si>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</si>
  <si>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</si>
  <si>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</si>
  <si>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</si>
  <si>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</si>
  <si>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</si>
  <si>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</si>
  <si>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</si>
  <si>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</si>
  <si>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</si>
  <si>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</si>
  <si>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</si>
  <si>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</si>
  <si>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</si>
  <si>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</si>
  <si>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</si>
  <si>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</si>
  <si>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</si>
  <si>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</si>
  <si>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</si>
  <si>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</si>
  <si>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</si>
  <si>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</si>
  <si>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</si>
  <si>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</si>
  <si>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</si>
  <si>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</si>
  <si>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</si>
  <si>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</si>
  <si>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</si>
  <si>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</si>
  <si>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</si>
  <si>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</si>
  <si>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</si>
  <si>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</si>
  <si>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</si>
  <si>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</si>
  <si>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</si>
  <si>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</si>
  <si>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</si>
  <si>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</si>
  <si>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</si>
  <si>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</si>
  <si>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</si>
  <si>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</si>
  <si>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</si>
  <si>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</si>
  <si>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</si>
  <si>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</si>
  <si>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</si>
  <si>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</si>
  <si>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</si>
  <si>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</si>
  <si>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</si>
  <si>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</si>
  <si>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</si>
  <si>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</si>
  <si>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</si>
  <si>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</si>
  <si>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</si>
  <si>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</si>
  <si>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</si>
  <si>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</si>
  <si>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</si>
  <si>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</si>
  <si>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</si>
  <si>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</si>
  <si>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</si>
  <si>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</si>
  <si>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</si>
  <si>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</si>
  <si>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</si>
  <si>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</si>
  <si>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</si>
  <si>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</si>
  <si>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</si>
  <si>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</si>
  <si>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</si>
  <si>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</si>
  <si>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</si>
  <si>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</si>
  <si>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</si>
  <si>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</si>
  <si>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</si>
  <si>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</si>
  <si>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</si>
  <si>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</si>
  <si>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</si>
  <si>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</si>
  <si>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</si>
  <si>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</si>
  <si>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</si>
  <si>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</si>
  <si>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</si>
  <si>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</si>
  <si>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</si>
  <si>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</si>
  <si>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</si>
  <si>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</si>
  <si>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</si>
  <si>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</si>
  <si>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</si>
  <si>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</si>
  <si>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</si>
  <si>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</si>
  <si>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</si>
  <si>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</si>
  <si>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</si>
  <si>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</si>
  <si>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</si>
  <si>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</si>
  <si>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</si>
  <si>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</si>
  <si>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</si>
  <si>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</si>
  <si>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</si>
  <si>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</si>
  <si>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</si>
  <si>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</si>
  <si>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</si>
  <si>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</si>
  <si>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</si>
  <si>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</si>
  <si>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</si>
  <si>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</si>
  <si>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</si>
  <si>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</si>
  <si>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</si>
  <si>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</si>
  <si>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</si>
  <si>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</si>
  <si>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</si>
  <si>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</si>
  <si>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</si>
  <si>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</si>
  <si>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</si>
  <si>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</si>
  <si>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</si>
  <si>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</si>
  <si>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</si>
  <si>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</si>
  <si>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</si>
  <si>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</si>
  <si>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</si>
  <si>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</si>
  <si>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</si>
  <si>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</si>
  <si>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</si>
  <si>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</si>
  <si>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</si>
  <si>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</si>
  <si>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</si>
  <si>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</si>
  <si>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</si>
  <si>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</si>
  <si>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</si>
  <si>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</si>
  <si>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</si>
  <si>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</si>
  <si>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</si>
  <si>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</si>
  <si>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</si>
  <si>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</si>
  <si>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</si>
  <si>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</si>
  <si>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</si>
  <si>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</si>
  <si>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</si>
  <si>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</si>
  <si>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</si>
  <si>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</si>
  <si>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</si>
  <si>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</si>
  <si>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</si>
  <si>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</si>
  <si>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</si>
  <si>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</si>
  <si>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</si>
  <si>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</si>
  <si>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</si>
  <si>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</si>
  <si>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</si>
  <si>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</si>
  <si>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</si>
  <si>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</si>
  <si>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</si>
  <si>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</si>
  <si>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</si>
  <si>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</si>
  <si>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</si>
  <si>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</si>
  <si>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</si>
  <si>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</si>
  <si>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</si>
  <si>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</si>
  <si>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</si>
  <si>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</si>
  <si>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</si>
  <si>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</si>
  <si>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</si>
  <si>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</si>
  <si>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</si>
  <si>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</si>
  <si>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</si>
  <si>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規制の精緻化に向けたデジタル技術の開発事業</t>
    <phoneticPr fontId="5"/>
  </si>
  <si>
    <t>○</t>
  </si>
  <si>
    <t>経済産業政策局</t>
    <rPh sb="0" eb="2">
      <t>ケイザイ</t>
    </rPh>
    <rPh sb="2" eb="4">
      <t>サンギョウ</t>
    </rPh>
    <rPh sb="4" eb="6">
      <t>セイサク</t>
    </rPh>
    <rPh sb="6" eb="7">
      <t>キョク</t>
    </rPh>
    <phoneticPr fontId="5"/>
  </si>
  <si>
    <t>新規事業創造推進室</t>
    <rPh sb="0" eb="9">
      <t>シンキジギョウソウゾウスイシンシツ</t>
    </rPh>
    <phoneticPr fontId="5"/>
  </si>
  <si>
    <t>ＡＩ等のデジタル技術の研究開発等を実施したうえで、その結果を踏まえて、モビリティ、金融、建築それぞれの分野における規制の精緻化を検討することに繋げる。</t>
    <phoneticPr fontId="5"/>
  </si>
  <si>
    <t>規制の精緻化の検討の前提として次の研究開発事業を実施する。モビリティ分野については、「無人自動運転車における運行時に取得するデータの活用と安全性評価のための基礎システムの技術開発」等を行う。金融分野については、「マネー・ロンダリング対策に係るシステム開発」を実施する。建築分野は「ドローン等を活用した建築物の外壁の定期調査に係る技術開発」及び「高精度センサーを用いたエレベーターの定期検査に係る技術開発」を行う。</t>
    <phoneticPr fontId="5"/>
  </si>
  <si>
    <t>・成長戦略実行計画（令和２年７月１７日閣議決定）
・経済財政運営と改革の基本方針２０２０（令和２年７月１７日閣議決定）
・安心と成長の未来を拓く総合経済対策（令和元年１２月５日閣議決定）</t>
    <rPh sb="19" eb="21">
      <t>カクギ</t>
    </rPh>
    <rPh sb="21" eb="23">
      <t>ケッテイ</t>
    </rPh>
    <rPh sb="88" eb="90">
      <t>カクギ</t>
    </rPh>
    <rPh sb="90" eb="92">
      <t>ケッテイ</t>
    </rPh>
    <phoneticPr fontId="5"/>
  </si>
  <si>
    <t>-</t>
    <phoneticPr fontId="5"/>
  </si>
  <si>
    <t>運営費交付金交付</t>
  </si>
  <si>
    <t>-</t>
  </si>
  <si>
    <t>-</t>
    <phoneticPr fontId="5"/>
  </si>
  <si>
    <t>１．経済成長</t>
    <rPh sb="2" eb="4">
      <t>ケイザイ</t>
    </rPh>
    <rPh sb="4" eb="6">
      <t>セイチョウ</t>
    </rPh>
    <phoneticPr fontId="5"/>
  </si>
  <si>
    <t>１－３．技術革新</t>
    <rPh sb="4" eb="6">
      <t>ギジュツ</t>
    </rPh>
    <rPh sb="6" eb="8">
      <t>カクシン</t>
    </rPh>
    <phoneticPr fontId="5"/>
  </si>
  <si>
    <t>‐</t>
  </si>
  <si>
    <t>無</t>
  </si>
  <si>
    <t>国の規制の見直しの検討に向けた事業であることから、国が主導的な役割を果たし検討を推進することが重要である。</t>
    <rPh sb="37" eb="39">
      <t>ケントウ</t>
    </rPh>
    <phoneticPr fontId="5"/>
  </si>
  <si>
    <t>ＡＩによるビックデータ分析の進展などにより、画一的な方法によらない規制制度を構築できる可能性が広がっており、特に消費者保護や安全確保に資する分野として、モビリティ、金融、建築の３分野を中心に、中長期的な観点から、将来の規制像の在り方の検討が求められている。
本事業は、既存の規制の目的を他の手段で達するための先端的な技術・手法の開発等を行い、規制等のあり方を早急に検討することで、合理的な事業活動や新事業創造を実現するための施策であり、政府全体の政策体系においても極めて優先度の高い事業である。</t>
    <rPh sb="54" eb="55">
      <t>トク</t>
    </rPh>
    <rPh sb="120" eb="121">
      <t>モト</t>
    </rPh>
    <rPh sb="129" eb="130">
      <t>ホン</t>
    </rPh>
    <rPh sb="130" eb="132">
      <t>ジギョウ</t>
    </rPh>
    <rPh sb="179" eb="181">
      <t>ソウキュウ</t>
    </rPh>
    <phoneticPr fontId="5"/>
  </si>
  <si>
    <t>事業の開始前に効率的な研究開発が実施されるよう、実施計画の金額精査を行い、効率的な執行となるよう工夫している。</t>
    <phoneticPr fontId="5"/>
  </si>
  <si>
    <t>真に必要な経費であることを、実績報告を持って検査を行うことでその必要性を十分に精査する。</t>
    <phoneticPr fontId="5"/>
  </si>
  <si>
    <t>個別の分野毎に開発事業・規制の精緻化の検討を行う場合と比較し、分野横断的に一事業で行うことでより効率的に実施することが可能である。
また、開発事業を行う３分野以外の他分野に関しても、AI等のデジタル技術その他の革新的な手法を用いた規制の精緻化の可能性や課題を併せて検討することができ、より効果的な事業を行うことができる。</t>
    <rPh sb="0" eb="2">
      <t>コベツ</t>
    </rPh>
    <rPh sb="3" eb="5">
      <t>ブンヤ</t>
    </rPh>
    <rPh sb="5" eb="6">
      <t>ゴト</t>
    </rPh>
    <rPh sb="7" eb="9">
      <t>カイハツ</t>
    </rPh>
    <rPh sb="9" eb="11">
      <t>ジギョウ</t>
    </rPh>
    <rPh sb="12" eb="14">
      <t>キセイ</t>
    </rPh>
    <rPh sb="15" eb="18">
      <t>セイチカ</t>
    </rPh>
    <rPh sb="19" eb="21">
      <t>ケントウ</t>
    </rPh>
    <rPh sb="22" eb="23">
      <t>オコナ</t>
    </rPh>
    <rPh sb="24" eb="26">
      <t>バアイ</t>
    </rPh>
    <rPh sb="27" eb="29">
      <t>ヒカク</t>
    </rPh>
    <rPh sb="31" eb="33">
      <t>ブンヤ</t>
    </rPh>
    <rPh sb="33" eb="36">
      <t>オウダンテキ</t>
    </rPh>
    <rPh sb="37" eb="38">
      <t>イチ</t>
    </rPh>
    <rPh sb="38" eb="40">
      <t>ジギョウ</t>
    </rPh>
    <rPh sb="41" eb="42">
      <t>オコナ</t>
    </rPh>
    <rPh sb="48" eb="51">
      <t>コウリツテキ</t>
    </rPh>
    <rPh sb="52" eb="54">
      <t>ジッシ</t>
    </rPh>
    <rPh sb="59" eb="61">
      <t>カノウ</t>
    </rPh>
    <rPh sb="69" eb="71">
      <t>カイハツ</t>
    </rPh>
    <rPh sb="71" eb="73">
      <t>ジギョウ</t>
    </rPh>
    <rPh sb="74" eb="75">
      <t>オコナ</t>
    </rPh>
    <rPh sb="77" eb="79">
      <t>ブンヤ</t>
    </rPh>
    <rPh sb="79" eb="81">
      <t>イガイ</t>
    </rPh>
    <rPh sb="82" eb="85">
      <t>タブンヤ</t>
    </rPh>
    <rPh sb="86" eb="87">
      <t>カン</t>
    </rPh>
    <rPh sb="126" eb="128">
      <t>カダイ</t>
    </rPh>
    <rPh sb="129" eb="130">
      <t>アワ</t>
    </rPh>
    <rPh sb="132" eb="134">
      <t>ケントウ</t>
    </rPh>
    <rPh sb="144" eb="147">
      <t>コウカテキ</t>
    </rPh>
    <rPh sb="148" eb="150">
      <t>ジギョウ</t>
    </rPh>
    <rPh sb="151" eb="152">
      <t>オコナ</t>
    </rPh>
    <phoneticPr fontId="5"/>
  </si>
  <si>
    <t>AI等のデジタル技術その他の革新的な手法を用いた規制の精緻化の可能性や課題についての調査・整理・検討が本事業の成果であり、十分に活用がなされている。</t>
    <rPh sb="48" eb="50">
      <t>ケントウ</t>
    </rPh>
    <rPh sb="55" eb="57">
      <t>セイカ</t>
    </rPh>
    <phoneticPr fontId="5"/>
  </si>
  <si>
    <t>本事業においては、AIやセンシング技術等のデジタル技術を活用した事業活動を念頭に、研究開発等を実施した上で、モビリティ、金融、建築それぞれの分野における規制の精緻化を検討することを目的としており、現段階では規制の精緻化の可能性・課題を確認することが重要であるため、定量的な目標設定は困難である。</t>
    <rPh sb="0" eb="1">
      <t>ホン</t>
    </rPh>
    <rPh sb="1" eb="3">
      <t>ジギョウ</t>
    </rPh>
    <rPh sb="28" eb="30">
      <t>カツヨウ</t>
    </rPh>
    <rPh sb="51" eb="52">
      <t>ウエ</t>
    </rPh>
    <rPh sb="90" eb="92">
      <t>モクテキ</t>
    </rPh>
    <rPh sb="98" eb="101">
      <t>ゲンダンカイ</t>
    </rPh>
    <rPh sb="103" eb="105">
      <t>キセイ</t>
    </rPh>
    <rPh sb="106" eb="109">
      <t>セイチカ</t>
    </rPh>
    <rPh sb="110" eb="113">
      <t>カノウセイ</t>
    </rPh>
    <rPh sb="114" eb="116">
      <t>カダイ</t>
    </rPh>
    <rPh sb="117" eb="119">
      <t>カクニン</t>
    </rPh>
    <rPh sb="124" eb="126">
      <t>ジュウヨウ</t>
    </rPh>
    <rPh sb="132" eb="135">
      <t>テイリョウテキ</t>
    </rPh>
    <rPh sb="136" eb="138">
      <t>モクヒョウ</t>
    </rPh>
    <rPh sb="138" eb="140">
      <t>セッテイ</t>
    </rPh>
    <rPh sb="141" eb="143">
      <t>コンナン</t>
    </rPh>
    <phoneticPr fontId="5"/>
  </si>
  <si>
    <t>企画官　金指　壽</t>
    <rPh sb="0" eb="2">
      <t>キカク</t>
    </rPh>
    <rPh sb="2" eb="3">
      <t>カン</t>
    </rPh>
    <rPh sb="4" eb="6">
      <t>カナザシ</t>
    </rPh>
    <rPh sb="7" eb="8">
      <t>ヒサシ</t>
    </rPh>
    <phoneticPr fontId="5"/>
  </si>
  <si>
    <t>委託費</t>
    <rPh sb="0" eb="3">
      <t>イタクヒ</t>
    </rPh>
    <phoneticPr fontId="5"/>
  </si>
  <si>
    <t>研究開発委託等</t>
    <rPh sb="0" eb="2">
      <t>ケンキュウ</t>
    </rPh>
    <rPh sb="2" eb="4">
      <t>カイハツ</t>
    </rPh>
    <rPh sb="4" eb="6">
      <t>イタク</t>
    </rPh>
    <rPh sb="6" eb="7">
      <t>トウ</t>
    </rPh>
    <phoneticPr fontId="5"/>
  </si>
  <si>
    <t>事業費管理費</t>
    <rPh sb="0" eb="3">
      <t>ジギョウヒ</t>
    </rPh>
    <rPh sb="3" eb="6">
      <t>カンリヒ</t>
    </rPh>
    <phoneticPr fontId="5"/>
  </si>
  <si>
    <t>当該事業のマネジメントに必要な経費等</t>
    <rPh sb="0" eb="2">
      <t>トウガイ</t>
    </rPh>
    <rPh sb="2" eb="4">
      <t>ジギョウ</t>
    </rPh>
    <rPh sb="12" eb="14">
      <t>ヒツヨウ</t>
    </rPh>
    <rPh sb="15" eb="17">
      <t>ケイヒ</t>
    </rPh>
    <rPh sb="17" eb="18">
      <t>トウ</t>
    </rPh>
    <phoneticPr fontId="5"/>
  </si>
  <si>
    <t>B.独立行政法人自動車技術総合機構</t>
    <phoneticPr fontId="5"/>
  </si>
  <si>
    <t>その他</t>
    <rPh sb="2" eb="3">
      <t>タ</t>
    </rPh>
    <phoneticPr fontId="25"/>
  </si>
  <si>
    <t>一般管理費等</t>
    <rPh sb="0" eb="2">
      <t>イッパン</t>
    </rPh>
    <rPh sb="2" eb="5">
      <t>カンリヒ</t>
    </rPh>
    <rPh sb="5" eb="6">
      <t>トウ</t>
    </rPh>
    <phoneticPr fontId="25"/>
  </si>
  <si>
    <t>研究開発費</t>
    <rPh sb="0" eb="2">
      <t>ケンキュウ</t>
    </rPh>
    <rPh sb="2" eb="5">
      <t>カイハツヒ</t>
    </rPh>
    <phoneticPr fontId="5"/>
  </si>
  <si>
    <t>研究開発費</t>
    <phoneticPr fontId="5"/>
  </si>
  <si>
    <t>C.日本電気株式会社</t>
    <phoneticPr fontId="5"/>
  </si>
  <si>
    <t>人件費</t>
    <rPh sb="0" eb="3">
      <t>ジンケンヒ</t>
    </rPh>
    <phoneticPr fontId="25"/>
  </si>
  <si>
    <t>研究員費</t>
    <rPh sb="0" eb="3">
      <t>ケンキュウイン</t>
    </rPh>
    <rPh sb="3" eb="4">
      <t>ヒ</t>
    </rPh>
    <phoneticPr fontId="25"/>
  </si>
  <si>
    <t>D.株式会社島津製作所</t>
    <phoneticPr fontId="5"/>
  </si>
  <si>
    <t>E.株式会社野村総合研究所</t>
    <phoneticPr fontId="5"/>
  </si>
  <si>
    <t>人件費</t>
    <phoneticPr fontId="5"/>
  </si>
  <si>
    <t>研究員費</t>
    <phoneticPr fontId="5"/>
  </si>
  <si>
    <t>プロジェクトマネジメント</t>
    <phoneticPr fontId="5"/>
  </si>
  <si>
    <t>-</t>
    <phoneticPr fontId="5"/>
  </si>
  <si>
    <t>独立行政法人自動車技術総合機構</t>
    <phoneticPr fontId="5"/>
  </si>
  <si>
    <t>無人自動運転車における運行時に取得するデータの活用と安全性評価のための基礎システムの技術開発</t>
    <phoneticPr fontId="5"/>
  </si>
  <si>
    <t>トヨタ自動車株式会社</t>
    <phoneticPr fontId="25"/>
  </si>
  <si>
    <t>AIを活用した自動車の完成検査の精緻化・合理化に係る調査</t>
    <phoneticPr fontId="25"/>
  </si>
  <si>
    <t>デロイトトーマツコンサルティング合同会社</t>
    <phoneticPr fontId="25"/>
  </si>
  <si>
    <t>本田技研工業株式会社</t>
    <phoneticPr fontId="25"/>
  </si>
  <si>
    <t>日産自動車株式会社</t>
    <phoneticPr fontId="25"/>
  </si>
  <si>
    <t>マツダ株式会社</t>
    <phoneticPr fontId="25"/>
  </si>
  <si>
    <t>日本電気株式会社</t>
  </si>
  <si>
    <t>マネー・ロンダリング対策に係るシステム開発</t>
  </si>
  <si>
    <t>有限責任 あずさ監査法人</t>
    <phoneticPr fontId="25"/>
  </si>
  <si>
    <t>マネー・ロンダリング対策に係る調査</t>
    <phoneticPr fontId="25"/>
  </si>
  <si>
    <t>株式会社野村総合研究所</t>
    <phoneticPr fontId="25"/>
  </si>
  <si>
    <t>プロ投資家対応・金融商品販売における高齢顧客対応に係る調査</t>
    <phoneticPr fontId="25"/>
  </si>
  <si>
    <t>一般社団法人全国銀行協会</t>
    <phoneticPr fontId="25"/>
  </si>
  <si>
    <t>高精度センサーを用いたエレベーターの定期検査に係る技術開発</t>
    <phoneticPr fontId="25"/>
  </si>
  <si>
    <t>株式会社島津製作所</t>
  </si>
  <si>
    <t>高精度センサーを用いたエレベーターの定期検査に係る技術開発</t>
  </si>
  <si>
    <t xml:space="preserve">東京製綱株式会社 </t>
    <phoneticPr fontId="25"/>
  </si>
  <si>
    <t>一般社団法人　日本建築ドローン協会</t>
    <phoneticPr fontId="25"/>
  </si>
  <si>
    <t>ドローン等を活用した建築物の外壁の定期調査に係る技術開発</t>
    <phoneticPr fontId="25"/>
  </si>
  <si>
    <t>国立大学法人　神戸大学</t>
    <phoneticPr fontId="25"/>
  </si>
  <si>
    <t>一般財団法人　日本建築防災協会</t>
    <phoneticPr fontId="25"/>
  </si>
  <si>
    <t>一般財団法人日本建築設備・昇降機センター</t>
    <phoneticPr fontId="25"/>
  </si>
  <si>
    <t>高精度センサーを用いたエレベーターの定期検査に係る調査</t>
    <phoneticPr fontId="25"/>
  </si>
  <si>
    <t>建築確認検査等への新技術活用に関する机上調査</t>
    <phoneticPr fontId="25"/>
  </si>
  <si>
    <t>株式会社野村総合研究所</t>
  </si>
  <si>
    <t>規制の見直しによる経済効果算出のための調査</t>
  </si>
  <si>
    <t>さらなる規制の精緻化のための調査</t>
  </si>
  <si>
    <t>公募予定</t>
    <rPh sb="0" eb="2">
      <t>コウボ</t>
    </rPh>
    <rPh sb="2" eb="4">
      <t>ヨテイ</t>
    </rPh>
    <phoneticPr fontId="25"/>
  </si>
  <si>
    <t>事業結果を踏まえて規制の精緻化の検討を実施することを成果目標とする。現在、各分野にて支出先と契約を締結し事業を執行中。</t>
    <rPh sb="26" eb="30">
      <t>セイカモクヒョウ</t>
    </rPh>
    <rPh sb="34" eb="36">
      <t>ゲンザイ</t>
    </rPh>
    <rPh sb="37" eb="38">
      <t>カク</t>
    </rPh>
    <rPh sb="38" eb="40">
      <t>ブンヤ</t>
    </rPh>
    <rPh sb="42" eb="44">
      <t>シシュツ</t>
    </rPh>
    <rPh sb="44" eb="45">
      <t>サキ</t>
    </rPh>
    <rPh sb="46" eb="48">
      <t>ケイヤク</t>
    </rPh>
    <rPh sb="49" eb="51">
      <t>テイケツ</t>
    </rPh>
    <rPh sb="52" eb="54">
      <t>ジギョウ</t>
    </rPh>
    <rPh sb="55" eb="57">
      <t>シッコウ</t>
    </rPh>
    <rPh sb="57" eb="58">
      <t>チュウ</t>
    </rPh>
    <phoneticPr fontId="5"/>
  </si>
  <si>
    <t>-</t>
    <phoneticPr fontId="5"/>
  </si>
  <si>
    <t>政府研究開発投資の対GDP比</t>
    <phoneticPr fontId="5"/>
  </si>
  <si>
    <t>%</t>
    <phoneticPr fontId="5"/>
  </si>
  <si>
    <t>AIやセンシング技術等、デジタル技術が進歩する中、これらを活用した事業活動を念頭に規制の見直しを進め、既存の事業の合理化や新事業の創出を進めることが重要である。デジタル技術による先端的な技術・手法の開発が、消費者保護や安全確保に資する分野として特に期待される、モビリティ、フィンテック／金融、建築の３分野について検討を行うことは社会ニーズを反映している。</t>
    <rPh sb="156" eb="158">
      <t>ケントウ</t>
    </rPh>
    <rPh sb="159" eb="160">
      <t>オコナ</t>
    </rPh>
    <rPh sb="164" eb="166">
      <t>シャカイ</t>
    </rPh>
    <rPh sb="170" eb="172">
      <t>ハンエイ</t>
    </rPh>
    <phoneticPr fontId="5"/>
  </si>
  <si>
    <t>デジタル技術の社会実装に向けた規制精緻化の可能性調査（仮）</t>
    <phoneticPr fontId="25"/>
  </si>
  <si>
    <t>-</t>
    <phoneticPr fontId="5"/>
  </si>
  <si>
    <t>-</t>
    <phoneticPr fontId="5"/>
  </si>
  <si>
    <t>「資金の流れ」に再委託先を追記すること。
「費目・使途」の「使途」のうち、「委託」「外注」については、当該受託者等の名称について記載すること。</t>
    <phoneticPr fontId="5"/>
  </si>
  <si>
    <t>将来的な施策のための調査的な意義を持つ事業であり、定量的な指標設定に馴染まない点は首肯できる。成果の把握・検討の結果を広く公表するなど、代替的な手法で事業の評価が行なえるようにするよう検討されたい。</t>
    <phoneticPr fontId="5"/>
  </si>
  <si>
    <t>事業の評価については、成果を十分に把握し検討結果を報告書として公表することにより、適切に行えるようにすることとする。
「資金の流れ」「費用・使途」項目の記載につき、再委託先・受託者等の名称について追記。</t>
    <rPh sb="0" eb="2">
      <t>ジギョウ</t>
    </rPh>
    <rPh sb="3" eb="5">
      <t>ヒョウカ</t>
    </rPh>
    <rPh sb="11" eb="13">
      <t>セイカ</t>
    </rPh>
    <rPh sb="14" eb="16">
      <t>ジュウブン</t>
    </rPh>
    <rPh sb="17" eb="19">
      <t>ハアク</t>
    </rPh>
    <rPh sb="20" eb="22">
      <t>ケントウ</t>
    </rPh>
    <rPh sb="22" eb="24">
      <t>ケッカ</t>
    </rPh>
    <rPh sb="25" eb="28">
      <t>ホウコクショ</t>
    </rPh>
    <rPh sb="31" eb="33">
      <t>コウヒョウ</t>
    </rPh>
    <rPh sb="41" eb="43">
      <t>テキセツ</t>
    </rPh>
    <rPh sb="44" eb="45">
      <t>オコナ</t>
    </rPh>
    <rPh sb="60" eb="62">
      <t>シキン</t>
    </rPh>
    <rPh sb="63" eb="64">
      <t>ナガ</t>
    </rPh>
    <rPh sb="67" eb="69">
      <t>ヒヨウ</t>
    </rPh>
    <rPh sb="70" eb="72">
      <t>シト</t>
    </rPh>
    <rPh sb="73" eb="75">
      <t>コウモク</t>
    </rPh>
    <rPh sb="76" eb="78">
      <t>キサイ</t>
    </rPh>
    <rPh sb="82" eb="85">
      <t>サイイタク</t>
    </rPh>
    <rPh sb="85" eb="86">
      <t>サキ</t>
    </rPh>
    <rPh sb="87" eb="90">
      <t>ジュタクシャ</t>
    </rPh>
    <rPh sb="90" eb="91">
      <t>トウ</t>
    </rPh>
    <rPh sb="92" eb="94">
      <t>メイショウ</t>
    </rPh>
    <rPh sb="98" eb="100">
      <t>ツイキ</t>
    </rPh>
    <phoneticPr fontId="5"/>
  </si>
  <si>
    <t>機械装置導入、データ分析業務等</t>
    <rPh sb="0" eb="2">
      <t>キカイ</t>
    </rPh>
    <rPh sb="2" eb="4">
      <t>ソウチ</t>
    </rPh>
    <rPh sb="4" eb="6">
      <t>ドウニュウ</t>
    </rPh>
    <rPh sb="10" eb="12">
      <t>ブンセキ</t>
    </rPh>
    <rPh sb="12" eb="14">
      <t>ギョウム</t>
    </rPh>
    <rPh sb="14" eb="15">
      <t>トウ</t>
    </rPh>
    <phoneticPr fontId="5"/>
  </si>
  <si>
    <t>機械装置、消耗品、装置設計・製作作業、その他（旅費等）</t>
    <rPh sb="9" eb="11">
      <t>ソウチ</t>
    </rPh>
    <rPh sb="11" eb="13">
      <t>セッケイ</t>
    </rPh>
    <rPh sb="14" eb="16">
      <t>セイサク</t>
    </rPh>
    <rPh sb="16" eb="18">
      <t>サギョウ</t>
    </rPh>
    <phoneticPr fontId="5"/>
  </si>
  <si>
    <t>システム構築・検証作業、クラウド利用等に必要な経費</t>
    <rPh sb="4" eb="6">
      <t>コウチク</t>
    </rPh>
    <rPh sb="7" eb="9">
      <t>ケンショウ</t>
    </rPh>
    <rPh sb="9" eb="11">
      <t>サギョウ</t>
    </rPh>
    <rPh sb="18" eb="19">
      <t>トウ</t>
    </rPh>
    <rPh sb="20" eb="22">
      <t>ヒツヨウ</t>
    </rPh>
    <rPh sb="23" eb="25">
      <t>ケイヒ</t>
    </rPh>
    <phoneticPr fontId="5"/>
  </si>
  <si>
    <t>人件費</t>
    <rPh sb="0" eb="3">
      <t>ジンケンヒ</t>
    </rPh>
    <phoneticPr fontId="5"/>
  </si>
  <si>
    <t>機械装置等製作、その他（旅費等）</t>
    <rPh sb="0" eb="2">
      <t>キカイ</t>
    </rPh>
    <rPh sb="2" eb="4">
      <t>ソウチ</t>
    </rPh>
    <rPh sb="4" eb="5">
      <t>トウ</t>
    </rPh>
    <rPh sb="5" eb="7">
      <t>セイサク</t>
    </rPh>
    <rPh sb="10" eb="11">
      <t>タ</t>
    </rPh>
    <rPh sb="12" eb="14">
      <t>リョヒ</t>
    </rPh>
    <rPh sb="14" eb="15">
      <t>トウ</t>
    </rPh>
    <phoneticPr fontId="5"/>
  </si>
  <si>
    <t>日本アビオニクス株式会社</t>
    <rPh sb="0" eb="2">
      <t>ニホン</t>
    </rPh>
    <rPh sb="8" eb="12">
      <t>カブシキガイシャ</t>
    </rPh>
    <phoneticPr fontId="5"/>
  </si>
  <si>
    <t>ドローン等を活用した建築物の外壁の定期調査に係る技術開発</t>
    <phoneticPr fontId="25"/>
  </si>
  <si>
    <t>ドローン等を活用した建築物の外壁の定期調査に係る技術開発</t>
    <phoneticPr fontId="5"/>
  </si>
  <si>
    <t>-</t>
    <phoneticPr fontId="5"/>
  </si>
  <si>
    <t>株式会社コンステック</t>
    <rPh sb="0" eb="4">
      <t>カブシキガイシャ</t>
    </rPh>
    <phoneticPr fontId="5"/>
  </si>
  <si>
    <t>KPMGコンサルティング株式会社</t>
    <rPh sb="12" eb="16">
      <t>カブシキガイシャ</t>
    </rPh>
    <phoneticPr fontId="5"/>
  </si>
  <si>
    <t>マネー・ロンダリング対策に係る調査</t>
    <phoneticPr fontId="5"/>
  </si>
  <si>
    <t>一般財団法人日本建築センター</t>
    <phoneticPr fontId="5"/>
  </si>
  <si>
    <t>建築確認検査等への新技術活用に関する調査</t>
    <phoneticPr fontId="5"/>
  </si>
  <si>
    <t>G.日本アビオニクス株式会社</t>
    <phoneticPr fontId="5"/>
  </si>
  <si>
    <t>F. KPMGコンサルティング株式会社</t>
    <rPh sb="15" eb="19">
      <t>カブシキガイシャ</t>
    </rPh>
    <phoneticPr fontId="5"/>
  </si>
  <si>
    <t>その他</t>
    <rPh sb="2" eb="3">
      <t>タ</t>
    </rPh>
    <phoneticPr fontId="5"/>
  </si>
  <si>
    <t>事業の効率性・有効性において点検した結果、問題なく遂行されている。</t>
    <rPh sb="0" eb="2">
      <t>ジギョウ</t>
    </rPh>
    <rPh sb="3" eb="6">
      <t>コウリツセイ</t>
    </rPh>
    <rPh sb="7" eb="10">
      <t>ユウコウセイ</t>
    </rPh>
    <rPh sb="14" eb="16">
      <t>テンケン</t>
    </rPh>
    <rPh sb="18" eb="20">
      <t>ケッカ</t>
    </rPh>
    <rPh sb="21" eb="23">
      <t>モンダイ</t>
    </rPh>
    <rPh sb="25" eb="27">
      <t>スイコウ</t>
    </rPh>
    <phoneticPr fontId="5"/>
  </si>
  <si>
    <t>―</t>
    <phoneticPr fontId="5"/>
  </si>
  <si>
    <t>-</t>
    <phoneticPr fontId="5"/>
  </si>
  <si>
    <r>
      <t>A.</t>
    </r>
    <r>
      <rPr>
        <sz val="13"/>
        <rFont val="ＭＳ Ｐゴシック"/>
        <family val="3"/>
        <charset val="128"/>
      </rPr>
      <t>国立研究開発法人新エネルギー・産業技術総合開発機構</t>
    </r>
    <rPh sb="2" eb="10">
      <t>コクリツケンキュウカイハツホウジン</t>
    </rPh>
    <phoneticPr fontId="5"/>
  </si>
  <si>
    <t>国立研究開発法人新エネルギー・産業技術総合開発機構</t>
    <rPh sb="0" eb="8">
      <t>コクリツケンキュウカイハツホウジン</t>
    </rPh>
    <rPh sb="8" eb="9">
      <t>シン</t>
    </rPh>
    <rPh sb="15" eb="17">
      <t>サンギョウ</t>
    </rPh>
    <rPh sb="17" eb="19">
      <t>ギジュツ</t>
    </rPh>
    <rPh sb="19" eb="21">
      <t>ソウゴウ</t>
    </rPh>
    <rPh sb="21" eb="23">
      <t>カイハツ</t>
    </rPh>
    <rPh sb="23" eb="2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</si>
</sst>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3"/>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11" xfId="4"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2"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2"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wrapText="1"/>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177" fontId="0" fillId="0" borderId="13" xfId="4" applyNumberFormat="1" applyFont="1" applyFill="1" applyBorder="1" applyAlignment="1" applyProtection="1">
      <alignment horizontal="right" vertical="center"/>
      <protection locked="0"/>
    </xf>
    <xf numFmtId="177" fontId="0" fillId="0" borderId="14" xfId="4" applyNumberFormat="1" applyFont="1" applyFill="1" applyBorder="1" applyAlignment="1" applyProtection="1">
      <alignment horizontal="right" vertical="center"/>
      <protection locked="0"/>
    </xf>
    <xf numFmtId="177" fontId="0" fillId="0" borderId="125" xfId="4"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177" fontId="3" fillId="0" borderId="30" xfId="4"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128" xfId="4"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142875</xdr:colOff>
      <xdr:row>742</xdr:row>
      <xdr:rowOff>0</xdr:rowOff>
    </xdr:from>
    <xdr:to>
      <xdr:col>34</xdr:col>
      <xdr:colOff>40770</xdr:colOff>
      <xdr:row>744</xdr:row>
      <xdr:rowOff>303122</xdr:rowOff>
    </xdr:to>
    <xdr:sp macro="" textlink="">
      <xdr:nvSpPr>
        <xdr:cNvPr id="2" name="テキスト ボックス 3"/>
        <xdr:cNvSpPr txBox="1"/>
      </xdr:nvSpPr>
      <xdr:spPr bwMode="auto">
        <a:xfrm>
          <a:off x="4343400" y="64731900"/>
          <a:ext cx="2498220" cy="1007972"/>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ja-JP" altLang="en-US" sz="1400"/>
            <a:t>経済産業省</a:t>
          </a:r>
          <a:endParaRPr lang="en-US" altLang="ja-JP" sz="1400"/>
        </a:p>
        <a:p>
          <a:pPr algn="ctr"/>
          <a:r>
            <a:rPr kumimoji="1" lang="en-US" altLang="ja-JP" sz="1400"/>
            <a:t>2,830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a:p>
          <a:endParaRPr kumimoji="1" lang="ja-JP" altLang="en-US" sz="1400"/>
        </a:p>
      </xdr:txBody>
    </xdr:sp>
    <xdr:clientData/>
  </xdr:twoCellAnchor>
  <xdr:twoCellAnchor>
    <xdr:from>
      <xdr:col>27</xdr:col>
      <xdr:colOff>190500</xdr:colOff>
      <xdr:row>745</xdr:row>
      <xdr:rowOff>0</xdr:rowOff>
    </xdr:from>
    <xdr:to>
      <xdr:col>27</xdr:col>
      <xdr:colOff>190500</xdr:colOff>
      <xdr:row>746</xdr:row>
      <xdr:rowOff>57150</xdr:rowOff>
    </xdr:to>
    <xdr:cxnSp macro="">
      <xdr:nvCxnSpPr>
        <xdr:cNvPr id="3" name="直線矢印コネクタ 2"/>
        <xdr:cNvCxnSpPr/>
      </xdr:nvCxnSpPr>
      <xdr:spPr bwMode="auto">
        <a:xfrm>
          <a:off x="5591175" y="65789175"/>
          <a:ext cx="0" cy="40957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121703</xdr:colOff>
      <xdr:row>746</xdr:row>
      <xdr:rowOff>66675</xdr:rowOff>
    </xdr:from>
    <xdr:to>
      <xdr:col>35</xdr:col>
      <xdr:colOff>77611</xdr:colOff>
      <xdr:row>747</xdr:row>
      <xdr:rowOff>63102</xdr:rowOff>
    </xdr:to>
    <xdr:sp macro="" textlink="">
      <xdr:nvSpPr>
        <xdr:cNvPr id="4" name="テキスト ボックス 20"/>
        <xdr:cNvSpPr txBox="1"/>
      </xdr:nvSpPr>
      <xdr:spPr bwMode="auto">
        <a:xfrm>
          <a:off x="4340925" y="45201064"/>
          <a:ext cx="2157242" cy="34920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運営費交付金</a:t>
          </a:r>
          <a:r>
            <a:rPr lang="ja-JP" altLang="en-US" sz="1400"/>
            <a:t>交付</a:t>
          </a:r>
          <a:r>
            <a:rPr kumimoji="1" lang="en-US" altLang="ja-JP" sz="1400"/>
            <a:t>】</a:t>
          </a:r>
          <a:endParaRPr kumimoji="1" lang="ja-JP" altLang="en-US" sz="1400"/>
        </a:p>
      </xdr:txBody>
    </xdr:sp>
    <xdr:clientData/>
  </xdr:twoCellAnchor>
  <xdr:twoCellAnchor>
    <xdr:from>
      <xdr:col>15</xdr:col>
      <xdr:colOff>74084</xdr:colOff>
      <xdr:row>747</xdr:row>
      <xdr:rowOff>57150</xdr:rowOff>
    </xdr:from>
    <xdr:to>
      <xdr:col>40</xdr:col>
      <xdr:colOff>127000</xdr:colOff>
      <xdr:row>750</xdr:row>
      <xdr:rowOff>6486</xdr:rowOff>
    </xdr:to>
    <xdr:sp macro="" textlink="">
      <xdr:nvSpPr>
        <xdr:cNvPr id="5" name="テキスト ボックス 9"/>
        <xdr:cNvSpPr txBox="1"/>
      </xdr:nvSpPr>
      <xdr:spPr bwMode="auto">
        <a:xfrm>
          <a:off x="3090334" y="46846067"/>
          <a:ext cx="5079999" cy="997086"/>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a:t>
          </a:r>
          <a:r>
            <a:rPr kumimoji="1" lang="ja-JP" altLang="en-US" sz="1400"/>
            <a:t>国立研究開発法人新エネルギー・産業技術総合開発機構</a:t>
          </a:r>
          <a:endParaRPr kumimoji="1" lang="en-US" altLang="ja-JP" sz="1400"/>
        </a:p>
        <a:p>
          <a:pPr algn="ctr"/>
          <a:r>
            <a:rPr kumimoji="1" lang="en-US" altLang="ja-JP" sz="1400"/>
            <a:t>2,830</a:t>
          </a:r>
          <a:r>
            <a:rPr kumimoji="1" lang="ja-JP" altLang="en-US" sz="1400"/>
            <a:t>百万円</a:t>
          </a:r>
          <a:endParaRPr kumimoji="1" lang="en-US" altLang="ja-JP" sz="1400"/>
        </a:p>
        <a:p>
          <a:endParaRPr kumimoji="1" lang="ja-JP" altLang="en-US" sz="1400"/>
        </a:p>
      </xdr:txBody>
    </xdr:sp>
    <xdr:clientData/>
  </xdr:twoCellAnchor>
  <xdr:twoCellAnchor>
    <xdr:from>
      <xdr:col>12</xdr:col>
      <xdr:colOff>0</xdr:colOff>
      <xdr:row>751</xdr:row>
      <xdr:rowOff>0</xdr:rowOff>
    </xdr:from>
    <xdr:to>
      <xdr:col>33</xdr:col>
      <xdr:colOff>9526</xdr:colOff>
      <xdr:row>751</xdr:row>
      <xdr:rowOff>0</xdr:rowOff>
    </xdr:to>
    <xdr:cxnSp macro="">
      <xdr:nvCxnSpPr>
        <xdr:cNvPr id="6" name="直線コネクタ 5"/>
        <xdr:cNvCxnSpPr/>
      </xdr:nvCxnSpPr>
      <xdr:spPr bwMode="auto">
        <a:xfrm flipH="1">
          <a:off x="2400300" y="67903725"/>
          <a:ext cx="4210051"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0</xdr:rowOff>
    </xdr:from>
    <xdr:to>
      <xdr:col>12</xdr:col>
      <xdr:colOff>9525</xdr:colOff>
      <xdr:row>756</xdr:row>
      <xdr:rowOff>257175</xdr:rowOff>
    </xdr:to>
    <xdr:cxnSp macro="">
      <xdr:nvCxnSpPr>
        <xdr:cNvPr id="7" name="直線矢印コネクタ 6"/>
        <xdr:cNvCxnSpPr/>
      </xdr:nvCxnSpPr>
      <xdr:spPr bwMode="auto">
        <a:xfrm>
          <a:off x="2400300" y="67903725"/>
          <a:ext cx="9525" cy="201930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752</xdr:row>
      <xdr:rowOff>209550</xdr:rowOff>
    </xdr:from>
    <xdr:to>
      <xdr:col>16</xdr:col>
      <xdr:colOff>22940</xdr:colOff>
      <xdr:row>755</xdr:row>
      <xdr:rowOff>148012</xdr:rowOff>
    </xdr:to>
    <xdr:sp macro="" textlink="">
      <xdr:nvSpPr>
        <xdr:cNvPr id="21" name="大かっこ 20"/>
        <xdr:cNvSpPr/>
      </xdr:nvSpPr>
      <xdr:spPr>
        <a:xfrm>
          <a:off x="1590675" y="68465700"/>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モビリティ分野</a:t>
          </a:r>
          <a:endParaRPr kumimoji="1" lang="en-US" altLang="ja-JP" sz="1200"/>
        </a:p>
      </xdr:txBody>
    </xdr:sp>
    <xdr:clientData/>
  </xdr:twoCellAnchor>
  <xdr:twoCellAnchor>
    <xdr:from>
      <xdr:col>8</xdr:col>
      <xdr:colOff>38100</xdr:colOff>
      <xdr:row>757</xdr:row>
      <xdr:rowOff>19050</xdr:rowOff>
    </xdr:from>
    <xdr:to>
      <xdr:col>16</xdr:col>
      <xdr:colOff>21167</xdr:colOff>
      <xdr:row>758</xdr:row>
      <xdr:rowOff>105834</xdr:rowOff>
    </xdr:to>
    <xdr:sp macro="" textlink="">
      <xdr:nvSpPr>
        <xdr:cNvPr id="22" name="正方形/長方形 21"/>
        <xdr:cNvSpPr/>
      </xdr:nvSpPr>
      <xdr:spPr>
        <a:xfrm>
          <a:off x="1646767" y="49623133"/>
          <a:ext cx="1591733" cy="753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民間団体等（</a:t>
          </a:r>
          <a:r>
            <a:rPr kumimoji="1" lang="en-US" altLang="ja-JP" sz="1100"/>
            <a:t>6</a:t>
          </a:r>
          <a:r>
            <a:rPr kumimoji="1" lang="ja-JP" altLang="en-US" sz="1100"/>
            <a:t>社）</a:t>
          </a:r>
          <a:endParaRPr kumimoji="1" lang="en-US" altLang="ja-JP" sz="1100"/>
        </a:p>
        <a:p>
          <a:pPr algn="ctr"/>
          <a:r>
            <a:rPr kumimoji="1" lang="en-US" altLang="ja-JP" sz="1100"/>
            <a:t>1,318</a:t>
          </a:r>
          <a:r>
            <a:rPr kumimoji="1" lang="ja-JP" altLang="en-US" sz="1100"/>
            <a:t>百万円</a:t>
          </a:r>
          <a:endParaRPr kumimoji="1" lang="en-US" altLang="ja-JP" sz="1100"/>
        </a:p>
      </xdr:txBody>
    </xdr:sp>
    <xdr:clientData/>
  </xdr:twoCellAnchor>
  <xdr:twoCellAnchor>
    <xdr:from>
      <xdr:col>22</xdr:col>
      <xdr:colOff>1</xdr:colOff>
      <xdr:row>751</xdr:row>
      <xdr:rowOff>0</xdr:rowOff>
    </xdr:from>
    <xdr:to>
      <xdr:col>22</xdr:col>
      <xdr:colOff>9525</xdr:colOff>
      <xdr:row>756</xdr:row>
      <xdr:rowOff>238125</xdr:rowOff>
    </xdr:to>
    <xdr:cxnSp macro="">
      <xdr:nvCxnSpPr>
        <xdr:cNvPr id="30" name="直線矢印コネクタ 29"/>
        <xdr:cNvCxnSpPr/>
      </xdr:nvCxnSpPr>
      <xdr:spPr bwMode="auto">
        <a:xfrm>
          <a:off x="4400551" y="67903725"/>
          <a:ext cx="9524" cy="200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751</xdr:row>
      <xdr:rowOff>9525</xdr:rowOff>
    </xdr:from>
    <xdr:to>
      <xdr:col>33</xdr:col>
      <xdr:colOff>0</xdr:colOff>
      <xdr:row>756</xdr:row>
      <xdr:rowOff>285750</xdr:rowOff>
    </xdr:to>
    <xdr:cxnSp macro="">
      <xdr:nvCxnSpPr>
        <xdr:cNvPr id="31" name="直線矢印コネクタ 30"/>
        <xdr:cNvCxnSpPr/>
      </xdr:nvCxnSpPr>
      <xdr:spPr bwMode="auto">
        <a:xfrm flipH="1">
          <a:off x="6591300" y="67913250"/>
          <a:ext cx="9525" cy="203835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750</xdr:row>
      <xdr:rowOff>180975</xdr:rowOff>
    </xdr:from>
    <xdr:to>
      <xdr:col>44</xdr:col>
      <xdr:colOff>0</xdr:colOff>
      <xdr:row>756</xdr:row>
      <xdr:rowOff>247650</xdr:rowOff>
    </xdr:to>
    <xdr:cxnSp macro="">
      <xdr:nvCxnSpPr>
        <xdr:cNvPr id="32" name="直線矢印コネクタ 31"/>
        <xdr:cNvCxnSpPr/>
      </xdr:nvCxnSpPr>
      <xdr:spPr bwMode="auto">
        <a:xfrm flipH="1">
          <a:off x="8791575" y="67732275"/>
          <a:ext cx="9525" cy="218122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752</xdr:row>
      <xdr:rowOff>219075</xdr:rowOff>
    </xdr:from>
    <xdr:to>
      <xdr:col>26</xdr:col>
      <xdr:colOff>22940</xdr:colOff>
      <xdr:row>755</xdr:row>
      <xdr:rowOff>157537</xdr:rowOff>
    </xdr:to>
    <xdr:sp macro="" textlink="">
      <xdr:nvSpPr>
        <xdr:cNvPr id="27" name="大かっこ 26"/>
        <xdr:cNvSpPr/>
      </xdr:nvSpPr>
      <xdr:spPr>
        <a:xfrm>
          <a:off x="3590925" y="68475225"/>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金融分野</a:t>
          </a:r>
          <a:endParaRPr kumimoji="1" lang="en-US" altLang="ja-JP" sz="1200"/>
        </a:p>
      </xdr:txBody>
    </xdr:sp>
    <xdr:clientData/>
  </xdr:twoCellAnchor>
  <xdr:twoCellAnchor>
    <xdr:from>
      <xdr:col>28</xdr:col>
      <xdr:colOff>190500</xdr:colOff>
      <xdr:row>752</xdr:row>
      <xdr:rowOff>228600</xdr:rowOff>
    </xdr:from>
    <xdr:to>
      <xdr:col>37</xdr:col>
      <xdr:colOff>22940</xdr:colOff>
      <xdr:row>755</xdr:row>
      <xdr:rowOff>167062</xdr:rowOff>
    </xdr:to>
    <xdr:sp macro="" textlink="">
      <xdr:nvSpPr>
        <xdr:cNvPr id="29" name="大かっこ 28"/>
        <xdr:cNvSpPr/>
      </xdr:nvSpPr>
      <xdr:spPr>
        <a:xfrm>
          <a:off x="5791200" y="68484750"/>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建築分野</a:t>
          </a:r>
          <a:endParaRPr kumimoji="1" lang="en-US" altLang="ja-JP" sz="1200"/>
        </a:p>
      </xdr:txBody>
    </xdr:sp>
    <xdr:clientData/>
  </xdr:twoCellAnchor>
  <xdr:twoCellAnchor>
    <xdr:from>
      <xdr:col>39</xdr:col>
      <xdr:colOff>190500</xdr:colOff>
      <xdr:row>752</xdr:row>
      <xdr:rowOff>219075</xdr:rowOff>
    </xdr:from>
    <xdr:to>
      <xdr:col>48</xdr:col>
      <xdr:colOff>22940</xdr:colOff>
      <xdr:row>755</xdr:row>
      <xdr:rowOff>157537</xdr:rowOff>
    </xdr:to>
    <xdr:sp macro="" textlink="">
      <xdr:nvSpPr>
        <xdr:cNvPr id="28" name="大かっこ 27"/>
        <xdr:cNvSpPr/>
      </xdr:nvSpPr>
      <xdr:spPr>
        <a:xfrm>
          <a:off x="7991475" y="68475225"/>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共通分野</a:t>
          </a:r>
          <a:endParaRPr kumimoji="1" lang="en-US" altLang="ja-JP" sz="1100"/>
        </a:p>
      </xdr:txBody>
    </xdr:sp>
    <xdr:clientData/>
  </xdr:twoCellAnchor>
  <xdr:twoCellAnchor>
    <xdr:from>
      <xdr:col>18</xdr:col>
      <xdr:colOff>28575</xdr:colOff>
      <xdr:row>757</xdr:row>
      <xdr:rowOff>9524</xdr:rowOff>
    </xdr:from>
    <xdr:to>
      <xdr:col>26</xdr:col>
      <xdr:colOff>0</xdr:colOff>
      <xdr:row>758</xdr:row>
      <xdr:rowOff>105833</xdr:rowOff>
    </xdr:to>
    <xdr:sp macro="" textlink="">
      <xdr:nvSpPr>
        <xdr:cNvPr id="39" name="正方形/長方形 38"/>
        <xdr:cNvSpPr/>
      </xdr:nvSpPr>
      <xdr:spPr>
        <a:xfrm>
          <a:off x="3648075" y="49613607"/>
          <a:ext cx="1580092" cy="7630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4</a:t>
          </a:r>
          <a:r>
            <a:rPr kumimoji="1" lang="ja-JP" altLang="en-US" sz="1100"/>
            <a:t>社）</a:t>
          </a:r>
          <a:endParaRPr kumimoji="1" lang="en-US" altLang="ja-JP" sz="1100"/>
        </a:p>
        <a:p>
          <a:pPr algn="ctr"/>
          <a:r>
            <a:rPr kumimoji="1" lang="en-US" altLang="ja-JP" sz="1100"/>
            <a:t>1,043</a:t>
          </a:r>
          <a:r>
            <a:rPr kumimoji="1" lang="ja-JP" altLang="en-US" sz="1100"/>
            <a:t>百万円</a:t>
          </a:r>
          <a:endParaRPr kumimoji="1" lang="en-US" altLang="ja-JP" sz="1100"/>
        </a:p>
      </xdr:txBody>
    </xdr:sp>
    <xdr:clientData/>
  </xdr:twoCellAnchor>
  <xdr:twoCellAnchor>
    <xdr:from>
      <xdr:col>29</xdr:col>
      <xdr:colOff>38100</xdr:colOff>
      <xdr:row>757</xdr:row>
      <xdr:rowOff>9524</xdr:rowOff>
    </xdr:from>
    <xdr:to>
      <xdr:col>37</xdr:col>
      <xdr:colOff>10584</xdr:colOff>
      <xdr:row>758</xdr:row>
      <xdr:rowOff>95250</xdr:rowOff>
    </xdr:to>
    <xdr:sp macro="" textlink="">
      <xdr:nvSpPr>
        <xdr:cNvPr id="40" name="正方形/長方形 39"/>
        <xdr:cNvSpPr/>
      </xdr:nvSpPr>
      <xdr:spPr>
        <a:xfrm>
          <a:off x="5869517" y="49613607"/>
          <a:ext cx="1581150" cy="7524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民間団体等（</a:t>
          </a:r>
          <a:r>
            <a:rPr kumimoji="1" lang="en-US" altLang="ja-JP" sz="1100"/>
            <a:t>7</a:t>
          </a:r>
          <a:r>
            <a:rPr kumimoji="1" lang="ja-JP" altLang="en-US" sz="1100"/>
            <a:t>社）</a:t>
          </a:r>
          <a:endParaRPr kumimoji="1" lang="en-US" altLang="ja-JP" sz="1100"/>
        </a:p>
        <a:p>
          <a:pPr algn="ctr"/>
          <a:r>
            <a:rPr kumimoji="1" lang="en-US" altLang="ja-JP" sz="1100"/>
            <a:t>341</a:t>
          </a:r>
          <a:r>
            <a:rPr kumimoji="1" lang="ja-JP" altLang="en-US" sz="1100"/>
            <a:t>百万円</a:t>
          </a:r>
          <a:endParaRPr kumimoji="1" lang="en-US" altLang="ja-JP" sz="1100"/>
        </a:p>
      </xdr:txBody>
    </xdr:sp>
    <xdr:clientData/>
  </xdr:twoCellAnchor>
  <xdr:twoCellAnchor>
    <xdr:from>
      <xdr:col>40</xdr:col>
      <xdr:colOff>38100</xdr:colOff>
      <xdr:row>757</xdr:row>
      <xdr:rowOff>9524</xdr:rowOff>
    </xdr:from>
    <xdr:to>
      <xdr:col>48</xdr:col>
      <xdr:colOff>21167</xdr:colOff>
      <xdr:row>758</xdr:row>
      <xdr:rowOff>95249</xdr:rowOff>
    </xdr:to>
    <xdr:sp macro="" textlink="">
      <xdr:nvSpPr>
        <xdr:cNvPr id="41" name="正方形/長方形 40"/>
        <xdr:cNvSpPr/>
      </xdr:nvSpPr>
      <xdr:spPr>
        <a:xfrm>
          <a:off x="8081433" y="49613607"/>
          <a:ext cx="1591734" cy="752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民間団体等（</a:t>
          </a:r>
          <a:r>
            <a:rPr kumimoji="1" lang="en-US" altLang="ja-JP" sz="1100"/>
            <a:t>2</a:t>
          </a:r>
          <a:r>
            <a:rPr kumimoji="1" lang="ja-JP" altLang="en-US" sz="1100"/>
            <a:t>社）</a:t>
          </a:r>
          <a:endParaRPr kumimoji="1" lang="en-US" altLang="ja-JP" sz="1100"/>
        </a:p>
        <a:p>
          <a:pPr algn="ctr"/>
          <a:r>
            <a:rPr kumimoji="1" lang="en-US" altLang="ja-JP" sz="1100"/>
            <a:t>81</a:t>
          </a:r>
          <a:r>
            <a:rPr kumimoji="1" lang="ja-JP" altLang="en-US" sz="1100"/>
            <a:t>百万円</a:t>
          </a:r>
          <a:endParaRPr kumimoji="1" lang="en-US" altLang="ja-JP" sz="1100"/>
        </a:p>
      </xdr:txBody>
    </xdr:sp>
    <xdr:clientData/>
  </xdr:twoCellAnchor>
  <xdr:twoCellAnchor>
    <xdr:from>
      <xdr:col>28</xdr:col>
      <xdr:colOff>1</xdr:colOff>
      <xdr:row>750</xdr:row>
      <xdr:rowOff>6486</xdr:rowOff>
    </xdr:from>
    <xdr:to>
      <xdr:col>28</xdr:col>
      <xdr:colOff>5</xdr:colOff>
      <xdr:row>751</xdr:row>
      <xdr:rowOff>0</xdr:rowOff>
    </xdr:to>
    <xdr:cxnSp macro="">
      <xdr:nvCxnSpPr>
        <xdr:cNvPr id="44" name="直線コネクタ 43"/>
        <xdr:cNvCxnSpPr>
          <a:stCxn id="5" idx="2"/>
        </xdr:cNvCxnSpPr>
      </xdr:nvCxnSpPr>
      <xdr:spPr>
        <a:xfrm>
          <a:off x="5630334" y="47843153"/>
          <a:ext cx="4" cy="342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750</xdr:row>
      <xdr:rowOff>180975</xdr:rowOff>
    </xdr:from>
    <xdr:to>
      <xdr:col>44</xdr:col>
      <xdr:colOff>9525</xdr:colOff>
      <xdr:row>750</xdr:row>
      <xdr:rowOff>180975</xdr:rowOff>
    </xdr:to>
    <xdr:cxnSp macro="">
      <xdr:nvCxnSpPr>
        <xdr:cNvPr id="46" name="直線コネクタ 45"/>
        <xdr:cNvCxnSpPr/>
      </xdr:nvCxnSpPr>
      <xdr:spPr>
        <a:xfrm>
          <a:off x="5600700" y="67732275"/>
          <a:ext cx="3209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755</xdr:row>
      <xdr:rowOff>247650</xdr:rowOff>
    </xdr:from>
    <xdr:to>
      <xdr:col>16</xdr:col>
      <xdr:colOff>31750</xdr:colOff>
      <xdr:row>756</xdr:row>
      <xdr:rowOff>95250</xdr:rowOff>
    </xdr:to>
    <xdr:sp macro="" textlink="">
      <xdr:nvSpPr>
        <xdr:cNvPr id="50" name="テキスト ボックス 49"/>
        <xdr:cNvSpPr txBox="1"/>
      </xdr:nvSpPr>
      <xdr:spPr>
        <a:xfrm>
          <a:off x="1770592" y="49153233"/>
          <a:ext cx="1478491" cy="19685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18</xdr:col>
      <xdr:colOff>161925</xdr:colOff>
      <xdr:row>755</xdr:row>
      <xdr:rowOff>257174</xdr:rowOff>
    </xdr:from>
    <xdr:to>
      <xdr:col>26</xdr:col>
      <xdr:colOff>10583</xdr:colOff>
      <xdr:row>756</xdr:row>
      <xdr:rowOff>137583</xdr:rowOff>
    </xdr:to>
    <xdr:sp macro="" textlink="">
      <xdr:nvSpPr>
        <xdr:cNvPr id="51" name="テキスト ボックス 50"/>
        <xdr:cNvSpPr txBox="1"/>
      </xdr:nvSpPr>
      <xdr:spPr>
        <a:xfrm>
          <a:off x="3781425" y="49162757"/>
          <a:ext cx="1457325" cy="229659"/>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29</xdr:col>
      <xdr:colOff>142874</xdr:colOff>
      <xdr:row>755</xdr:row>
      <xdr:rowOff>276224</xdr:rowOff>
    </xdr:from>
    <xdr:to>
      <xdr:col>37</xdr:col>
      <xdr:colOff>42333</xdr:colOff>
      <xdr:row>756</xdr:row>
      <xdr:rowOff>137584</xdr:rowOff>
    </xdr:to>
    <xdr:sp macro="" textlink="">
      <xdr:nvSpPr>
        <xdr:cNvPr id="52" name="テキスト ボックス 51"/>
        <xdr:cNvSpPr txBox="1"/>
      </xdr:nvSpPr>
      <xdr:spPr>
        <a:xfrm>
          <a:off x="5974291" y="49181807"/>
          <a:ext cx="1508125" cy="21061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40</xdr:col>
      <xdr:colOff>161924</xdr:colOff>
      <xdr:row>755</xdr:row>
      <xdr:rowOff>247650</xdr:rowOff>
    </xdr:from>
    <xdr:to>
      <xdr:col>47</xdr:col>
      <xdr:colOff>190500</xdr:colOff>
      <xdr:row>756</xdr:row>
      <xdr:rowOff>137584</xdr:rowOff>
    </xdr:to>
    <xdr:sp macro="" textlink="">
      <xdr:nvSpPr>
        <xdr:cNvPr id="53" name="テキスト ボックス 52"/>
        <xdr:cNvSpPr txBox="1"/>
      </xdr:nvSpPr>
      <xdr:spPr>
        <a:xfrm>
          <a:off x="8205257" y="49153233"/>
          <a:ext cx="1436160" cy="239184"/>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32</xdr:col>
      <xdr:colOff>184150</xdr:colOff>
      <xdr:row>758</xdr:row>
      <xdr:rowOff>151340</xdr:rowOff>
    </xdr:from>
    <xdr:to>
      <xdr:col>32</xdr:col>
      <xdr:colOff>184150</xdr:colOff>
      <xdr:row>759</xdr:row>
      <xdr:rowOff>116416</xdr:rowOff>
    </xdr:to>
    <xdr:cxnSp macro="">
      <xdr:nvCxnSpPr>
        <xdr:cNvPr id="25" name="直線矢印コネクタ 24"/>
        <xdr:cNvCxnSpPr/>
      </xdr:nvCxnSpPr>
      <xdr:spPr bwMode="auto">
        <a:xfrm>
          <a:off x="6618817" y="50506840"/>
          <a:ext cx="0" cy="48365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21167</xdr:colOff>
      <xdr:row>759</xdr:row>
      <xdr:rowOff>158751</xdr:rowOff>
    </xdr:from>
    <xdr:to>
      <xdr:col>36</xdr:col>
      <xdr:colOff>194734</xdr:colOff>
      <xdr:row>760</xdr:row>
      <xdr:rowOff>300568</xdr:rowOff>
    </xdr:to>
    <xdr:sp macro="" textlink="">
      <xdr:nvSpPr>
        <xdr:cNvPr id="33" name="正方形/長方形 32"/>
        <xdr:cNvSpPr/>
      </xdr:nvSpPr>
      <xdr:spPr>
        <a:xfrm>
          <a:off x="5852584" y="51032834"/>
          <a:ext cx="1581150" cy="70273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　民間団体等（</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137582</xdr:colOff>
      <xdr:row>758</xdr:row>
      <xdr:rowOff>211666</xdr:rowOff>
    </xdr:from>
    <xdr:to>
      <xdr:col>39</xdr:col>
      <xdr:colOff>136240</xdr:colOff>
      <xdr:row>758</xdr:row>
      <xdr:rowOff>435287</xdr:rowOff>
    </xdr:to>
    <xdr:sp macro="" textlink="">
      <xdr:nvSpPr>
        <xdr:cNvPr id="34" name="テキスト ボックス 33">
          <a:extLst>
            <a:ext uri="{FF2B5EF4-FFF2-40B4-BE49-F238E27FC236}">
              <a16:creationId xmlns:a16="http://schemas.microsoft.com/office/drawing/2014/main" id="{00000000-0008-0000-0000-000021000000}"/>
            </a:ext>
          </a:extLst>
        </xdr:cNvPr>
        <xdr:cNvSpPr txBox="1"/>
      </xdr:nvSpPr>
      <xdr:spPr>
        <a:xfrm>
          <a:off x="5365749" y="50567166"/>
          <a:ext cx="2612741" cy="223621"/>
        </a:xfrm>
        <a:prstGeom prst="rect">
          <a:avLst/>
        </a:prstGeom>
        <a:solidFill>
          <a:schemeClr val="bg1"/>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198967</xdr:colOff>
      <xdr:row>758</xdr:row>
      <xdr:rowOff>155574</xdr:rowOff>
    </xdr:from>
    <xdr:to>
      <xdr:col>21</xdr:col>
      <xdr:colOff>198967</xdr:colOff>
      <xdr:row>759</xdr:row>
      <xdr:rowOff>120650</xdr:rowOff>
    </xdr:to>
    <xdr:cxnSp macro="">
      <xdr:nvCxnSpPr>
        <xdr:cNvPr id="35" name="直線矢印コネクタ 34"/>
        <xdr:cNvCxnSpPr/>
      </xdr:nvCxnSpPr>
      <xdr:spPr bwMode="auto">
        <a:xfrm>
          <a:off x="4421717" y="51103741"/>
          <a:ext cx="0" cy="48365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152399</xdr:colOff>
      <xdr:row>758</xdr:row>
      <xdr:rowOff>215900</xdr:rowOff>
    </xdr:from>
    <xdr:to>
      <xdr:col>28</xdr:col>
      <xdr:colOff>151057</xdr:colOff>
      <xdr:row>758</xdr:row>
      <xdr:rowOff>439521</xdr:rowOff>
    </xdr:to>
    <xdr:sp macro="" textlink="">
      <xdr:nvSpPr>
        <xdr:cNvPr id="36" name="テキスト ボックス 35">
          <a:extLst>
            <a:ext uri="{FF2B5EF4-FFF2-40B4-BE49-F238E27FC236}">
              <a16:creationId xmlns:a16="http://schemas.microsoft.com/office/drawing/2014/main" id="{00000000-0008-0000-0000-000021000000}"/>
            </a:ext>
          </a:extLst>
        </xdr:cNvPr>
        <xdr:cNvSpPr txBox="1"/>
      </xdr:nvSpPr>
      <xdr:spPr>
        <a:xfrm>
          <a:off x="3168649" y="51164067"/>
          <a:ext cx="2612741" cy="223621"/>
        </a:xfrm>
        <a:prstGeom prst="rect">
          <a:avLst/>
        </a:prstGeom>
        <a:solidFill>
          <a:schemeClr val="bg1"/>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25401</xdr:colOff>
      <xdr:row>759</xdr:row>
      <xdr:rowOff>152401</xdr:rowOff>
    </xdr:from>
    <xdr:to>
      <xdr:col>25</xdr:col>
      <xdr:colOff>198968</xdr:colOff>
      <xdr:row>760</xdr:row>
      <xdr:rowOff>294218</xdr:rowOff>
    </xdr:to>
    <xdr:sp macro="" textlink="">
      <xdr:nvSpPr>
        <xdr:cNvPr id="37" name="正方形/長方形 36"/>
        <xdr:cNvSpPr/>
      </xdr:nvSpPr>
      <xdr:spPr>
        <a:xfrm>
          <a:off x="3644901" y="51619151"/>
          <a:ext cx="1581150" cy="70273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　民間団体等（</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v>
      </c>
      <c r="AT2" s="218"/>
      <c r="AU2" s="218"/>
      <c r="AV2" s="51" t="str">
        <f>IF(AW2="", "", "-")</f>
        <v/>
      </c>
      <c r="AW2" s="401"/>
      <c r="AX2" s="401"/>
    </row>
    <row r="3" spans="1:50" ht="21" customHeight="1" thickBot="1" x14ac:dyDescent="0.2">
      <c r="A3" s="560" t="s">
        <v>426</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558</v>
      </c>
      <c r="AK3" s="562"/>
      <c r="AL3" s="562"/>
      <c r="AM3" s="562"/>
      <c r="AN3" s="562"/>
      <c r="AO3" s="562"/>
      <c r="AP3" s="562"/>
      <c r="AQ3" s="562"/>
      <c r="AR3" s="562"/>
      <c r="AS3" s="562"/>
      <c r="AT3" s="562"/>
      <c r="AU3" s="562"/>
      <c r="AV3" s="562"/>
      <c r="AW3" s="562"/>
      <c r="AX3" s="24" t="s">
        <v>65</v>
      </c>
    </row>
    <row r="4" spans="1:50" ht="24.75" customHeight="1" x14ac:dyDescent="0.15">
      <c r="A4" s="804" t="s">
        <v>25</v>
      </c>
      <c r="B4" s="805"/>
      <c r="C4" s="805"/>
      <c r="D4" s="805"/>
      <c r="E4" s="805"/>
      <c r="F4" s="805"/>
      <c r="G4" s="780" t="s">
        <v>559</v>
      </c>
      <c r="H4" s="781"/>
      <c r="I4" s="781"/>
      <c r="J4" s="781"/>
      <c r="K4" s="781"/>
      <c r="L4" s="781"/>
      <c r="M4" s="781"/>
      <c r="N4" s="781"/>
      <c r="O4" s="781"/>
      <c r="P4" s="781"/>
      <c r="Q4" s="781"/>
      <c r="R4" s="781"/>
      <c r="S4" s="781"/>
      <c r="T4" s="781"/>
      <c r="U4" s="781"/>
      <c r="V4" s="781"/>
      <c r="W4" s="781"/>
      <c r="X4" s="781"/>
      <c r="Y4" s="782" t="s">
        <v>1</v>
      </c>
      <c r="Z4" s="783"/>
      <c r="AA4" s="783"/>
      <c r="AB4" s="783"/>
      <c r="AC4" s="783"/>
      <c r="AD4" s="784"/>
      <c r="AE4" s="785" t="s">
        <v>561</v>
      </c>
      <c r="AF4" s="786"/>
      <c r="AG4" s="786"/>
      <c r="AH4" s="786"/>
      <c r="AI4" s="786"/>
      <c r="AJ4" s="786"/>
      <c r="AK4" s="786"/>
      <c r="AL4" s="786"/>
      <c r="AM4" s="786"/>
      <c r="AN4" s="786"/>
      <c r="AO4" s="786"/>
      <c r="AP4" s="787"/>
      <c r="AQ4" s="788" t="s">
        <v>2</v>
      </c>
      <c r="AR4" s="783"/>
      <c r="AS4" s="783"/>
      <c r="AT4" s="783"/>
      <c r="AU4" s="783"/>
      <c r="AV4" s="783"/>
      <c r="AW4" s="783"/>
      <c r="AX4" s="789"/>
    </row>
    <row r="5" spans="1:50" ht="30" customHeight="1" x14ac:dyDescent="0.15">
      <c r="A5" s="790" t="s">
        <v>67</v>
      </c>
      <c r="B5" s="791"/>
      <c r="C5" s="791"/>
      <c r="D5" s="791"/>
      <c r="E5" s="791"/>
      <c r="F5" s="792"/>
      <c r="G5" s="597" t="s">
        <v>418</v>
      </c>
      <c r="H5" s="598"/>
      <c r="I5" s="598"/>
      <c r="J5" s="598"/>
      <c r="K5" s="598"/>
      <c r="L5" s="598"/>
      <c r="M5" s="599" t="s">
        <v>66</v>
      </c>
      <c r="N5" s="600"/>
      <c r="O5" s="600"/>
      <c r="P5" s="600"/>
      <c r="Q5" s="600"/>
      <c r="R5" s="601"/>
      <c r="S5" s="602" t="s">
        <v>529</v>
      </c>
      <c r="T5" s="598"/>
      <c r="U5" s="598"/>
      <c r="V5" s="598"/>
      <c r="W5" s="598"/>
      <c r="X5" s="603"/>
      <c r="Y5" s="796" t="s">
        <v>3</v>
      </c>
      <c r="Z5" s="797"/>
      <c r="AA5" s="797"/>
      <c r="AB5" s="797"/>
      <c r="AC5" s="797"/>
      <c r="AD5" s="798"/>
      <c r="AE5" s="799" t="s">
        <v>562</v>
      </c>
      <c r="AF5" s="799"/>
      <c r="AG5" s="799"/>
      <c r="AH5" s="799"/>
      <c r="AI5" s="799"/>
      <c r="AJ5" s="799"/>
      <c r="AK5" s="799"/>
      <c r="AL5" s="799"/>
      <c r="AM5" s="799"/>
      <c r="AN5" s="799"/>
      <c r="AO5" s="799"/>
      <c r="AP5" s="800"/>
      <c r="AQ5" s="801" t="s">
        <v>581</v>
      </c>
      <c r="AR5" s="802"/>
      <c r="AS5" s="802"/>
      <c r="AT5" s="802"/>
      <c r="AU5" s="802"/>
      <c r="AV5" s="802"/>
      <c r="AW5" s="802"/>
      <c r="AX5" s="803"/>
    </row>
    <row r="6" spans="1:50" ht="39" customHeight="1" x14ac:dyDescent="0.15">
      <c r="A6" s="806" t="s">
        <v>4</v>
      </c>
      <c r="B6" s="807"/>
      <c r="C6" s="807"/>
      <c r="D6" s="807"/>
      <c r="E6" s="807"/>
      <c r="F6" s="807"/>
      <c r="G6" s="965" t="str">
        <f>入力規則等!F39</f>
        <v>一般会計</v>
      </c>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6"/>
      <c r="AX6" s="967"/>
    </row>
    <row r="7" spans="1:50" ht="75.599999999999994" customHeight="1" x14ac:dyDescent="0.15">
      <c r="A7" s="914" t="s">
        <v>22</v>
      </c>
      <c r="B7" s="915"/>
      <c r="C7" s="915"/>
      <c r="D7" s="915"/>
      <c r="E7" s="915"/>
      <c r="F7" s="916"/>
      <c r="G7" s="917" t="s">
        <v>566</v>
      </c>
      <c r="H7" s="918"/>
      <c r="I7" s="918"/>
      <c r="J7" s="918"/>
      <c r="K7" s="918"/>
      <c r="L7" s="918"/>
      <c r="M7" s="918"/>
      <c r="N7" s="918"/>
      <c r="O7" s="918"/>
      <c r="P7" s="918"/>
      <c r="Q7" s="918"/>
      <c r="R7" s="918"/>
      <c r="S7" s="918"/>
      <c r="T7" s="918"/>
      <c r="U7" s="918"/>
      <c r="V7" s="918"/>
      <c r="W7" s="918"/>
      <c r="X7" s="919"/>
      <c r="Y7" s="399" t="s">
        <v>390</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914" t="s">
        <v>259</v>
      </c>
      <c r="B8" s="915"/>
      <c r="C8" s="915"/>
      <c r="D8" s="915"/>
      <c r="E8" s="915"/>
      <c r="F8" s="916"/>
      <c r="G8" s="225" t="str">
        <f>入力規則等!A27</f>
        <v>科学技術・イノベーション</v>
      </c>
      <c r="H8" s="226"/>
      <c r="I8" s="226"/>
      <c r="J8" s="226"/>
      <c r="K8" s="226"/>
      <c r="L8" s="226"/>
      <c r="M8" s="226"/>
      <c r="N8" s="226"/>
      <c r="O8" s="226"/>
      <c r="P8" s="226"/>
      <c r="Q8" s="226"/>
      <c r="R8" s="226"/>
      <c r="S8" s="226"/>
      <c r="T8" s="226"/>
      <c r="U8" s="226"/>
      <c r="V8" s="226"/>
      <c r="W8" s="226"/>
      <c r="X8" s="227"/>
      <c r="Y8" s="608" t="s">
        <v>260</v>
      </c>
      <c r="Z8" s="609"/>
      <c r="AA8" s="609"/>
      <c r="AB8" s="609"/>
      <c r="AC8" s="609"/>
      <c r="AD8" s="610"/>
      <c r="AE8" s="81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820"/>
    </row>
    <row r="9" spans="1:50" ht="58.5" customHeight="1" x14ac:dyDescent="0.15">
      <c r="A9" s="149" t="s">
        <v>23</v>
      </c>
      <c r="B9" s="150"/>
      <c r="C9" s="150"/>
      <c r="D9" s="150"/>
      <c r="E9" s="150"/>
      <c r="F9" s="150"/>
      <c r="G9" s="611" t="s">
        <v>563</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821" t="s">
        <v>30</v>
      </c>
      <c r="B10" s="822"/>
      <c r="C10" s="822"/>
      <c r="D10" s="822"/>
      <c r="E10" s="822"/>
      <c r="F10" s="822"/>
      <c r="G10" s="754" t="s">
        <v>564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821" t="s">
        <v>5</v>
      </c>
      <c r="B11" s="822"/>
      <c r="C11" s="822"/>
      <c r="D11" s="822"/>
      <c r="E11" s="822"/>
      <c r="F11" s="830"/>
      <c r="G11" s="793" t="str">
        <f>入力規則等!P10</f>
        <v>交付</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143" t="s">
        <v>24</v>
      </c>
      <c r="B12" s="144"/>
      <c r="C12" s="144"/>
      <c r="D12" s="144"/>
      <c r="E12" s="144"/>
      <c r="F12" s="145"/>
      <c r="G12" s="760"/>
      <c r="H12" s="761"/>
      <c r="I12" s="761"/>
      <c r="J12" s="761"/>
      <c r="K12" s="761"/>
      <c r="L12" s="761"/>
      <c r="M12" s="761"/>
      <c r="N12" s="761"/>
      <c r="O12" s="76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823"/>
    </row>
    <row r="13" spans="1:50" ht="21" customHeight="1" x14ac:dyDescent="0.15">
      <c r="A13" s="146"/>
      <c r="B13" s="147"/>
      <c r="C13" s="147"/>
      <c r="D13" s="147"/>
      <c r="E13" s="147"/>
      <c r="F13" s="148"/>
      <c r="G13" s="824" t="s">
        <v>6</v>
      </c>
      <c r="H13" s="825"/>
      <c r="I13" s="717" t="s">
        <v>7</v>
      </c>
      <c r="J13" s="718"/>
      <c r="K13" s="718"/>
      <c r="L13" s="718"/>
      <c r="M13" s="718"/>
      <c r="N13" s="718"/>
      <c r="O13" s="719"/>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t="s">
        <v>566</v>
      </c>
      <c r="AS13" s="114"/>
      <c r="AT13" s="114"/>
      <c r="AU13" s="114"/>
      <c r="AV13" s="114"/>
      <c r="AW13" s="114"/>
      <c r="AX13" s="398"/>
    </row>
    <row r="14" spans="1:50" ht="21" customHeight="1" x14ac:dyDescent="0.15">
      <c r="A14" s="146"/>
      <c r="B14" s="147"/>
      <c r="C14" s="147"/>
      <c r="D14" s="147"/>
      <c r="E14" s="147"/>
      <c r="F14" s="148"/>
      <c r="G14" s="826"/>
      <c r="H14" s="827"/>
      <c r="I14" s="614" t="s">
        <v>8</v>
      </c>
      <c r="J14" s="708"/>
      <c r="K14" s="708"/>
      <c r="L14" s="708"/>
      <c r="M14" s="708"/>
      <c r="N14" s="708"/>
      <c r="O14" s="709"/>
      <c r="P14" s="116" t="s">
        <v>566</v>
      </c>
      <c r="Q14" s="117"/>
      <c r="R14" s="117"/>
      <c r="S14" s="117"/>
      <c r="T14" s="117"/>
      <c r="U14" s="117"/>
      <c r="V14" s="118"/>
      <c r="W14" s="116" t="s">
        <v>566</v>
      </c>
      <c r="X14" s="117"/>
      <c r="Y14" s="117"/>
      <c r="Z14" s="117"/>
      <c r="AA14" s="117"/>
      <c r="AB14" s="117"/>
      <c r="AC14" s="118"/>
      <c r="AD14" s="116">
        <v>2830</v>
      </c>
      <c r="AE14" s="117"/>
      <c r="AF14" s="117"/>
      <c r="AG14" s="117"/>
      <c r="AH14" s="117"/>
      <c r="AI14" s="117"/>
      <c r="AJ14" s="118"/>
      <c r="AK14" s="116" t="s">
        <v>566</v>
      </c>
      <c r="AL14" s="117"/>
      <c r="AM14" s="117"/>
      <c r="AN14" s="117"/>
      <c r="AO14" s="117"/>
      <c r="AP14" s="117"/>
      <c r="AQ14" s="118"/>
      <c r="AR14" s="744"/>
      <c r="AS14" s="744"/>
      <c r="AT14" s="744"/>
      <c r="AU14" s="744"/>
      <c r="AV14" s="744"/>
      <c r="AW14" s="744"/>
      <c r="AX14" s="745"/>
    </row>
    <row r="15" spans="1:50" ht="21" customHeight="1" x14ac:dyDescent="0.15">
      <c r="A15" s="146"/>
      <c r="B15" s="147"/>
      <c r="C15" s="147"/>
      <c r="D15" s="147"/>
      <c r="E15" s="147"/>
      <c r="F15" s="148"/>
      <c r="G15" s="826"/>
      <c r="H15" s="827"/>
      <c r="I15" s="614" t="s">
        <v>51</v>
      </c>
      <c r="J15" s="615"/>
      <c r="K15" s="615"/>
      <c r="L15" s="615"/>
      <c r="M15" s="615"/>
      <c r="N15" s="615"/>
      <c r="O15" s="616"/>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707"/>
    </row>
    <row r="16" spans="1:50" ht="21" customHeight="1" x14ac:dyDescent="0.15">
      <c r="A16" s="146"/>
      <c r="B16" s="147"/>
      <c r="C16" s="147"/>
      <c r="D16" s="147"/>
      <c r="E16" s="147"/>
      <c r="F16" s="148"/>
      <c r="G16" s="826"/>
      <c r="H16" s="827"/>
      <c r="I16" s="614" t="s">
        <v>52</v>
      </c>
      <c r="J16" s="615"/>
      <c r="K16" s="615"/>
      <c r="L16" s="615"/>
      <c r="M16" s="615"/>
      <c r="N16" s="615"/>
      <c r="O16" s="616"/>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757"/>
      <c r="AS16" s="758"/>
      <c r="AT16" s="758"/>
      <c r="AU16" s="758"/>
      <c r="AV16" s="758"/>
      <c r="AW16" s="758"/>
      <c r="AX16" s="759"/>
    </row>
    <row r="17" spans="1:50" ht="24.75" customHeight="1" x14ac:dyDescent="0.15">
      <c r="A17" s="146"/>
      <c r="B17" s="147"/>
      <c r="C17" s="147"/>
      <c r="D17" s="147"/>
      <c r="E17" s="147"/>
      <c r="F17" s="148"/>
      <c r="G17" s="826"/>
      <c r="H17" s="827"/>
      <c r="I17" s="614" t="s">
        <v>50</v>
      </c>
      <c r="J17" s="708"/>
      <c r="K17" s="708"/>
      <c r="L17" s="708"/>
      <c r="M17" s="708"/>
      <c r="N17" s="708"/>
      <c r="O17" s="709"/>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828"/>
      <c r="H18" s="829"/>
      <c r="I18" s="816" t="s">
        <v>20</v>
      </c>
      <c r="J18" s="817"/>
      <c r="K18" s="817"/>
      <c r="L18" s="817"/>
      <c r="M18" s="817"/>
      <c r="N18" s="817"/>
      <c r="O18" s="818"/>
      <c r="P18" s="122">
        <f>SUM(P13:V17)</f>
        <v>0</v>
      </c>
      <c r="Q18" s="123"/>
      <c r="R18" s="123"/>
      <c r="S18" s="123"/>
      <c r="T18" s="123"/>
      <c r="U18" s="123"/>
      <c r="V18" s="124"/>
      <c r="W18" s="122">
        <f>SUM(W13:AC17)</f>
        <v>0</v>
      </c>
      <c r="X18" s="123"/>
      <c r="Y18" s="123"/>
      <c r="Z18" s="123"/>
      <c r="AA18" s="123"/>
      <c r="AB18" s="123"/>
      <c r="AC18" s="124"/>
      <c r="AD18" s="122">
        <f>SUM(AD13:AJ17)</f>
        <v>2830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74"/>
    </row>
    <row r="19" spans="1:50" ht="24.75" customHeight="1" x14ac:dyDescent="0.15">
      <c r="A19" s="146"/>
      <c r="B19" s="147"/>
      <c r="C19" s="147"/>
      <c r="D19" s="147"/>
      <c r="E19" s="147"/>
      <c r="F19" s="148"/>
      <c r="G19" s="572" t="s">
        <v>9</v>
      </c>
      <c r="H19" s="573"/>
      <c r="I19" s="573"/>
      <c r="J19" s="573"/>
      <c r="K19" s="573"/>
      <c r="L19" s="573"/>
      <c r="M19" s="573"/>
      <c r="N19" s="573"/>
      <c r="O19" s="573"/>
      <c r="P19" s="116">
        <v>0</v>
      </c>
      <c r="Q19" s="117"/>
      <c r="R19" s="117"/>
      <c r="S19" s="117"/>
      <c r="T19" s="117"/>
      <c r="U19" s="117"/>
      <c r="V19" s="118"/>
      <c r="W19" s="116">
        <v>0</v>
      </c>
      <c r="X19" s="117"/>
      <c r="Y19" s="117"/>
      <c r="Z19" s="117"/>
      <c r="AA19" s="117"/>
      <c r="AB19" s="117"/>
      <c r="AC19" s="118"/>
      <c r="AD19" s="116">
        <v>2830</v>
      </c>
      <c r="AE19" s="117"/>
      <c r="AF19" s="117"/>
      <c r="AG19" s="117"/>
      <c r="AH19" s="117"/>
      <c r="AI19" s="117"/>
      <c r="AJ19" s="118"/>
      <c r="AK19" s="523"/>
      <c r="AL19" s="523"/>
      <c r="AM19" s="523"/>
      <c r="AN19" s="523"/>
      <c r="AO19" s="523"/>
      <c r="AP19" s="523"/>
      <c r="AQ19" s="523"/>
      <c r="AR19" s="523"/>
      <c r="AS19" s="523"/>
      <c r="AT19" s="523"/>
      <c r="AU19" s="523"/>
      <c r="AV19" s="523"/>
      <c r="AW19" s="523"/>
      <c r="AX19" s="575"/>
    </row>
    <row r="20" spans="1:50" ht="24.75" customHeight="1" x14ac:dyDescent="0.15">
      <c r="A20" s="146"/>
      <c r="B20" s="147"/>
      <c r="C20" s="147"/>
      <c r="D20" s="147"/>
      <c r="E20" s="147"/>
      <c r="F20" s="148"/>
      <c r="G20" s="572" t="s">
        <v>10</v>
      </c>
      <c r="H20" s="573"/>
      <c r="I20" s="573"/>
      <c r="J20" s="573"/>
      <c r="K20" s="573"/>
      <c r="L20" s="573"/>
      <c r="M20" s="573"/>
      <c r="N20" s="573"/>
      <c r="O20" s="573"/>
      <c r="P20" s="576" t="str">
        <f>IF(P18=0, "-", SUM(P19)/P18)</f>
        <v>-</v>
      </c>
      <c r="Q20" s="576"/>
      <c r="R20" s="576"/>
      <c r="S20" s="576"/>
      <c r="T20" s="576"/>
      <c r="U20" s="576"/>
      <c r="V20" s="576"/>
      <c r="W20" s="576" t="str">
        <f t="shared" ref="W20" si="0">IF(W18=0, "-", SUM(W19)/W18)</f>
        <v>-</v>
      </c>
      <c r="X20" s="576"/>
      <c r="Y20" s="576"/>
      <c r="Z20" s="576"/>
      <c r="AA20" s="576"/>
      <c r="AB20" s="576"/>
      <c r="AC20" s="576"/>
      <c r="AD20" s="576">
        <f t="shared" ref="AD20" si="1">IF(AD18=0, "-", SUM(AD19)/AD18)</f>
        <v>1</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x14ac:dyDescent="0.15">
      <c r="A21" s="149"/>
      <c r="B21" s="150"/>
      <c r="C21" s="150"/>
      <c r="D21" s="150"/>
      <c r="E21" s="150"/>
      <c r="F21" s="151"/>
      <c r="G21" s="1018" t="s">
        <v>353</v>
      </c>
      <c r="H21" s="1019"/>
      <c r="I21" s="1019"/>
      <c r="J21" s="1019"/>
      <c r="K21" s="1019"/>
      <c r="L21" s="1019"/>
      <c r="M21" s="1019"/>
      <c r="N21" s="1019"/>
      <c r="O21" s="1019"/>
      <c r="P21" s="576" t="str">
        <f>IF(P19=0, "-", SUM(P19)/SUM(P13,P14))</f>
        <v>-</v>
      </c>
      <c r="Q21" s="576"/>
      <c r="R21" s="576"/>
      <c r="S21" s="576"/>
      <c r="T21" s="576"/>
      <c r="U21" s="576"/>
      <c r="V21" s="576"/>
      <c r="W21" s="576" t="str">
        <f t="shared" ref="W21" si="2">IF(W19=0, "-", SUM(W19)/SUM(W13,W14))</f>
        <v>-</v>
      </c>
      <c r="X21" s="576"/>
      <c r="Y21" s="576"/>
      <c r="Z21" s="576"/>
      <c r="AA21" s="576"/>
      <c r="AB21" s="576"/>
      <c r="AC21" s="576"/>
      <c r="AD21" s="576">
        <f t="shared" ref="AD21" si="3">IF(AD19=0, "-", SUM(AD19)/SUM(AD13,AD14))</f>
        <v>1</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x14ac:dyDescent="0.15">
      <c r="A22" s="196" t="s">
        <v>429</v>
      </c>
      <c r="B22" s="197"/>
      <c r="C22" s="197"/>
      <c r="D22" s="197"/>
      <c r="E22" s="197"/>
      <c r="F22" s="198"/>
      <c r="G22" s="187" t="s">
        <v>332</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t="s">
        <v>566</v>
      </c>
      <c r="Q23" s="114"/>
      <c r="R23" s="114"/>
      <c r="S23" s="114"/>
      <c r="T23" s="114"/>
      <c r="U23" s="114"/>
      <c r="V23" s="115"/>
      <c r="W23" s="113" t="s">
        <v>566</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t="s">
        <v>566</v>
      </c>
      <c r="Q24" s="117"/>
      <c r="R24" s="117"/>
      <c r="S24" s="117"/>
      <c r="T24" s="117"/>
      <c r="U24" s="117"/>
      <c r="V24" s="118"/>
      <c r="W24" s="116" t="s">
        <v>566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566</v>
      </c>
      <c r="Q25" s="117"/>
      <c r="R25" s="117"/>
      <c r="S25" s="117"/>
      <c r="T25" s="117"/>
      <c r="U25" s="117"/>
      <c r="V25" s="118"/>
      <c r="W25" s="116" t="s">
        <v>566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566</v>
      </c>
      <c r="Q26" s="117"/>
      <c r="R26" s="117"/>
      <c r="S26" s="117"/>
      <c r="T26" s="117"/>
      <c r="U26" s="117"/>
      <c r="V26" s="118"/>
      <c r="W26" s="116" t="s">
        <v>566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566</v>
      </c>
      <c r="Q27" s="117"/>
      <c r="R27" s="117"/>
      <c r="S27" s="117"/>
      <c r="T27" s="117"/>
      <c r="U27" s="117"/>
      <c r="V27" s="118"/>
      <c r="W27" s="116" t="s">
        <v>566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6" t="s">
        <v>348</v>
      </c>
      <c r="B30" s="547"/>
      <c r="C30" s="547"/>
      <c r="D30" s="547"/>
      <c r="E30" s="547"/>
      <c r="F30" s="548"/>
      <c r="G30" s="729" t="s">
        <v>146</v>
      </c>
      <c r="H30" s="394"/>
      <c r="I30" s="394"/>
      <c r="J30" s="394"/>
      <c r="K30" s="394"/>
      <c r="L30" s="394"/>
      <c r="M30" s="394"/>
      <c r="N30" s="394"/>
      <c r="O30" s="618"/>
      <c r="P30" s="617" t="s">
        <v>59</v>
      </c>
      <c r="Q30" s="394"/>
      <c r="R30" s="394"/>
      <c r="S30" s="394"/>
      <c r="T30" s="394"/>
      <c r="U30" s="394"/>
      <c r="V30" s="394"/>
      <c r="W30" s="394"/>
      <c r="X30" s="618"/>
      <c r="Y30" s="499"/>
      <c r="Z30" s="500"/>
      <c r="AA30" s="501"/>
      <c r="AB30" s="390" t="s">
        <v>11</v>
      </c>
      <c r="AC30" s="391"/>
      <c r="AD30" s="392"/>
      <c r="AE30" s="390" t="s">
        <v>393</v>
      </c>
      <c r="AF30" s="391"/>
      <c r="AG30" s="391"/>
      <c r="AH30" s="392"/>
      <c r="AI30" s="390" t="s">
        <v>415</v>
      </c>
      <c r="AJ30" s="391"/>
      <c r="AK30" s="391"/>
      <c r="AL30" s="392"/>
      <c r="AM30" s="393" t="s">
        <v>420</v>
      </c>
      <c r="AN30" s="393"/>
      <c r="AO30" s="393"/>
      <c r="AP30" s="390"/>
      <c r="AQ30" s="720" t="s">
        <v>235</v>
      </c>
      <c r="AR30" s="721"/>
      <c r="AS30" s="721"/>
      <c r="AT30" s="722"/>
      <c r="AU30" s="394" t="s">
        <v>134</v>
      </c>
      <c r="AV30" s="394"/>
      <c r="AW30" s="394"/>
      <c r="AX30" s="395"/>
    </row>
    <row r="31" spans="1:50" ht="18.75" customHeight="1" x14ac:dyDescent="0.15">
      <c r="A31" s="549"/>
      <c r="B31" s="550"/>
      <c r="C31" s="550"/>
      <c r="D31" s="550"/>
      <c r="E31" s="550"/>
      <c r="F31" s="551"/>
      <c r="G31" s="606"/>
      <c r="H31" s="383"/>
      <c r="I31" s="383"/>
      <c r="J31" s="383"/>
      <c r="K31" s="383"/>
      <c r="L31" s="383"/>
      <c r="M31" s="383"/>
      <c r="N31" s="383"/>
      <c r="O31" s="607"/>
      <c r="P31" s="619"/>
      <c r="Q31" s="383"/>
      <c r="R31" s="383"/>
      <c r="S31" s="383"/>
      <c r="T31" s="383"/>
      <c r="U31" s="383"/>
      <c r="V31" s="383"/>
      <c r="W31" s="383"/>
      <c r="X31" s="607"/>
      <c r="Y31" s="502"/>
      <c r="Z31" s="503"/>
      <c r="AA31" s="504"/>
      <c r="AB31" s="336"/>
      <c r="AC31" s="337"/>
      <c r="AD31" s="338"/>
      <c r="AE31" s="336"/>
      <c r="AF31" s="337"/>
      <c r="AG31" s="337"/>
      <c r="AH31" s="338"/>
      <c r="AI31" s="336"/>
      <c r="AJ31" s="337"/>
      <c r="AK31" s="337"/>
      <c r="AL31" s="338"/>
      <c r="AM31" s="380"/>
      <c r="AN31" s="380"/>
      <c r="AO31" s="380"/>
      <c r="AP31" s="336"/>
      <c r="AQ31" s="215" t="s">
        <v>637</v>
      </c>
      <c r="AR31" s="140"/>
      <c r="AS31" s="141" t="s">
        <v>236</v>
      </c>
      <c r="AT31" s="176"/>
      <c r="AU31" s="275" t="s">
        <v>637</v>
      </c>
      <c r="AV31" s="275"/>
      <c r="AW31" s="383" t="s">
        <v>181</v>
      </c>
      <c r="AX31" s="384"/>
    </row>
    <row r="32" spans="1:50" ht="23.25" customHeight="1" x14ac:dyDescent="0.15">
      <c r="A32" s="552"/>
      <c r="B32" s="550"/>
      <c r="C32" s="550"/>
      <c r="D32" s="550"/>
      <c r="E32" s="550"/>
      <c r="F32" s="551"/>
      <c r="G32" s="577" t="s">
        <v>569</v>
      </c>
      <c r="H32" s="578"/>
      <c r="I32" s="578"/>
      <c r="J32" s="578"/>
      <c r="K32" s="578"/>
      <c r="L32" s="578"/>
      <c r="M32" s="578"/>
      <c r="N32" s="578"/>
      <c r="O32" s="579"/>
      <c r="P32" s="165" t="s">
        <v>569</v>
      </c>
      <c r="Q32" s="165"/>
      <c r="R32" s="165"/>
      <c r="S32" s="165"/>
      <c r="T32" s="165"/>
      <c r="U32" s="165"/>
      <c r="V32" s="165"/>
      <c r="W32" s="165"/>
      <c r="X32" s="236"/>
      <c r="Y32" s="342" t="s">
        <v>12</v>
      </c>
      <c r="Z32" s="586"/>
      <c r="AA32" s="587"/>
      <c r="AB32" s="588" t="s">
        <v>569</v>
      </c>
      <c r="AC32" s="588"/>
      <c r="AD32" s="588"/>
      <c r="AE32" s="368" t="s">
        <v>569</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23.25" customHeight="1" x14ac:dyDescent="0.15">
      <c r="A33" s="553"/>
      <c r="B33" s="554"/>
      <c r="C33" s="554"/>
      <c r="D33" s="554"/>
      <c r="E33" s="554"/>
      <c r="F33" s="555"/>
      <c r="G33" s="580"/>
      <c r="H33" s="581"/>
      <c r="I33" s="581"/>
      <c r="J33" s="581"/>
      <c r="K33" s="581"/>
      <c r="L33" s="581"/>
      <c r="M33" s="581"/>
      <c r="N33" s="581"/>
      <c r="O33" s="582"/>
      <c r="P33" s="238"/>
      <c r="Q33" s="238"/>
      <c r="R33" s="238"/>
      <c r="S33" s="238"/>
      <c r="T33" s="238"/>
      <c r="U33" s="238"/>
      <c r="V33" s="238"/>
      <c r="W33" s="238"/>
      <c r="X33" s="239"/>
      <c r="Y33" s="307" t="s">
        <v>54</v>
      </c>
      <c r="Z33" s="302"/>
      <c r="AA33" s="303"/>
      <c r="AB33" s="559" t="s">
        <v>569</v>
      </c>
      <c r="AC33" s="559"/>
      <c r="AD33" s="559"/>
      <c r="AE33" s="368" t="s">
        <v>569</v>
      </c>
      <c r="AF33" s="369"/>
      <c r="AG33" s="369"/>
      <c r="AH33" s="369"/>
      <c r="AI33" s="368" t="s">
        <v>569</v>
      </c>
      <c r="AJ33" s="369"/>
      <c r="AK33" s="369"/>
      <c r="AL33" s="369"/>
      <c r="AM33" s="368" t="s">
        <v>569</v>
      </c>
      <c r="AN33" s="369"/>
      <c r="AO33" s="369"/>
      <c r="AP33" s="369"/>
      <c r="AQ33" s="119" t="s">
        <v>569</v>
      </c>
      <c r="AR33" s="120"/>
      <c r="AS33" s="120"/>
      <c r="AT33" s="121"/>
      <c r="AU33" s="369" t="s">
        <v>569</v>
      </c>
      <c r="AV33" s="369"/>
      <c r="AW33" s="369"/>
      <c r="AX33" s="371"/>
    </row>
    <row r="34" spans="1:50" ht="23.25" customHeight="1" x14ac:dyDescent="0.15">
      <c r="A34" s="552"/>
      <c r="B34" s="550"/>
      <c r="C34" s="550"/>
      <c r="D34" s="550"/>
      <c r="E34" s="550"/>
      <c r="F34" s="551"/>
      <c r="G34" s="583"/>
      <c r="H34" s="584"/>
      <c r="I34" s="584"/>
      <c r="J34" s="584"/>
      <c r="K34" s="584"/>
      <c r="L34" s="584"/>
      <c r="M34" s="584"/>
      <c r="N34" s="584"/>
      <c r="O34" s="585"/>
      <c r="P34" s="168"/>
      <c r="Q34" s="168"/>
      <c r="R34" s="168"/>
      <c r="S34" s="168"/>
      <c r="T34" s="168"/>
      <c r="U34" s="168"/>
      <c r="V34" s="168"/>
      <c r="W34" s="168"/>
      <c r="X34" s="241"/>
      <c r="Y34" s="307" t="s">
        <v>13</v>
      </c>
      <c r="Z34" s="302"/>
      <c r="AA34" s="303"/>
      <c r="AB34" s="534" t="s">
        <v>182</v>
      </c>
      <c r="AC34" s="534"/>
      <c r="AD34" s="534"/>
      <c r="AE34" s="368" t="s">
        <v>569</v>
      </c>
      <c r="AF34" s="369"/>
      <c r="AG34" s="369"/>
      <c r="AH34" s="369"/>
      <c r="AI34" s="368" t="s">
        <v>569</v>
      </c>
      <c r="AJ34" s="369"/>
      <c r="AK34" s="369"/>
      <c r="AL34" s="369"/>
      <c r="AM34" s="368" t="s">
        <v>569</v>
      </c>
      <c r="AN34" s="369"/>
      <c r="AO34" s="369"/>
      <c r="AP34" s="369"/>
      <c r="AQ34" s="119" t="s">
        <v>569</v>
      </c>
      <c r="AR34" s="120"/>
      <c r="AS34" s="120"/>
      <c r="AT34" s="121"/>
      <c r="AU34" s="369" t="s">
        <v>569</v>
      </c>
      <c r="AV34" s="369"/>
      <c r="AW34" s="369"/>
      <c r="AX34" s="371"/>
    </row>
    <row r="35" spans="1:50" ht="23.25" customHeight="1" x14ac:dyDescent="0.15">
      <c r="A35" s="988" t="s">
        <v>380</v>
      </c>
      <c r="B35" s="989"/>
      <c r="C35" s="989"/>
      <c r="D35" s="989"/>
      <c r="E35" s="989"/>
      <c r="F35" s="990"/>
      <c r="G35" s="994" t="s">
        <v>569</v>
      </c>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6"/>
    </row>
    <row r="36" spans="1:50" ht="23.25" customHeight="1" x14ac:dyDescent="0.15">
      <c r="A36" s="991"/>
      <c r="B36" s="992"/>
      <c r="C36" s="992"/>
      <c r="D36" s="992"/>
      <c r="E36" s="992"/>
      <c r="F36" s="993"/>
      <c r="G36" s="997"/>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9"/>
      <c r="AF36" s="999"/>
      <c r="AG36" s="999"/>
      <c r="AH36" s="999"/>
      <c r="AI36" s="999"/>
      <c r="AJ36" s="999"/>
      <c r="AK36" s="999"/>
      <c r="AL36" s="999"/>
      <c r="AM36" s="999"/>
      <c r="AN36" s="999"/>
      <c r="AO36" s="999"/>
      <c r="AP36" s="999"/>
      <c r="AQ36" s="998"/>
      <c r="AR36" s="998"/>
      <c r="AS36" s="998"/>
      <c r="AT36" s="998"/>
      <c r="AU36" s="998"/>
      <c r="AV36" s="998"/>
      <c r="AW36" s="998"/>
      <c r="AX36" s="1000"/>
    </row>
    <row r="37" spans="1:50" ht="18.75" hidden="1" customHeight="1" x14ac:dyDescent="0.15">
      <c r="A37" s="723" t="s">
        <v>348</v>
      </c>
      <c r="B37" s="724"/>
      <c r="C37" s="724"/>
      <c r="D37" s="724"/>
      <c r="E37" s="724"/>
      <c r="F37" s="725"/>
      <c r="G37" s="604" t="s">
        <v>146</v>
      </c>
      <c r="H37" s="385"/>
      <c r="I37" s="385"/>
      <c r="J37" s="385"/>
      <c r="K37" s="385"/>
      <c r="L37" s="385"/>
      <c r="M37" s="385"/>
      <c r="N37" s="385"/>
      <c r="O37" s="605"/>
      <c r="P37" s="710" t="s">
        <v>59</v>
      </c>
      <c r="Q37" s="385"/>
      <c r="R37" s="385"/>
      <c r="S37" s="385"/>
      <c r="T37" s="385"/>
      <c r="U37" s="385"/>
      <c r="V37" s="385"/>
      <c r="W37" s="385"/>
      <c r="X37" s="605"/>
      <c r="Y37" s="711"/>
      <c r="Z37" s="712"/>
      <c r="AA37" s="713"/>
      <c r="AB37" s="714" t="s">
        <v>11</v>
      </c>
      <c r="AC37" s="715"/>
      <c r="AD37" s="716"/>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15">
      <c r="A38" s="549"/>
      <c r="B38" s="550"/>
      <c r="C38" s="550"/>
      <c r="D38" s="550"/>
      <c r="E38" s="550"/>
      <c r="F38" s="551"/>
      <c r="G38" s="606"/>
      <c r="H38" s="383"/>
      <c r="I38" s="383"/>
      <c r="J38" s="383"/>
      <c r="K38" s="383"/>
      <c r="L38" s="383"/>
      <c r="M38" s="383"/>
      <c r="N38" s="383"/>
      <c r="O38" s="607"/>
      <c r="P38" s="619"/>
      <c r="Q38" s="383"/>
      <c r="R38" s="383"/>
      <c r="S38" s="383"/>
      <c r="T38" s="383"/>
      <c r="U38" s="383"/>
      <c r="V38" s="383"/>
      <c r="W38" s="383"/>
      <c r="X38" s="607"/>
      <c r="Y38" s="502"/>
      <c r="Z38" s="503"/>
      <c r="AA38" s="50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52"/>
      <c r="B39" s="550"/>
      <c r="C39" s="550"/>
      <c r="D39" s="550"/>
      <c r="E39" s="550"/>
      <c r="F39" s="551"/>
      <c r="G39" s="577"/>
      <c r="H39" s="578"/>
      <c r="I39" s="578"/>
      <c r="J39" s="578"/>
      <c r="K39" s="578"/>
      <c r="L39" s="578"/>
      <c r="M39" s="578"/>
      <c r="N39" s="578"/>
      <c r="O39" s="579"/>
      <c r="P39" s="165"/>
      <c r="Q39" s="165"/>
      <c r="R39" s="165"/>
      <c r="S39" s="165"/>
      <c r="T39" s="165"/>
      <c r="U39" s="165"/>
      <c r="V39" s="165"/>
      <c r="W39" s="165"/>
      <c r="X39" s="236"/>
      <c r="Y39" s="342" t="s">
        <v>12</v>
      </c>
      <c r="Z39" s="586"/>
      <c r="AA39" s="587"/>
      <c r="AB39" s="588"/>
      <c r="AC39" s="588"/>
      <c r="AD39" s="58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53"/>
      <c r="B40" s="554"/>
      <c r="C40" s="554"/>
      <c r="D40" s="554"/>
      <c r="E40" s="554"/>
      <c r="F40" s="555"/>
      <c r="G40" s="580"/>
      <c r="H40" s="581"/>
      <c r="I40" s="581"/>
      <c r="J40" s="581"/>
      <c r="K40" s="581"/>
      <c r="L40" s="581"/>
      <c r="M40" s="581"/>
      <c r="N40" s="581"/>
      <c r="O40" s="582"/>
      <c r="P40" s="238"/>
      <c r="Q40" s="238"/>
      <c r="R40" s="238"/>
      <c r="S40" s="238"/>
      <c r="T40" s="238"/>
      <c r="U40" s="238"/>
      <c r="V40" s="238"/>
      <c r="W40" s="238"/>
      <c r="X40" s="239"/>
      <c r="Y40" s="307" t="s">
        <v>54</v>
      </c>
      <c r="Z40" s="302"/>
      <c r="AA40" s="303"/>
      <c r="AB40" s="559"/>
      <c r="AC40" s="559"/>
      <c r="AD40" s="55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726"/>
      <c r="B41" s="727"/>
      <c r="C41" s="727"/>
      <c r="D41" s="727"/>
      <c r="E41" s="727"/>
      <c r="F41" s="728"/>
      <c r="G41" s="583"/>
      <c r="H41" s="584"/>
      <c r="I41" s="584"/>
      <c r="J41" s="584"/>
      <c r="K41" s="584"/>
      <c r="L41" s="584"/>
      <c r="M41" s="584"/>
      <c r="N41" s="584"/>
      <c r="O41" s="585"/>
      <c r="P41" s="168"/>
      <c r="Q41" s="168"/>
      <c r="R41" s="168"/>
      <c r="S41" s="168"/>
      <c r="T41" s="168"/>
      <c r="U41" s="168"/>
      <c r="V41" s="168"/>
      <c r="W41" s="168"/>
      <c r="X41" s="241"/>
      <c r="Y41" s="307" t="s">
        <v>13</v>
      </c>
      <c r="Z41" s="302"/>
      <c r="AA41" s="303"/>
      <c r="AB41" s="534" t="s">
        <v>182</v>
      </c>
      <c r="AC41" s="534"/>
      <c r="AD41" s="5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88" t="s">
        <v>380</v>
      </c>
      <c r="B42" s="989"/>
      <c r="C42" s="989"/>
      <c r="D42" s="989"/>
      <c r="E42" s="989"/>
      <c r="F42" s="990"/>
      <c r="G42" s="994"/>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6"/>
    </row>
    <row r="43" spans="1:50" ht="23.25" hidden="1" customHeight="1" x14ac:dyDescent="0.15">
      <c r="A43" s="991"/>
      <c r="B43" s="992"/>
      <c r="C43" s="992"/>
      <c r="D43" s="992"/>
      <c r="E43" s="992"/>
      <c r="F43" s="993"/>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1000"/>
    </row>
    <row r="44" spans="1:50" ht="18.75" hidden="1" customHeight="1" x14ac:dyDescent="0.15">
      <c r="A44" s="723" t="s">
        <v>348</v>
      </c>
      <c r="B44" s="724"/>
      <c r="C44" s="724"/>
      <c r="D44" s="724"/>
      <c r="E44" s="724"/>
      <c r="F44" s="725"/>
      <c r="G44" s="604" t="s">
        <v>146</v>
      </c>
      <c r="H44" s="385"/>
      <c r="I44" s="385"/>
      <c r="J44" s="385"/>
      <c r="K44" s="385"/>
      <c r="L44" s="385"/>
      <c r="M44" s="385"/>
      <c r="N44" s="385"/>
      <c r="O44" s="605"/>
      <c r="P44" s="710" t="s">
        <v>59</v>
      </c>
      <c r="Q44" s="385"/>
      <c r="R44" s="385"/>
      <c r="S44" s="385"/>
      <c r="T44" s="385"/>
      <c r="U44" s="385"/>
      <c r="V44" s="385"/>
      <c r="W44" s="385"/>
      <c r="X44" s="605"/>
      <c r="Y44" s="711"/>
      <c r="Z44" s="712"/>
      <c r="AA44" s="713"/>
      <c r="AB44" s="714" t="s">
        <v>11</v>
      </c>
      <c r="AC44" s="715"/>
      <c r="AD44" s="716"/>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49"/>
      <c r="B45" s="550"/>
      <c r="C45" s="550"/>
      <c r="D45" s="550"/>
      <c r="E45" s="550"/>
      <c r="F45" s="551"/>
      <c r="G45" s="606"/>
      <c r="H45" s="383"/>
      <c r="I45" s="383"/>
      <c r="J45" s="383"/>
      <c r="K45" s="383"/>
      <c r="L45" s="383"/>
      <c r="M45" s="383"/>
      <c r="N45" s="383"/>
      <c r="O45" s="607"/>
      <c r="P45" s="619"/>
      <c r="Q45" s="383"/>
      <c r="R45" s="383"/>
      <c r="S45" s="383"/>
      <c r="T45" s="383"/>
      <c r="U45" s="383"/>
      <c r="V45" s="383"/>
      <c r="W45" s="383"/>
      <c r="X45" s="607"/>
      <c r="Y45" s="502"/>
      <c r="Z45" s="503"/>
      <c r="AA45" s="50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52"/>
      <c r="B46" s="550"/>
      <c r="C46" s="550"/>
      <c r="D46" s="550"/>
      <c r="E46" s="550"/>
      <c r="F46" s="551"/>
      <c r="G46" s="577"/>
      <c r="H46" s="578"/>
      <c r="I46" s="578"/>
      <c r="J46" s="578"/>
      <c r="K46" s="578"/>
      <c r="L46" s="578"/>
      <c r="M46" s="578"/>
      <c r="N46" s="578"/>
      <c r="O46" s="579"/>
      <c r="P46" s="165"/>
      <c r="Q46" s="165"/>
      <c r="R46" s="165"/>
      <c r="S46" s="165"/>
      <c r="T46" s="165"/>
      <c r="U46" s="165"/>
      <c r="V46" s="165"/>
      <c r="W46" s="165"/>
      <c r="X46" s="236"/>
      <c r="Y46" s="342" t="s">
        <v>12</v>
      </c>
      <c r="Z46" s="586"/>
      <c r="AA46" s="587"/>
      <c r="AB46" s="588"/>
      <c r="AC46" s="588"/>
      <c r="AD46" s="58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53"/>
      <c r="B47" s="554"/>
      <c r="C47" s="554"/>
      <c r="D47" s="554"/>
      <c r="E47" s="554"/>
      <c r="F47" s="555"/>
      <c r="G47" s="580"/>
      <c r="H47" s="581"/>
      <c r="I47" s="581"/>
      <c r="J47" s="581"/>
      <c r="K47" s="581"/>
      <c r="L47" s="581"/>
      <c r="M47" s="581"/>
      <c r="N47" s="581"/>
      <c r="O47" s="582"/>
      <c r="P47" s="238"/>
      <c r="Q47" s="238"/>
      <c r="R47" s="238"/>
      <c r="S47" s="238"/>
      <c r="T47" s="238"/>
      <c r="U47" s="238"/>
      <c r="V47" s="238"/>
      <c r="W47" s="238"/>
      <c r="X47" s="239"/>
      <c r="Y47" s="307" t="s">
        <v>54</v>
      </c>
      <c r="Z47" s="302"/>
      <c r="AA47" s="303"/>
      <c r="AB47" s="559"/>
      <c r="AC47" s="559"/>
      <c r="AD47" s="55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726"/>
      <c r="B48" s="727"/>
      <c r="C48" s="727"/>
      <c r="D48" s="727"/>
      <c r="E48" s="727"/>
      <c r="F48" s="728"/>
      <c r="G48" s="583"/>
      <c r="H48" s="584"/>
      <c r="I48" s="584"/>
      <c r="J48" s="584"/>
      <c r="K48" s="584"/>
      <c r="L48" s="584"/>
      <c r="M48" s="584"/>
      <c r="N48" s="584"/>
      <c r="O48" s="585"/>
      <c r="P48" s="168"/>
      <c r="Q48" s="168"/>
      <c r="R48" s="168"/>
      <c r="S48" s="168"/>
      <c r="T48" s="168"/>
      <c r="U48" s="168"/>
      <c r="V48" s="168"/>
      <c r="W48" s="168"/>
      <c r="X48" s="241"/>
      <c r="Y48" s="307" t="s">
        <v>13</v>
      </c>
      <c r="Z48" s="302"/>
      <c r="AA48" s="303"/>
      <c r="AB48" s="534" t="s">
        <v>182</v>
      </c>
      <c r="AC48" s="534"/>
      <c r="AD48" s="5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88" t="s">
        <v>380</v>
      </c>
      <c r="B49" s="989"/>
      <c r="C49" s="989"/>
      <c r="D49" s="989"/>
      <c r="E49" s="989"/>
      <c r="F49" s="990"/>
      <c r="G49" s="994"/>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6"/>
    </row>
    <row r="50" spans="1:50" ht="23.25" hidden="1" customHeight="1" x14ac:dyDescent="0.15">
      <c r="A50" s="991"/>
      <c r="B50" s="992"/>
      <c r="C50" s="992"/>
      <c r="D50" s="992"/>
      <c r="E50" s="992"/>
      <c r="F50" s="993"/>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1000"/>
    </row>
    <row r="51" spans="1:50" ht="18.75" hidden="1" customHeight="1" x14ac:dyDescent="0.15">
      <c r="A51" s="549" t="s">
        <v>348</v>
      </c>
      <c r="B51" s="550"/>
      <c r="C51" s="550"/>
      <c r="D51" s="550"/>
      <c r="E51" s="550"/>
      <c r="F51" s="551"/>
      <c r="G51" s="604" t="s">
        <v>146</v>
      </c>
      <c r="H51" s="385"/>
      <c r="I51" s="385"/>
      <c r="J51" s="385"/>
      <c r="K51" s="385"/>
      <c r="L51" s="385"/>
      <c r="M51" s="385"/>
      <c r="N51" s="385"/>
      <c r="O51" s="605"/>
      <c r="P51" s="710" t="s">
        <v>59</v>
      </c>
      <c r="Q51" s="385"/>
      <c r="R51" s="385"/>
      <c r="S51" s="385"/>
      <c r="T51" s="385"/>
      <c r="U51" s="385"/>
      <c r="V51" s="385"/>
      <c r="W51" s="385"/>
      <c r="X51" s="605"/>
      <c r="Y51" s="711"/>
      <c r="Z51" s="712"/>
      <c r="AA51" s="713"/>
      <c r="AB51" s="714" t="s">
        <v>11</v>
      </c>
      <c r="AC51" s="715"/>
      <c r="AD51" s="716"/>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49"/>
      <c r="B52" s="550"/>
      <c r="C52" s="550"/>
      <c r="D52" s="550"/>
      <c r="E52" s="550"/>
      <c r="F52" s="551"/>
      <c r="G52" s="606"/>
      <c r="H52" s="383"/>
      <c r="I52" s="383"/>
      <c r="J52" s="383"/>
      <c r="K52" s="383"/>
      <c r="L52" s="383"/>
      <c r="M52" s="383"/>
      <c r="N52" s="383"/>
      <c r="O52" s="607"/>
      <c r="P52" s="619"/>
      <c r="Q52" s="383"/>
      <c r="R52" s="383"/>
      <c r="S52" s="383"/>
      <c r="T52" s="383"/>
      <c r="U52" s="383"/>
      <c r="V52" s="383"/>
      <c r="W52" s="383"/>
      <c r="X52" s="607"/>
      <c r="Y52" s="502"/>
      <c r="Z52" s="503"/>
      <c r="AA52" s="50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52"/>
      <c r="B53" s="550"/>
      <c r="C53" s="550"/>
      <c r="D53" s="550"/>
      <c r="E53" s="550"/>
      <c r="F53" s="551"/>
      <c r="G53" s="577"/>
      <c r="H53" s="578"/>
      <c r="I53" s="578"/>
      <c r="J53" s="578"/>
      <c r="K53" s="578"/>
      <c r="L53" s="578"/>
      <c r="M53" s="578"/>
      <c r="N53" s="578"/>
      <c r="O53" s="579"/>
      <c r="P53" s="165"/>
      <c r="Q53" s="165"/>
      <c r="R53" s="165"/>
      <c r="S53" s="165"/>
      <c r="T53" s="165"/>
      <c r="U53" s="165"/>
      <c r="V53" s="165"/>
      <c r="W53" s="165"/>
      <c r="X53" s="236"/>
      <c r="Y53" s="342" t="s">
        <v>12</v>
      </c>
      <c r="Z53" s="586"/>
      <c r="AA53" s="587"/>
      <c r="AB53" s="588"/>
      <c r="AC53" s="588"/>
      <c r="AD53" s="58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53"/>
      <c r="B54" s="554"/>
      <c r="C54" s="554"/>
      <c r="D54" s="554"/>
      <c r="E54" s="554"/>
      <c r="F54" s="555"/>
      <c r="G54" s="580"/>
      <c r="H54" s="581"/>
      <c r="I54" s="581"/>
      <c r="J54" s="581"/>
      <c r="K54" s="581"/>
      <c r="L54" s="581"/>
      <c r="M54" s="581"/>
      <c r="N54" s="581"/>
      <c r="O54" s="582"/>
      <c r="P54" s="238"/>
      <c r="Q54" s="238"/>
      <c r="R54" s="238"/>
      <c r="S54" s="238"/>
      <c r="T54" s="238"/>
      <c r="U54" s="238"/>
      <c r="V54" s="238"/>
      <c r="W54" s="238"/>
      <c r="X54" s="239"/>
      <c r="Y54" s="307" t="s">
        <v>54</v>
      </c>
      <c r="Z54" s="302"/>
      <c r="AA54" s="303"/>
      <c r="AB54" s="559"/>
      <c r="AC54" s="559"/>
      <c r="AD54" s="55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726"/>
      <c r="B55" s="727"/>
      <c r="C55" s="727"/>
      <c r="D55" s="727"/>
      <c r="E55" s="727"/>
      <c r="F55" s="728"/>
      <c r="G55" s="583"/>
      <c r="H55" s="584"/>
      <c r="I55" s="584"/>
      <c r="J55" s="584"/>
      <c r="K55" s="584"/>
      <c r="L55" s="584"/>
      <c r="M55" s="584"/>
      <c r="N55" s="584"/>
      <c r="O55" s="585"/>
      <c r="P55" s="168"/>
      <c r="Q55" s="168"/>
      <c r="R55" s="168"/>
      <c r="S55" s="168"/>
      <c r="T55" s="168"/>
      <c r="U55" s="168"/>
      <c r="V55" s="168"/>
      <c r="W55" s="168"/>
      <c r="X55" s="241"/>
      <c r="Y55" s="307" t="s">
        <v>13</v>
      </c>
      <c r="Z55" s="302"/>
      <c r="AA55" s="303"/>
      <c r="AB55" s="495" t="s">
        <v>14</v>
      </c>
      <c r="AC55" s="495"/>
      <c r="AD55" s="49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88" t="s">
        <v>380</v>
      </c>
      <c r="B56" s="989"/>
      <c r="C56" s="989"/>
      <c r="D56" s="989"/>
      <c r="E56" s="989"/>
      <c r="F56" s="990"/>
      <c r="G56" s="994"/>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row>
    <row r="57" spans="1:50" ht="23.25" hidden="1" customHeight="1" x14ac:dyDescent="0.15">
      <c r="A57" s="991"/>
      <c r="B57" s="992"/>
      <c r="C57" s="992"/>
      <c r="D57" s="992"/>
      <c r="E57" s="992"/>
      <c r="F57" s="993"/>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1000"/>
    </row>
    <row r="58" spans="1:50" ht="18.75" hidden="1" customHeight="1" x14ac:dyDescent="0.15">
      <c r="A58" s="549" t="s">
        <v>348</v>
      </c>
      <c r="B58" s="550"/>
      <c r="C58" s="550"/>
      <c r="D58" s="550"/>
      <c r="E58" s="550"/>
      <c r="F58" s="551"/>
      <c r="G58" s="604" t="s">
        <v>146</v>
      </c>
      <c r="H58" s="385"/>
      <c r="I58" s="385"/>
      <c r="J58" s="385"/>
      <c r="K58" s="385"/>
      <c r="L58" s="385"/>
      <c r="M58" s="385"/>
      <c r="N58" s="385"/>
      <c r="O58" s="605"/>
      <c r="P58" s="710" t="s">
        <v>59</v>
      </c>
      <c r="Q58" s="385"/>
      <c r="R58" s="385"/>
      <c r="S58" s="385"/>
      <c r="T58" s="385"/>
      <c r="U58" s="385"/>
      <c r="V58" s="385"/>
      <c r="W58" s="385"/>
      <c r="X58" s="605"/>
      <c r="Y58" s="711"/>
      <c r="Z58" s="712"/>
      <c r="AA58" s="713"/>
      <c r="AB58" s="714" t="s">
        <v>11</v>
      </c>
      <c r="AC58" s="715"/>
      <c r="AD58" s="716"/>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49"/>
      <c r="B59" s="550"/>
      <c r="C59" s="550"/>
      <c r="D59" s="550"/>
      <c r="E59" s="550"/>
      <c r="F59" s="551"/>
      <c r="G59" s="606"/>
      <c r="H59" s="383"/>
      <c r="I59" s="383"/>
      <c r="J59" s="383"/>
      <c r="K59" s="383"/>
      <c r="L59" s="383"/>
      <c r="M59" s="383"/>
      <c r="N59" s="383"/>
      <c r="O59" s="607"/>
      <c r="P59" s="619"/>
      <c r="Q59" s="383"/>
      <c r="R59" s="383"/>
      <c r="S59" s="383"/>
      <c r="T59" s="383"/>
      <c r="U59" s="383"/>
      <c r="V59" s="383"/>
      <c r="W59" s="383"/>
      <c r="X59" s="607"/>
      <c r="Y59" s="502"/>
      <c r="Z59" s="503"/>
      <c r="AA59" s="50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52"/>
      <c r="B60" s="550"/>
      <c r="C60" s="550"/>
      <c r="D60" s="550"/>
      <c r="E60" s="550"/>
      <c r="F60" s="551"/>
      <c r="G60" s="577"/>
      <c r="H60" s="578"/>
      <c r="I60" s="578"/>
      <c r="J60" s="578"/>
      <c r="K60" s="578"/>
      <c r="L60" s="578"/>
      <c r="M60" s="578"/>
      <c r="N60" s="578"/>
      <c r="O60" s="579"/>
      <c r="P60" s="165"/>
      <c r="Q60" s="165"/>
      <c r="R60" s="165"/>
      <c r="S60" s="165"/>
      <c r="T60" s="165"/>
      <c r="U60" s="165"/>
      <c r="V60" s="165"/>
      <c r="W60" s="165"/>
      <c r="X60" s="236"/>
      <c r="Y60" s="342" t="s">
        <v>12</v>
      </c>
      <c r="Z60" s="586"/>
      <c r="AA60" s="587"/>
      <c r="AB60" s="588"/>
      <c r="AC60" s="588"/>
      <c r="AD60" s="58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53"/>
      <c r="B61" s="554"/>
      <c r="C61" s="554"/>
      <c r="D61" s="554"/>
      <c r="E61" s="554"/>
      <c r="F61" s="555"/>
      <c r="G61" s="580"/>
      <c r="H61" s="581"/>
      <c r="I61" s="581"/>
      <c r="J61" s="581"/>
      <c r="K61" s="581"/>
      <c r="L61" s="581"/>
      <c r="M61" s="581"/>
      <c r="N61" s="581"/>
      <c r="O61" s="582"/>
      <c r="P61" s="238"/>
      <c r="Q61" s="238"/>
      <c r="R61" s="238"/>
      <c r="S61" s="238"/>
      <c r="T61" s="238"/>
      <c r="U61" s="238"/>
      <c r="V61" s="238"/>
      <c r="W61" s="238"/>
      <c r="X61" s="239"/>
      <c r="Y61" s="307" t="s">
        <v>54</v>
      </c>
      <c r="Z61" s="302"/>
      <c r="AA61" s="303"/>
      <c r="AB61" s="559"/>
      <c r="AC61" s="559"/>
      <c r="AD61" s="55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53"/>
      <c r="B62" s="554"/>
      <c r="C62" s="554"/>
      <c r="D62" s="554"/>
      <c r="E62" s="554"/>
      <c r="F62" s="555"/>
      <c r="G62" s="583"/>
      <c r="H62" s="584"/>
      <c r="I62" s="584"/>
      <c r="J62" s="584"/>
      <c r="K62" s="584"/>
      <c r="L62" s="584"/>
      <c r="M62" s="584"/>
      <c r="N62" s="584"/>
      <c r="O62" s="585"/>
      <c r="P62" s="168"/>
      <c r="Q62" s="168"/>
      <c r="R62" s="168"/>
      <c r="S62" s="168"/>
      <c r="T62" s="168"/>
      <c r="U62" s="168"/>
      <c r="V62" s="168"/>
      <c r="W62" s="168"/>
      <c r="X62" s="241"/>
      <c r="Y62" s="307" t="s">
        <v>13</v>
      </c>
      <c r="Z62" s="302"/>
      <c r="AA62" s="303"/>
      <c r="AB62" s="534" t="s">
        <v>14</v>
      </c>
      <c r="AC62" s="534"/>
      <c r="AD62" s="5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88" t="s">
        <v>380</v>
      </c>
      <c r="B63" s="989"/>
      <c r="C63" s="989"/>
      <c r="D63" s="989"/>
      <c r="E63" s="989"/>
      <c r="F63" s="990"/>
      <c r="G63" s="994"/>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6"/>
    </row>
    <row r="64" spans="1:50" ht="23.25" hidden="1" customHeight="1" x14ac:dyDescent="0.15">
      <c r="A64" s="991"/>
      <c r="B64" s="992"/>
      <c r="C64" s="992"/>
      <c r="D64" s="992"/>
      <c r="E64" s="992"/>
      <c r="F64" s="993"/>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1000"/>
    </row>
    <row r="65" spans="1:50" ht="18.75" hidden="1" customHeight="1" x14ac:dyDescent="0.15">
      <c r="A65" s="946" t="s">
        <v>349</v>
      </c>
      <c r="B65" s="947"/>
      <c r="C65" s="947"/>
      <c r="D65" s="947"/>
      <c r="E65" s="947"/>
      <c r="F65" s="948"/>
      <c r="G65" s="949"/>
      <c r="H65" s="951" t="s">
        <v>146</v>
      </c>
      <c r="I65" s="951"/>
      <c r="J65" s="951"/>
      <c r="K65" s="951"/>
      <c r="L65" s="951"/>
      <c r="M65" s="951"/>
      <c r="N65" s="951"/>
      <c r="O65" s="952"/>
      <c r="P65" s="955" t="s">
        <v>59</v>
      </c>
      <c r="Q65" s="951"/>
      <c r="R65" s="951"/>
      <c r="S65" s="951"/>
      <c r="T65" s="951"/>
      <c r="U65" s="951"/>
      <c r="V65" s="952"/>
      <c r="W65" s="957" t="s">
        <v>344</v>
      </c>
      <c r="X65" s="958"/>
      <c r="Y65" s="961"/>
      <c r="Z65" s="961"/>
      <c r="AA65" s="962"/>
      <c r="AB65" s="955" t="s">
        <v>11</v>
      </c>
      <c r="AC65" s="951"/>
      <c r="AD65" s="952"/>
      <c r="AE65" s="372" t="s">
        <v>393</v>
      </c>
      <c r="AF65" s="373"/>
      <c r="AG65" s="373"/>
      <c r="AH65" s="374"/>
      <c r="AI65" s="372" t="s">
        <v>391</v>
      </c>
      <c r="AJ65" s="373"/>
      <c r="AK65" s="373"/>
      <c r="AL65" s="374"/>
      <c r="AM65" s="379" t="s">
        <v>420</v>
      </c>
      <c r="AN65" s="379"/>
      <c r="AO65" s="379"/>
      <c r="AP65" s="379"/>
      <c r="AQ65" s="955" t="s">
        <v>235</v>
      </c>
      <c r="AR65" s="951"/>
      <c r="AS65" s="951"/>
      <c r="AT65" s="952"/>
      <c r="AU65" s="1068" t="s">
        <v>134</v>
      </c>
      <c r="AV65" s="1068"/>
      <c r="AW65" s="1068"/>
      <c r="AX65" s="1069"/>
    </row>
    <row r="66" spans="1:50" ht="18.75" hidden="1" customHeight="1" x14ac:dyDescent="0.15">
      <c r="A66" s="939"/>
      <c r="B66" s="940"/>
      <c r="C66" s="940"/>
      <c r="D66" s="940"/>
      <c r="E66" s="940"/>
      <c r="F66" s="941"/>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336"/>
      <c r="AF66" s="337"/>
      <c r="AG66" s="337"/>
      <c r="AH66" s="338"/>
      <c r="AI66" s="336"/>
      <c r="AJ66" s="337"/>
      <c r="AK66" s="337"/>
      <c r="AL66" s="338"/>
      <c r="AM66" s="380"/>
      <c r="AN66" s="380"/>
      <c r="AO66" s="380"/>
      <c r="AP66" s="380"/>
      <c r="AQ66" s="274"/>
      <c r="AR66" s="275"/>
      <c r="AS66" s="953" t="s">
        <v>236</v>
      </c>
      <c r="AT66" s="954"/>
      <c r="AU66" s="275"/>
      <c r="AV66" s="275"/>
      <c r="AW66" s="953" t="s">
        <v>347</v>
      </c>
      <c r="AX66" s="1070"/>
    </row>
    <row r="67" spans="1:50" ht="23.25" hidden="1" customHeight="1" x14ac:dyDescent="0.15">
      <c r="A67" s="939"/>
      <c r="B67" s="940"/>
      <c r="C67" s="940"/>
      <c r="D67" s="940"/>
      <c r="E67" s="940"/>
      <c r="F67" s="941"/>
      <c r="G67" s="1071" t="s">
        <v>237</v>
      </c>
      <c r="H67" s="1054"/>
      <c r="I67" s="1055"/>
      <c r="J67" s="1055"/>
      <c r="K67" s="1055"/>
      <c r="L67" s="1055"/>
      <c r="M67" s="1055"/>
      <c r="N67" s="1055"/>
      <c r="O67" s="1056"/>
      <c r="P67" s="1054"/>
      <c r="Q67" s="1055"/>
      <c r="R67" s="1055"/>
      <c r="S67" s="1055"/>
      <c r="T67" s="1055"/>
      <c r="U67" s="1055"/>
      <c r="V67" s="1056"/>
      <c r="W67" s="1060"/>
      <c r="X67" s="1061"/>
      <c r="Y67" s="1041" t="s">
        <v>12</v>
      </c>
      <c r="Z67" s="1041"/>
      <c r="AA67" s="1042"/>
      <c r="AB67" s="1043" t="s">
        <v>370</v>
      </c>
      <c r="AC67" s="1043"/>
      <c r="AD67" s="104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939"/>
      <c r="B68" s="940"/>
      <c r="C68" s="940"/>
      <c r="D68" s="940"/>
      <c r="E68" s="940"/>
      <c r="F68" s="941"/>
      <c r="G68" s="1031"/>
      <c r="H68" s="1057"/>
      <c r="I68" s="1058"/>
      <c r="J68" s="1058"/>
      <c r="K68" s="1058"/>
      <c r="L68" s="1058"/>
      <c r="M68" s="1058"/>
      <c r="N68" s="1058"/>
      <c r="O68" s="1059"/>
      <c r="P68" s="1057"/>
      <c r="Q68" s="1058"/>
      <c r="R68" s="1058"/>
      <c r="S68" s="1058"/>
      <c r="T68" s="1058"/>
      <c r="U68" s="1058"/>
      <c r="V68" s="1059"/>
      <c r="W68" s="1062"/>
      <c r="X68" s="1063"/>
      <c r="Y68" s="188" t="s">
        <v>54</v>
      </c>
      <c r="Z68" s="188"/>
      <c r="AA68" s="189"/>
      <c r="AB68" s="1066" t="s">
        <v>370</v>
      </c>
      <c r="AC68" s="1066"/>
      <c r="AD68" s="106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939"/>
      <c r="B69" s="940"/>
      <c r="C69" s="940"/>
      <c r="D69" s="940"/>
      <c r="E69" s="940"/>
      <c r="F69" s="941"/>
      <c r="G69" s="1072"/>
      <c r="H69" s="1057"/>
      <c r="I69" s="1058"/>
      <c r="J69" s="1058"/>
      <c r="K69" s="1058"/>
      <c r="L69" s="1058"/>
      <c r="M69" s="1058"/>
      <c r="N69" s="1058"/>
      <c r="O69" s="1059"/>
      <c r="P69" s="1057"/>
      <c r="Q69" s="1058"/>
      <c r="R69" s="1058"/>
      <c r="S69" s="1058"/>
      <c r="T69" s="1058"/>
      <c r="U69" s="1058"/>
      <c r="V69" s="1059"/>
      <c r="W69" s="1064"/>
      <c r="X69" s="1065"/>
      <c r="Y69" s="188" t="s">
        <v>13</v>
      </c>
      <c r="Z69" s="188"/>
      <c r="AA69" s="189"/>
      <c r="AB69" s="1067" t="s">
        <v>371</v>
      </c>
      <c r="AC69" s="1067"/>
      <c r="AD69" s="1067"/>
      <c r="AE69" s="902"/>
      <c r="AF69" s="903"/>
      <c r="AG69" s="903"/>
      <c r="AH69" s="903"/>
      <c r="AI69" s="902"/>
      <c r="AJ69" s="903"/>
      <c r="AK69" s="903"/>
      <c r="AL69" s="903"/>
      <c r="AM69" s="902"/>
      <c r="AN69" s="903"/>
      <c r="AO69" s="903"/>
      <c r="AP69" s="903"/>
      <c r="AQ69" s="368"/>
      <c r="AR69" s="369"/>
      <c r="AS69" s="369"/>
      <c r="AT69" s="370"/>
      <c r="AU69" s="369"/>
      <c r="AV69" s="369"/>
      <c r="AW69" s="369"/>
      <c r="AX69" s="371"/>
    </row>
    <row r="70" spans="1:50" ht="23.25" hidden="1" customHeight="1" x14ac:dyDescent="0.15">
      <c r="A70" s="939" t="s">
        <v>354</v>
      </c>
      <c r="B70" s="940"/>
      <c r="C70" s="940"/>
      <c r="D70" s="940"/>
      <c r="E70" s="940"/>
      <c r="F70" s="941"/>
      <c r="G70" s="1031" t="s">
        <v>238</v>
      </c>
      <c r="H70" s="1032"/>
      <c r="I70" s="1032"/>
      <c r="J70" s="1032"/>
      <c r="K70" s="1032"/>
      <c r="L70" s="1032"/>
      <c r="M70" s="1032"/>
      <c r="N70" s="1032"/>
      <c r="O70" s="1032"/>
      <c r="P70" s="1032"/>
      <c r="Q70" s="1032"/>
      <c r="R70" s="1032"/>
      <c r="S70" s="1032"/>
      <c r="T70" s="1032"/>
      <c r="U70" s="1032"/>
      <c r="V70" s="1032"/>
      <c r="W70" s="1035" t="s">
        <v>369</v>
      </c>
      <c r="X70" s="1036"/>
      <c r="Y70" s="1041" t="s">
        <v>12</v>
      </c>
      <c r="Z70" s="1041"/>
      <c r="AA70" s="1042"/>
      <c r="AB70" s="1043" t="s">
        <v>370</v>
      </c>
      <c r="AC70" s="1043"/>
      <c r="AD70" s="104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939"/>
      <c r="B71" s="940"/>
      <c r="C71" s="940"/>
      <c r="D71" s="940"/>
      <c r="E71" s="940"/>
      <c r="F71" s="941"/>
      <c r="G71" s="1031"/>
      <c r="H71" s="1033"/>
      <c r="I71" s="1033"/>
      <c r="J71" s="1033"/>
      <c r="K71" s="1033"/>
      <c r="L71" s="1033"/>
      <c r="M71" s="1033"/>
      <c r="N71" s="1033"/>
      <c r="O71" s="1033"/>
      <c r="P71" s="1033"/>
      <c r="Q71" s="1033"/>
      <c r="R71" s="1033"/>
      <c r="S71" s="1033"/>
      <c r="T71" s="1033"/>
      <c r="U71" s="1033"/>
      <c r="V71" s="1033"/>
      <c r="W71" s="1037"/>
      <c r="X71" s="1038"/>
      <c r="Y71" s="188" t="s">
        <v>54</v>
      </c>
      <c r="Z71" s="188"/>
      <c r="AA71" s="189"/>
      <c r="AB71" s="1066" t="s">
        <v>370</v>
      </c>
      <c r="AC71" s="1066"/>
      <c r="AD71" s="106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942"/>
      <c r="B72" s="943"/>
      <c r="C72" s="943"/>
      <c r="D72" s="943"/>
      <c r="E72" s="943"/>
      <c r="F72" s="944"/>
      <c r="G72" s="1031"/>
      <c r="H72" s="1034"/>
      <c r="I72" s="1034"/>
      <c r="J72" s="1034"/>
      <c r="K72" s="1034"/>
      <c r="L72" s="1034"/>
      <c r="M72" s="1034"/>
      <c r="N72" s="1034"/>
      <c r="O72" s="1034"/>
      <c r="P72" s="1034"/>
      <c r="Q72" s="1034"/>
      <c r="R72" s="1034"/>
      <c r="S72" s="1034"/>
      <c r="T72" s="1034"/>
      <c r="U72" s="1034"/>
      <c r="V72" s="1034"/>
      <c r="W72" s="1039"/>
      <c r="X72" s="1040"/>
      <c r="Y72" s="188" t="s">
        <v>13</v>
      </c>
      <c r="Z72" s="188"/>
      <c r="AA72" s="189"/>
      <c r="AB72" s="1067" t="s">
        <v>371</v>
      </c>
      <c r="AC72" s="1067"/>
      <c r="AD72" s="106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925" t="s">
        <v>349</v>
      </c>
      <c r="B73" s="926"/>
      <c r="C73" s="926"/>
      <c r="D73" s="926"/>
      <c r="E73" s="926"/>
      <c r="F73" s="927"/>
      <c r="G73" s="894"/>
      <c r="H73" s="173" t="s">
        <v>146</v>
      </c>
      <c r="I73" s="173"/>
      <c r="J73" s="173"/>
      <c r="K73" s="173"/>
      <c r="L73" s="173"/>
      <c r="M73" s="173"/>
      <c r="N73" s="173"/>
      <c r="O73" s="174"/>
      <c r="P73" s="180" t="s">
        <v>59</v>
      </c>
      <c r="Q73" s="173"/>
      <c r="R73" s="173"/>
      <c r="S73" s="173"/>
      <c r="T73" s="173"/>
      <c r="U73" s="173"/>
      <c r="V73" s="173"/>
      <c r="W73" s="173"/>
      <c r="X73" s="174"/>
      <c r="Y73" s="896"/>
      <c r="Z73" s="897"/>
      <c r="AA73" s="898"/>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928"/>
      <c r="B74" s="929"/>
      <c r="C74" s="929"/>
      <c r="D74" s="929"/>
      <c r="E74" s="929"/>
      <c r="F74" s="930"/>
      <c r="G74" s="89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928"/>
      <c r="B75" s="929"/>
      <c r="C75" s="929"/>
      <c r="D75" s="929"/>
      <c r="E75" s="929"/>
      <c r="F75" s="930"/>
      <c r="G75" s="86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928"/>
      <c r="B76" s="929"/>
      <c r="C76" s="929"/>
      <c r="D76" s="929"/>
      <c r="E76" s="929"/>
      <c r="F76" s="930"/>
      <c r="G76" s="87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928"/>
      <c r="B77" s="929"/>
      <c r="C77" s="929"/>
      <c r="D77" s="929"/>
      <c r="E77" s="929"/>
      <c r="F77" s="930"/>
      <c r="G77" s="87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1003" t="s">
        <v>383</v>
      </c>
      <c r="B78" s="1004"/>
      <c r="C78" s="1004"/>
      <c r="D78" s="1004"/>
      <c r="E78" s="1001" t="s">
        <v>327</v>
      </c>
      <c r="F78" s="1002"/>
      <c r="G78" s="56" t="s">
        <v>238</v>
      </c>
      <c r="H78" s="880"/>
      <c r="I78" s="248"/>
      <c r="J78" s="248"/>
      <c r="K78" s="248"/>
      <c r="L78" s="248"/>
      <c r="M78" s="248"/>
      <c r="N78" s="248"/>
      <c r="O78" s="881"/>
      <c r="P78" s="265"/>
      <c r="Q78" s="265"/>
      <c r="R78" s="265"/>
      <c r="S78" s="265"/>
      <c r="T78" s="265"/>
      <c r="U78" s="265"/>
      <c r="V78" s="265"/>
      <c r="W78" s="265"/>
      <c r="X78" s="26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x14ac:dyDescent="0.15">
      <c r="A79" s="899" t="s">
        <v>149</v>
      </c>
      <c r="B79" s="900"/>
      <c r="C79" s="900"/>
      <c r="D79" s="900"/>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152" t="s">
        <v>343</v>
      </c>
      <c r="AP79" s="153"/>
      <c r="AQ79" s="153"/>
      <c r="AR79" s="80" t="s">
        <v>341</v>
      </c>
      <c r="AS79" s="152"/>
      <c r="AT79" s="153"/>
      <c r="AU79" s="153"/>
      <c r="AV79" s="153"/>
      <c r="AW79" s="153"/>
      <c r="AX79" s="154"/>
    </row>
    <row r="80" spans="1:50" ht="18.75" customHeight="1" x14ac:dyDescent="0.15">
      <c r="A80" s="556" t="s">
        <v>147</v>
      </c>
      <c r="B80" s="934" t="s">
        <v>340</v>
      </c>
      <c r="C80" s="935"/>
      <c r="D80" s="935"/>
      <c r="E80" s="935"/>
      <c r="F80" s="936"/>
      <c r="G80" s="867" t="s">
        <v>139</v>
      </c>
      <c r="H80" s="867"/>
      <c r="I80" s="867"/>
      <c r="J80" s="867"/>
      <c r="K80" s="867"/>
      <c r="L80" s="867"/>
      <c r="M80" s="867"/>
      <c r="N80" s="867"/>
      <c r="O80" s="867"/>
      <c r="P80" s="867"/>
      <c r="Q80" s="867"/>
      <c r="R80" s="867"/>
      <c r="S80" s="867"/>
      <c r="T80" s="867"/>
      <c r="U80" s="867"/>
      <c r="V80" s="867"/>
      <c r="W80" s="867"/>
      <c r="X80" s="867"/>
      <c r="Y80" s="867"/>
      <c r="Z80" s="867"/>
      <c r="AA80" s="868"/>
      <c r="AB80" s="866" t="s">
        <v>432</v>
      </c>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970"/>
    </row>
    <row r="81" spans="1:60" ht="22.5" customHeight="1" x14ac:dyDescent="0.15">
      <c r="A81" s="557"/>
      <c r="B81" s="937"/>
      <c r="C81" s="589"/>
      <c r="D81" s="589"/>
      <c r="E81" s="589"/>
      <c r="F81" s="590"/>
      <c r="G81" s="383"/>
      <c r="H81" s="383"/>
      <c r="I81" s="383"/>
      <c r="J81" s="383"/>
      <c r="K81" s="383"/>
      <c r="L81" s="383"/>
      <c r="M81" s="383"/>
      <c r="N81" s="383"/>
      <c r="O81" s="383"/>
      <c r="P81" s="383"/>
      <c r="Q81" s="383"/>
      <c r="R81" s="383"/>
      <c r="S81" s="383"/>
      <c r="T81" s="383"/>
      <c r="U81" s="383"/>
      <c r="V81" s="383"/>
      <c r="W81" s="383"/>
      <c r="X81" s="383"/>
      <c r="Y81" s="383"/>
      <c r="Z81" s="383"/>
      <c r="AA81" s="607"/>
      <c r="AB81" s="61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57"/>
      <c r="B82" s="937"/>
      <c r="C82" s="589"/>
      <c r="D82" s="589"/>
      <c r="E82" s="589"/>
      <c r="F82" s="590"/>
      <c r="G82" s="538" t="s">
        <v>580</v>
      </c>
      <c r="H82" s="538"/>
      <c r="I82" s="538"/>
      <c r="J82" s="538"/>
      <c r="K82" s="538"/>
      <c r="L82" s="538"/>
      <c r="M82" s="538"/>
      <c r="N82" s="538"/>
      <c r="O82" s="538"/>
      <c r="P82" s="538"/>
      <c r="Q82" s="538"/>
      <c r="R82" s="538"/>
      <c r="S82" s="538"/>
      <c r="T82" s="538"/>
      <c r="U82" s="538"/>
      <c r="V82" s="538"/>
      <c r="W82" s="538"/>
      <c r="X82" s="538"/>
      <c r="Y82" s="538"/>
      <c r="Z82" s="538"/>
      <c r="AA82" s="838"/>
      <c r="AB82" s="537" t="s">
        <v>630</v>
      </c>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customHeight="1" x14ac:dyDescent="0.15">
      <c r="A83" s="557"/>
      <c r="B83" s="937"/>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839"/>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33" customHeight="1" x14ac:dyDescent="0.15">
      <c r="A84" s="557"/>
      <c r="B84" s="938"/>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840"/>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customHeight="1" x14ac:dyDescent="0.15">
      <c r="A85" s="557"/>
      <c r="B85" s="589" t="s">
        <v>145</v>
      </c>
      <c r="C85" s="589"/>
      <c r="D85" s="589"/>
      <c r="E85" s="589"/>
      <c r="F85" s="590"/>
      <c r="G85" s="882" t="s">
        <v>61</v>
      </c>
      <c r="H85" s="867"/>
      <c r="I85" s="867"/>
      <c r="J85" s="867"/>
      <c r="K85" s="867"/>
      <c r="L85" s="867"/>
      <c r="M85" s="867"/>
      <c r="N85" s="867"/>
      <c r="O85" s="868"/>
      <c r="P85" s="866" t="s">
        <v>63</v>
      </c>
      <c r="Q85" s="867"/>
      <c r="R85" s="867"/>
      <c r="S85" s="867"/>
      <c r="T85" s="867"/>
      <c r="U85" s="867"/>
      <c r="V85" s="867"/>
      <c r="W85" s="867"/>
      <c r="X85" s="868"/>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57"/>
      <c r="B86" s="589"/>
      <c r="C86" s="589"/>
      <c r="D86" s="589"/>
      <c r="E86" s="589"/>
      <c r="F86" s="590"/>
      <c r="G86" s="606"/>
      <c r="H86" s="383"/>
      <c r="I86" s="383"/>
      <c r="J86" s="383"/>
      <c r="K86" s="383"/>
      <c r="L86" s="383"/>
      <c r="M86" s="383"/>
      <c r="N86" s="383"/>
      <c r="O86" s="607"/>
      <c r="P86" s="619"/>
      <c r="Q86" s="383"/>
      <c r="R86" s="383"/>
      <c r="S86" s="383"/>
      <c r="T86" s="383"/>
      <c r="U86" s="383"/>
      <c r="V86" s="383"/>
      <c r="W86" s="383"/>
      <c r="X86" s="607"/>
      <c r="Y86" s="177"/>
      <c r="Z86" s="178"/>
      <c r="AA86" s="179"/>
      <c r="AB86" s="336"/>
      <c r="AC86" s="337"/>
      <c r="AD86" s="338"/>
      <c r="AE86" s="336"/>
      <c r="AF86" s="337"/>
      <c r="AG86" s="337"/>
      <c r="AH86" s="338"/>
      <c r="AI86" s="336"/>
      <c r="AJ86" s="337"/>
      <c r="AK86" s="337"/>
      <c r="AL86" s="338"/>
      <c r="AM86" s="380"/>
      <c r="AN86" s="380"/>
      <c r="AO86" s="380"/>
      <c r="AP86" s="380"/>
      <c r="AQ86" s="274" t="s">
        <v>636</v>
      </c>
      <c r="AR86" s="275"/>
      <c r="AS86" s="141" t="s">
        <v>236</v>
      </c>
      <c r="AT86" s="176"/>
      <c r="AU86" s="275" t="s">
        <v>636</v>
      </c>
      <c r="AV86" s="275"/>
      <c r="AW86" s="383" t="s">
        <v>181</v>
      </c>
      <c r="AX86" s="384"/>
      <c r="AY86" s="10"/>
      <c r="AZ86" s="10"/>
      <c r="BA86" s="10"/>
      <c r="BB86" s="10"/>
      <c r="BC86" s="10"/>
      <c r="BD86" s="10"/>
      <c r="BE86" s="10"/>
      <c r="BF86" s="10"/>
      <c r="BG86" s="10"/>
      <c r="BH86" s="10"/>
    </row>
    <row r="87" spans="1:60" ht="23.25" customHeight="1" x14ac:dyDescent="0.15">
      <c r="A87" s="557"/>
      <c r="B87" s="589"/>
      <c r="C87" s="589"/>
      <c r="D87" s="589"/>
      <c r="E87" s="589"/>
      <c r="F87" s="590"/>
      <c r="G87" s="235" t="s">
        <v>409</v>
      </c>
      <c r="H87" s="165"/>
      <c r="I87" s="165"/>
      <c r="J87" s="165"/>
      <c r="K87" s="165"/>
      <c r="L87" s="165"/>
      <c r="M87" s="165"/>
      <c r="N87" s="165"/>
      <c r="O87" s="236"/>
      <c r="P87" s="165" t="s">
        <v>409</v>
      </c>
      <c r="Q87" s="887"/>
      <c r="R87" s="887"/>
      <c r="S87" s="887"/>
      <c r="T87" s="887"/>
      <c r="U87" s="887"/>
      <c r="V87" s="887"/>
      <c r="W87" s="887"/>
      <c r="X87" s="888"/>
      <c r="Y87" s="841" t="s">
        <v>62</v>
      </c>
      <c r="Z87" s="842"/>
      <c r="AA87" s="843"/>
      <c r="AB87" s="588" t="s">
        <v>631</v>
      </c>
      <c r="AC87" s="588"/>
      <c r="AD87" s="588"/>
      <c r="AE87" s="368" t="s">
        <v>569</v>
      </c>
      <c r="AF87" s="369"/>
      <c r="AG87" s="369"/>
      <c r="AH87" s="369"/>
      <c r="AI87" s="368" t="s">
        <v>569</v>
      </c>
      <c r="AJ87" s="369"/>
      <c r="AK87" s="369"/>
      <c r="AL87" s="369"/>
      <c r="AM87" s="368" t="s">
        <v>631</v>
      </c>
      <c r="AN87" s="369"/>
      <c r="AO87" s="369"/>
      <c r="AP87" s="369"/>
      <c r="AQ87" s="119" t="s">
        <v>569</v>
      </c>
      <c r="AR87" s="120"/>
      <c r="AS87" s="120"/>
      <c r="AT87" s="121"/>
      <c r="AU87" s="369" t="s">
        <v>631</v>
      </c>
      <c r="AV87" s="369"/>
      <c r="AW87" s="369"/>
      <c r="AX87" s="371"/>
    </row>
    <row r="88" spans="1:60" ht="23.25" customHeight="1" x14ac:dyDescent="0.15">
      <c r="A88" s="557"/>
      <c r="B88" s="589"/>
      <c r="C88" s="589"/>
      <c r="D88" s="589"/>
      <c r="E88" s="589"/>
      <c r="F88" s="590"/>
      <c r="G88" s="237"/>
      <c r="H88" s="238"/>
      <c r="I88" s="238"/>
      <c r="J88" s="238"/>
      <c r="K88" s="238"/>
      <c r="L88" s="238"/>
      <c r="M88" s="238"/>
      <c r="N88" s="238"/>
      <c r="O88" s="239"/>
      <c r="P88" s="889"/>
      <c r="Q88" s="889"/>
      <c r="R88" s="889"/>
      <c r="S88" s="889"/>
      <c r="T88" s="889"/>
      <c r="U88" s="889"/>
      <c r="V88" s="889"/>
      <c r="W88" s="889"/>
      <c r="X88" s="890"/>
      <c r="Y88" s="811" t="s">
        <v>54</v>
      </c>
      <c r="Z88" s="812"/>
      <c r="AA88" s="813"/>
      <c r="AB88" s="559" t="s">
        <v>631</v>
      </c>
      <c r="AC88" s="559"/>
      <c r="AD88" s="559"/>
      <c r="AE88" s="368" t="s">
        <v>569</v>
      </c>
      <c r="AF88" s="369"/>
      <c r="AG88" s="369"/>
      <c r="AH88" s="369"/>
      <c r="AI88" s="368" t="s">
        <v>569</v>
      </c>
      <c r="AJ88" s="369"/>
      <c r="AK88" s="369"/>
      <c r="AL88" s="369"/>
      <c r="AM88" s="368" t="s">
        <v>631</v>
      </c>
      <c r="AN88" s="369"/>
      <c r="AO88" s="369"/>
      <c r="AP88" s="369"/>
      <c r="AQ88" s="119" t="s">
        <v>569</v>
      </c>
      <c r="AR88" s="120"/>
      <c r="AS88" s="120"/>
      <c r="AT88" s="121"/>
      <c r="AU88" s="369" t="s">
        <v>631</v>
      </c>
      <c r="AV88" s="369"/>
      <c r="AW88" s="369"/>
      <c r="AX88" s="371"/>
      <c r="AY88" s="10"/>
      <c r="AZ88" s="10"/>
      <c r="BA88" s="10"/>
      <c r="BB88" s="10"/>
      <c r="BC88" s="10"/>
    </row>
    <row r="89" spans="1:60" ht="23.25" customHeight="1" thickBot="1" x14ac:dyDescent="0.2">
      <c r="A89" s="557"/>
      <c r="B89" s="591"/>
      <c r="C89" s="591"/>
      <c r="D89" s="591"/>
      <c r="E89" s="591"/>
      <c r="F89" s="592"/>
      <c r="G89" s="240"/>
      <c r="H89" s="168"/>
      <c r="I89" s="168"/>
      <c r="J89" s="168"/>
      <c r="K89" s="168"/>
      <c r="L89" s="168"/>
      <c r="M89" s="168"/>
      <c r="N89" s="168"/>
      <c r="O89" s="241"/>
      <c r="P89" s="308"/>
      <c r="Q89" s="308"/>
      <c r="R89" s="308"/>
      <c r="S89" s="308"/>
      <c r="T89" s="308"/>
      <c r="U89" s="308"/>
      <c r="V89" s="308"/>
      <c r="W89" s="308"/>
      <c r="X89" s="891"/>
      <c r="Y89" s="811" t="s">
        <v>13</v>
      </c>
      <c r="Z89" s="812"/>
      <c r="AA89" s="813"/>
      <c r="AB89" s="495" t="s">
        <v>14</v>
      </c>
      <c r="AC89" s="495"/>
      <c r="AD89" s="495"/>
      <c r="AE89" s="368" t="s">
        <v>569</v>
      </c>
      <c r="AF89" s="369"/>
      <c r="AG89" s="369"/>
      <c r="AH89" s="369"/>
      <c r="AI89" s="368" t="s">
        <v>569</v>
      </c>
      <c r="AJ89" s="369"/>
      <c r="AK89" s="369"/>
      <c r="AL89" s="369"/>
      <c r="AM89" s="368" t="s">
        <v>631</v>
      </c>
      <c r="AN89" s="369"/>
      <c r="AO89" s="369"/>
      <c r="AP89" s="369"/>
      <c r="AQ89" s="119" t="s">
        <v>569</v>
      </c>
      <c r="AR89" s="120"/>
      <c r="AS89" s="120"/>
      <c r="AT89" s="121"/>
      <c r="AU89" s="369" t="s">
        <v>631</v>
      </c>
      <c r="AV89" s="369"/>
      <c r="AW89" s="369"/>
      <c r="AX89" s="371"/>
      <c r="AY89" s="10"/>
      <c r="AZ89" s="10"/>
      <c r="BA89" s="10"/>
      <c r="BB89" s="10"/>
      <c r="BC89" s="10"/>
      <c r="BD89" s="10"/>
      <c r="BE89" s="10"/>
      <c r="BF89" s="10"/>
      <c r="BG89" s="10"/>
      <c r="BH89" s="10"/>
    </row>
    <row r="90" spans="1:60" hidden="1" x14ac:dyDescent="0.15">
      <c r="A90" s="557"/>
      <c r="B90" s="589" t="s">
        <v>145</v>
      </c>
      <c r="C90" s="589"/>
      <c r="D90" s="589"/>
      <c r="E90" s="589"/>
      <c r="F90" s="590"/>
      <c r="G90" s="882" t="s">
        <v>61</v>
      </c>
      <c r="H90" s="867"/>
      <c r="I90" s="867"/>
      <c r="J90" s="867"/>
      <c r="K90" s="867"/>
      <c r="L90" s="867"/>
      <c r="M90" s="867"/>
      <c r="N90" s="867"/>
      <c r="O90" s="868"/>
      <c r="P90" s="866" t="s">
        <v>63</v>
      </c>
      <c r="Q90" s="867"/>
      <c r="R90" s="867"/>
      <c r="S90" s="867"/>
      <c r="T90" s="867"/>
      <c r="U90" s="867"/>
      <c r="V90" s="867"/>
      <c r="W90" s="867"/>
      <c r="X90" s="868"/>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idden="1" x14ac:dyDescent="0.15">
      <c r="A91" s="557"/>
      <c r="B91" s="589"/>
      <c r="C91" s="589"/>
      <c r="D91" s="589"/>
      <c r="E91" s="589"/>
      <c r="F91" s="590"/>
      <c r="G91" s="606"/>
      <c r="H91" s="383"/>
      <c r="I91" s="383"/>
      <c r="J91" s="383"/>
      <c r="K91" s="383"/>
      <c r="L91" s="383"/>
      <c r="M91" s="383"/>
      <c r="N91" s="383"/>
      <c r="O91" s="607"/>
      <c r="P91" s="619"/>
      <c r="Q91" s="383"/>
      <c r="R91" s="383"/>
      <c r="S91" s="383"/>
      <c r="T91" s="383"/>
      <c r="U91" s="383"/>
      <c r="V91" s="383"/>
      <c r="W91" s="383"/>
      <c r="X91" s="607"/>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57"/>
      <c r="B92" s="589"/>
      <c r="C92" s="589"/>
      <c r="D92" s="589"/>
      <c r="E92" s="589"/>
      <c r="F92" s="590"/>
      <c r="G92" s="235"/>
      <c r="H92" s="165"/>
      <c r="I92" s="165"/>
      <c r="J92" s="165"/>
      <c r="K92" s="165"/>
      <c r="L92" s="165"/>
      <c r="M92" s="165"/>
      <c r="N92" s="165"/>
      <c r="O92" s="236"/>
      <c r="P92" s="165"/>
      <c r="Q92" s="887"/>
      <c r="R92" s="887"/>
      <c r="S92" s="887"/>
      <c r="T92" s="887"/>
      <c r="U92" s="887"/>
      <c r="V92" s="887"/>
      <c r="W92" s="887"/>
      <c r="X92" s="888"/>
      <c r="Y92" s="841" t="s">
        <v>62</v>
      </c>
      <c r="Z92" s="842"/>
      <c r="AA92" s="843"/>
      <c r="AB92" s="588"/>
      <c r="AC92" s="588"/>
      <c r="AD92" s="58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57"/>
      <c r="B93" s="589"/>
      <c r="C93" s="589"/>
      <c r="D93" s="589"/>
      <c r="E93" s="589"/>
      <c r="F93" s="590"/>
      <c r="G93" s="237"/>
      <c r="H93" s="238"/>
      <c r="I93" s="238"/>
      <c r="J93" s="238"/>
      <c r="K93" s="238"/>
      <c r="L93" s="238"/>
      <c r="M93" s="238"/>
      <c r="N93" s="238"/>
      <c r="O93" s="239"/>
      <c r="P93" s="889"/>
      <c r="Q93" s="889"/>
      <c r="R93" s="889"/>
      <c r="S93" s="889"/>
      <c r="T93" s="889"/>
      <c r="U93" s="889"/>
      <c r="V93" s="889"/>
      <c r="W93" s="889"/>
      <c r="X93" s="890"/>
      <c r="Y93" s="811" t="s">
        <v>54</v>
      </c>
      <c r="Z93" s="812"/>
      <c r="AA93" s="813"/>
      <c r="AB93" s="559"/>
      <c r="AC93" s="559"/>
      <c r="AD93" s="55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57"/>
      <c r="B94" s="591"/>
      <c r="C94" s="591"/>
      <c r="D94" s="591"/>
      <c r="E94" s="591"/>
      <c r="F94" s="592"/>
      <c r="G94" s="240"/>
      <c r="H94" s="168"/>
      <c r="I94" s="168"/>
      <c r="J94" s="168"/>
      <c r="K94" s="168"/>
      <c r="L94" s="168"/>
      <c r="M94" s="168"/>
      <c r="N94" s="168"/>
      <c r="O94" s="241"/>
      <c r="P94" s="308"/>
      <c r="Q94" s="308"/>
      <c r="R94" s="308"/>
      <c r="S94" s="308"/>
      <c r="T94" s="308"/>
      <c r="U94" s="308"/>
      <c r="V94" s="308"/>
      <c r="W94" s="308"/>
      <c r="X94" s="891"/>
      <c r="Y94" s="811" t="s">
        <v>13</v>
      </c>
      <c r="Z94" s="812"/>
      <c r="AA94" s="813"/>
      <c r="AB94" s="495" t="s">
        <v>14</v>
      </c>
      <c r="AC94" s="495"/>
      <c r="AD94" s="49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57"/>
      <c r="B95" s="589" t="s">
        <v>145</v>
      </c>
      <c r="C95" s="589"/>
      <c r="D95" s="589"/>
      <c r="E95" s="589"/>
      <c r="F95" s="590"/>
      <c r="G95" s="882" t="s">
        <v>61</v>
      </c>
      <c r="H95" s="867"/>
      <c r="I95" s="867"/>
      <c r="J95" s="867"/>
      <c r="K95" s="867"/>
      <c r="L95" s="867"/>
      <c r="M95" s="867"/>
      <c r="N95" s="867"/>
      <c r="O95" s="868"/>
      <c r="P95" s="866" t="s">
        <v>63</v>
      </c>
      <c r="Q95" s="867"/>
      <c r="R95" s="867"/>
      <c r="S95" s="867"/>
      <c r="T95" s="867"/>
      <c r="U95" s="867"/>
      <c r="V95" s="867"/>
      <c r="W95" s="867"/>
      <c r="X95" s="868"/>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57"/>
      <c r="B96" s="589"/>
      <c r="C96" s="589"/>
      <c r="D96" s="589"/>
      <c r="E96" s="589"/>
      <c r="F96" s="590"/>
      <c r="G96" s="606"/>
      <c r="H96" s="383"/>
      <c r="I96" s="383"/>
      <c r="J96" s="383"/>
      <c r="K96" s="383"/>
      <c r="L96" s="383"/>
      <c r="M96" s="383"/>
      <c r="N96" s="383"/>
      <c r="O96" s="607"/>
      <c r="P96" s="619"/>
      <c r="Q96" s="383"/>
      <c r="R96" s="383"/>
      <c r="S96" s="383"/>
      <c r="T96" s="383"/>
      <c r="U96" s="383"/>
      <c r="V96" s="383"/>
      <c r="W96" s="383"/>
      <c r="X96" s="607"/>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57"/>
      <c r="B97" s="589"/>
      <c r="C97" s="589"/>
      <c r="D97" s="589"/>
      <c r="E97" s="589"/>
      <c r="F97" s="590"/>
      <c r="G97" s="235"/>
      <c r="H97" s="165"/>
      <c r="I97" s="165"/>
      <c r="J97" s="165"/>
      <c r="K97" s="165"/>
      <c r="L97" s="165"/>
      <c r="M97" s="165"/>
      <c r="N97" s="165"/>
      <c r="O97" s="236"/>
      <c r="P97" s="165"/>
      <c r="Q97" s="887"/>
      <c r="R97" s="887"/>
      <c r="S97" s="887"/>
      <c r="T97" s="887"/>
      <c r="U97" s="887"/>
      <c r="V97" s="887"/>
      <c r="W97" s="887"/>
      <c r="X97" s="888"/>
      <c r="Y97" s="841" t="s">
        <v>62</v>
      </c>
      <c r="Z97" s="842"/>
      <c r="AA97" s="843"/>
      <c r="AB97" s="416"/>
      <c r="AC97" s="417"/>
      <c r="AD97" s="418"/>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57"/>
      <c r="B98" s="589"/>
      <c r="C98" s="589"/>
      <c r="D98" s="589"/>
      <c r="E98" s="589"/>
      <c r="F98" s="590"/>
      <c r="G98" s="237"/>
      <c r="H98" s="238"/>
      <c r="I98" s="238"/>
      <c r="J98" s="238"/>
      <c r="K98" s="238"/>
      <c r="L98" s="238"/>
      <c r="M98" s="238"/>
      <c r="N98" s="238"/>
      <c r="O98" s="239"/>
      <c r="P98" s="889"/>
      <c r="Q98" s="889"/>
      <c r="R98" s="889"/>
      <c r="S98" s="889"/>
      <c r="T98" s="889"/>
      <c r="U98" s="889"/>
      <c r="V98" s="889"/>
      <c r="W98" s="889"/>
      <c r="X98" s="890"/>
      <c r="Y98" s="811" t="s">
        <v>54</v>
      </c>
      <c r="Z98" s="812"/>
      <c r="AA98" s="81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58"/>
      <c r="B99" s="968"/>
      <c r="C99" s="968"/>
      <c r="D99" s="968"/>
      <c r="E99" s="968"/>
      <c r="F99" s="969"/>
      <c r="G99" s="892"/>
      <c r="H99" s="251"/>
      <c r="I99" s="251"/>
      <c r="J99" s="251"/>
      <c r="K99" s="251"/>
      <c r="L99" s="251"/>
      <c r="M99" s="251"/>
      <c r="N99" s="251"/>
      <c r="O99" s="893"/>
      <c r="P99" s="931"/>
      <c r="Q99" s="931"/>
      <c r="R99" s="931"/>
      <c r="S99" s="931"/>
      <c r="T99" s="931"/>
      <c r="U99" s="931"/>
      <c r="V99" s="931"/>
      <c r="W99" s="931"/>
      <c r="X99" s="932"/>
      <c r="Y99" s="514" t="s">
        <v>13</v>
      </c>
      <c r="Z99" s="515"/>
      <c r="AA99" s="516"/>
      <c r="AB99" s="496" t="s">
        <v>14</v>
      </c>
      <c r="AC99" s="497"/>
      <c r="AD99" s="498"/>
      <c r="AE99" s="905"/>
      <c r="AF99" s="906"/>
      <c r="AG99" s="906"/>
      <c r="AH99" s="933"/>
      <c r="AI99" s="905"/>
      <c r="AJ99" s="906"/>
      <c r="AK99" s="906"/>
      <c r="AL99" s="933"/>
      <c r="AM99" s="905"/>
      <c r="AN99" s="906"/>
      <c r="AO99" s="906"/>
      <c r="AP99" s="906"/>
      <c r="AQ99" s="907"/>
      <c r="AR99" s="908"/>
      <c r="AS99" s="908"/>
      <c r="AT99" s="909"/>
      <c r="AU99" s="906"/>
      <c r="AV99" s="906"/>
      <c r="AW99" s="906"/>
      <c r="AX99" s="910"/>
    </row>
    <row r="100" spans="1:60" ht="30" customHeight="1" x14ac:dyDescent="0.15">
      <c r="A100" s="920" t="s">
        <v>350</v>
      </c>
      <c r="B100" s="921"/>
      <c r="C100" s="921"/>
      <c r="D100" s="921"/>
      <c r="E100" s="921"/>
      <c r="F100" s="922"/>
      <c r="G100" s="923" t="s">
        <v>60</v>
      </c>
      <c r="H100" s="923"/>
      <c r="I100" s="923"/>
      <c r="J100" s="923"/>
      <c r="K100" s="923"/>
      <c r="L100" s="923"/>
      <c r="M100" s="923"/>
      <c r="N100" s="923"/>
      <c r="O100" s="923"/>
      <c r="P100" s="923"/>
      <c r="Q100" s="923"/>
      <c r="R100" s="923"/>
      <c r="S100" s="923"/>
      <c r="T100" s="923"/>
      <c r="U100" s="923"/>
      <c r="V100" s="923"/>
      <c r="W100" s="923"/>
      <c r="X100" s="924"/>
      <c r="Y100" s="499"/>
      <c r="Z100" s="500"/>
      <c r="AA100" s="501"/>
      <c r="AB100" s="945" t="s">
        <v>11</v>
      </c>
      <c r="AC100" s="945"/>
      <c r="AD100" s="945"/>
      <c r="AE100" s="911" t="s">
        <v>393</v>
      </c>
      <c r="AF100" s="912"/>
      <c r="AG100" s="912"/>
      <c r="AH100" s="913"/>
      <c r="AI100" s="911" t="s">
        <v>413</v>
      </c>
      <c r="AJ100" s="912"/>
      <c r="AK100" s="912"/>
      <c r="AL100" s="913"/>
      <c r="AM100" s="911" t="s">
        <v>420</v>
      </c>
      <c r="AN100" s="912"/>
      <c r="AO100" s="912"/>
      <c r="AP100" s="913"/>
      <c r="AQ100" s="1020" t="s">
        <v>433</v>
      </c>
      <c r="AR100" s="1021"/>
      <c r="AS100" s="1021"/>
      <c r="AT100" s="1022"/>
      <c r="AU100" s="1020" t="s">
        <v>434</v>
      </c>
      <c r="AV100" s="1021"/>
      <c r="AW100" s="1021"/>
      <c r="AX100" s="1023"/>
    </row>
    <row r="101" spans="1:60" ht="23.25" customHeight="1" x14ac:dyDescent="0.15">
      <c r="A101" s="528"/>
      <c r="B101" s="529"/>
      <c r="C101" s="529"/>
      <c r="D101" s="529"/>
      <c r="E101" s="529"/>
      <c r="F101" s="530"/>
      <c r="G101" s="165" t="s">
        <v>569</v>
      </c>
      <c r="H101" s="165"/>
      <c r="I101" s="165"/>
      <c r="J101" s="165"/>
      <c r="K101" s="165"/>
      <c r="L101" s="165"/>
      <c r="M101" s="165"/>
      <c r="N101" s="165"/>
      <c r="O101" s="165"/>
      <c r="P101" s="165"/>
      <c r="Q101" s="165"/>
      <c r="R101" s="165"/>
      <c r="S101" s="165"/>
      <c r="T101" s="165"/>
      <c r="U101" s="165"/>
      <c r="V101" s="165"/>
      <c r="W101" s="165"/>
      <c r="X101" s="236"/>
      <c r="Y101" s="901" t="s">
        <v>55</v>
      </c>
      <c r="Z101" s="797"/>
      <c r="AA101" s="798"/>
      <c r="AB101" s="588" t="s">
        <v>569</v>
      </c>
      <c r="AC101" s="588"/>
      <c r="AD101" s="588"/>
      <c r="AE101" s="368" t="s">
        <v>569</v>
      </c>
      <c r="AF101" s="369"/>
      <c r="AG101" s="369"/>
      <c r="AH101" s="370"/>
      <c r="AI101" s="368" t="s">
        <v>569</v>
      </c>
      <c r="AJ101" s="369"/>
      <c r="AK101" s="369"/>
      <c r="AL101" s="370"/>
      <c r="AM101" s="368" t="s">
        <v>569</v>
      </c>
      <c r="AN101" s="369"/>
      <c r="AO101" s="369"/>
      <c r="AP101" s="370"/>
      <c r="AQ101" s="368" t="s">
        <v>569</v>
      </c>
      <c r="AR101" s="369"/>
      <c r="AS101" s="369"/>
      <c r="AT101" s="370"/>
      <c r="AU101" s="368" t="s">
        <v>569</v>
      </c>
      <c r="AV101" s="369"/>
      <c r="AW101" s="369"/>
      <c r="AX101" s="370"/>
    </row>
    <row r="102" spans="1:60" ht="23.25" customHeight="1" x14ac:dyDescent="0.15">
      <c r="A102" s="531"/>
      <c r="B102" s="532"/>
      <c r="C102" s="532"/>
      <c r="D102" s="532"/>
      <c r="E102" s="532"/>
      <c r="F102" s="533"/>
      <c r="G102" s="168"/>
      <c r="H102" s="168"/>
      <c r="I102" s="168"/>
      <c r="J102" s="168"/>
      <c r="K102" s="168"/>
      <c r="L102" s="168"/>
      <c r="M102" s="168"/>
      <c r="N102" s="168"/>
      <c r="O102" s="168"/>
      <c r="P102" s="168"/>
      <c r="Q102" s="168"/>
      <c r="R102" s="168"/>
      <c r="S102" s="168"/>
      <c r="T102" s="168"/>
      <c r="U102" s="168"/>
      <c r="V102" s="168"/>
      <c r="W102" s="168"/>
      <c r="X102" s="241"/>
      <c r="Y102" s="508" t="s">
        <v>56</v>
      </c>
      <c r="Z102" s="343"/>
      <c r="AA102" s="344"/>
      <c r="AB102" s="588" t="s">
        <v>569</v>
      </c>
      <c r="AC102" s="588"/>
      <c r="AD102" s="588"/>
      <c r="AE102" s="362" t="s">
        <v>569</v>
      </c>
      <c r="AF102" s="362"/>
      <c r="AG102" s="362"/>
      <c r="AH102" s="362"/>
      <c r="AI102" s="362" t="s">
        <v>569</v>
      </c>
      <c r="AJ102" s="362"/>
      <c r="AK102" s="362"/>
      <c r="AL102" s="362"/>
      <c r="AM102" s="362" t="s">
        <v>569</v>
      </c>
      <c r="AN102" s="362"/>
      <c r="AO102" s="362"/>
      <c r="AP102" s="362"/>
      <c r="AQ102" s="902" t="s">
        <v>569</v>
      </c>
      <c r="AR102" s="903"/>
      <c r="AS102" s="903"/>
      <c r="AT102" s="904"/>
      <c r="AU102" s="902" t="s">
        <v>569</v>
      </c>
      <c r="AV102" s="903"/>
      <c r="AW102" s="903"/>
      <c r="AX102" s="904"/>
    </row>
    <row r="103" spans="1:60" ht="31.5" hidden="1" customHeight="1" x14ac:dyDescent="0.15">
      <c r="A103" s="525" t="s">
        <v>350</v>
      </c>
      <c r="B103" s="526"/>
      <c r="C103" s="526"/>
      <c r="D103" s="526"/>
      <c r="E103" s="526"/>
      <c r="F103" s="527"/>
      <c r="G103" s="812" t="s">
        <v>60</v>
      </c>
      <c r="H103" s="812"/>
      <c r="I103" s="812"/>
      <c r="J103" s="812"/>
      <c r="K103" s="812"/>
      <c r="L103" s="812"/>
      <c r="M103" s="812"/>
      <c r="N103" s="812"/>
      <c r="O103" s="812"/>
      <c r="P103" s="812"/>
      <c r="Q103" s="812"/>
      <c r="R103" s="812"/>
      <c r="S103" s="812"/>
      <c r="T103" s="812"/>
      <c r="U103" s="812"/>
      <c r="V103" s="812"/>
      <c r="W103" s="812"/>
      <c r="X103" s="813"/>
      <c r="Y103" s="502"/>
      <c r="Z103" s="503"/>
      <c r="AA103" s="504"/>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hidden="1" customHeight="1" x14ac:dyDescent="0.15">
      <c r="A104" s="528"/>
      <c r="B104" s="529"/>
      <c r="C104" s="529"/>
      <c r="D104" s="529"/>
      <c r="E104" s="529"/>
      <c r="F104" s="530"/>
      <c r="G104" s="165"/>
      <c r="H104" s="165"/>
      <c r="I104" s="165"/>
      <c r="J104" s="165"/>
      <c r="K104" s="165"/>
      <c r="L104" s="165"/>
      <c r="M104" s="165"/>
      <c r="N104" s="165"/>
      <c r="O104" s="165"/>
      <c r="P104" s="165"/>
      <c r="Q104" s="165"/>
      <c r="R104" s="165"/>
      <c r="S104" s="165"/>
      <c r="T104" s="165"/>
      <c r="U104" s="165"/>
      <c r="V104" s="165"/>
      <c r="W104" s="165"/>
      <c r="X104" s="236"/>
      <c r="Y104" s="511" t="s">
        <v>55</v>
      </c>
      <c r="Z104" s="512"/>
      <c r="AA104" s="513"/>
      <c r="AB104" s="505"/>
      <c r="AC104" s="506"/>
      <c r="AD104" s="50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31"/>
      <c r="B105" s="532"/>
      <c r="C105" s="532"/>
      <c r="D105" s="532"/>
      <c r="E105" s="532"/>
      <c r="F105" s="533"/>
      <c r="G105" s="168"/>
      <c r="H105" s="168"/>
      <c r="I105" s="168"/>
      <c r="J105" s="168"/>
      <c r="K105" s="168"/>
      <c r="L105" s="168"/>
      <c r="M105" s="168"/>
      <c r="N105" s="168"/>
      <c r="O105" s="168"/>
      <c r="P105" s="168"/>
      <c r="Q105" s="168"/>
      <c r="R105" s="168"/>
      <c r="S105" s="168"/>
      <c r="T105" s="168"/>
      <c r="U105" s="168"/>
      <c r="V105" s="168"/>
      <c r="W105" s="168"/>
      <c r="X105" s="241"/>
      <c r="Y105" s="508" t="s">
        <v>56</v>
      </c>
      <c r="Z105" s="509"/>
      <c r="AA105" s="510"/>
      <c r="AB105" s="416"/>
      <c r="AC105" s="417"/>
      <c r="AD105" s="418"/>
      <c r="AE105" s="362"/>
      <c r="AF105" s="362"/>
      <c r="AG105" s="362"/>
      <c r="AH105" s="362"/>
      <c r="AI105" s="362"/>
      <c r="AJ105" s="362"/>
      <c r="AK105" s="362"/>
      <c r="AL105" s="362"/>
      <c r="AM105" s="362"/>
      <c r="AN105" s="362"/>
      <c r="AO105" s="362"/>
      <c r="AP105" s="362"/>
      <c r="AQ105" s="368"/>
      <c r="AR105" s="369"/>
      <c r="AS105" s="369"/>
      <c r="AT105" s="370"/>
      <c r="AU105" s="902"/>
      <c r="AV105" s="903"/>
      <c r="AW105" s="903"/>
      <c r="AX105" s="904"/>
    </row>
    <row r="106" spans="1:60" ht="31.5" hidden="1" customHeight="1" x14ac:dyDescent="0.15">
      <c r="A106" s="525" t="s">
        <v>350</v>
      </c>
      <c r="B106" s="526"/>
      <c r="C106" s="526"/>
      <c r="D106" s="526"/>
      <c r="E106" s="526"/>
      <c r="F106" s="527"/>
      <c r="G106" s="812" t="s">
        <v>60</v>
      </c>
      <c r="H106" s="812"/>
      <c r="I106" s="812"/>
      <c r="J106" s="812"/>
      <c r="K106" s="812"/>
      <c r="L106" s="812"/>
      <c r="M106" s="812"/>
      <c r="N106" s="812"/>
      <c r="O106" s="812"/>
      <c r="P106" s="812"/>
      <c r="Q106" s="812"/>
      <c r="R106" s="812"/>
      <c r="S106" s="812"/>
      <c r="T106" s="812"/>
      <c r="U106" s="812"/>
      <c r="V106" s="812"/>
      <c r="W106" s="812"/>
      <c r="X106" s="813"/>
      <c r="Y106" s="502"/>
      <c r="Z106" s="503"/>
      <c r="AA106" s="504"/>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15">
      <c r="A107" s="528"/>
      <c r="B107" s="529"/>
      <c r="C107" s="529"/>
      <c r="D107" s="529"/>
      <c r="E107" s="529"/>
      <c r="F107" s="530"/>
      <c r="G107" s="165"/>
      <c r="H107" s="165"/>
      <c r="I107" s="165"/>
      <c r="J107" s="165"/>
      <c r="K107" s="165"/>
      <c r="L107" s="165"/>
      <c r="M107" s="165"/>
      <c r="N107" s="165"/>
      <c r="O107" s="165"/>
      <c r="P107" s="165"/>
      <c r="Q107" s="165"/>
      <c r="R107" s="165"/>
      <c r="S107" s="165"/>
      <c r="T107" s="165"/>
      <c r="U107" s="165"/>
      <c r="V107" s="165"/>
      <c r="W107" s="165"/>
      <c r="X107" s="236"/>
      <c r="Y107" s="511" t="s">
        <v>55</v>
      </c>
      <c r="Z107" s="512"/>
      <c r="AA107" s="513"/>
      <c r="AB107" s="505"/>
      <c r="AC107" s="506"/>
      <c r="AD107" s="50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31"/>
      <c r="B108" s="532"/>
      <c r="C108" s="532"/>
      <c r="D108" s="532"/>
      <c r="E108" s="532"/>
      <c r="F108" s="533"/>
      <c r="G108" s="168"/>
      <c r="H108" s="168"/>
      <c r="I108" s="168"/>
      <c r="J108" s="168"/>
      <c r="K108" s="168"/>
      <c r="L108" s="168"/>
      <c r="M108" s="168"/>
      <c r="N108" s="168"/>
      <c r="O108" s="168"/>
      <c r="P108" s="168"/>
      <c r="Q108" s="168"/>
      <c r="R108" s="168"/>
      <c r="S108" s="168"/>
      <c r="T108" s="168"/>
      <c r="U108" s="168"/>
      <c r="V108" s="168"/>
      <c r="W108" s="168"/>
      <c r="X108" s="241"/>
      <c r="Y108" s="508" t="s">
        <v>56</v>
      </c>
      <c r="Z108" s="509"/>
      <c r="AA108" s="510"/>
      <c r="AB108" s="416"/>
      <c r="AC108" s="417"/>
      <c r="AD108" s="418"/>
      <c r="AE108" s="362"/>
      <c r="AF108" s="362"/>
      <c r="AG108" s="362"/>
      <c r="AH108" s="362"/>
      <c r="AI108" s="362"/>
      <c r="AJ108" s="362"/>
      <c r="AK108" s="362"/>
      <c r="AL108" s="362"/>
      <c r="AM108" s="362"/>
      <c r="AN108" s="362"/>
      <c r="AO108" s="362"/>
      <c r="AP108" s="362"/>
      <c r="AQ108" s="368"/>
      <c r="AR108" s="369"/>
      <c r="AS108" s="369"/>
      <c r="AT108" s="370"/>
      <c r="AU108" s="902"/>
      <c r="AV108" s="903"/>
      <c r="AW108" s="903"/>
      <c r="AX108" s="904"/>
    </row>
    <row r="109" spans="1:60" ht="31.5" hidden="1" customHeight="1" x14ac:dyDescent="0.15">
      <c r="A109" s="525" t="s">
        <v>350</v>
      </c>
      <c r="B109" s="526"/>
      <c r="C109" s="526"/>
      <c r="D109" s="526"/>
      <c r="E109" s="526"/>
      <c r="F109" s="527"/>
      <c r="G109" s="812" t="s">
        <v>60</v>
      </c>
      <c r="H109" s="812"/>
      <c r="I109" s="812"/>
      <c r="J109" s="812"/>
      <c r="K109" s="812"/>
      <c r="L109" s="812"/>
      <c r="M109" s="812"/>
      <c r="N109" s="812"/>
      <c r="O109" s="812"/>
      <c r="P109" s="812"/>
      <c r="Q109" s="812"/>
      <c r="R109" s="812"/>
      <c r="S109" s="812"/>
      <c r="T109" s="812"/>
      <c r="U109" s="812"/>
      <c r="V109" s="812"/>
      <c r="W109" s="812"/>
      <c r="X109" s="813"/>
      <c r="Y109" s="502"/>
      <c r="Z109" s="503"/>
      <c r="AA109" s="504"/>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528"/>
      <c r="B110" s="529"/>
      <c r="C110" s="529"/>
      <c r="D110" s="529"/>
      <c r="E110" s="529"/>
      <c r="F110" s="530"/>
      <c r="G110" s="165"/>
      <c r="H110" s="165"/>
      <c r="I110" s="165"/>
      <c r="J110" s="165"/>
      <c r="K110" s="165"/>
      <c r="L110" s="165"/>
      <c r="M110" s="165"/>
      <c r="N110" s="165"/>
      <c r="O110" s="165"/>
      <c r="P110" s="165"/>
      <c r="Q110" s="165"/>
      <c r="R110" s="165"/>
      <c r="S110" s="165"/>
      <c r="T110" s="165"/>
      <c r="U110" s="165"/>
      <c r="V110" s="165"/>
      <c r="W110" s="165"/>
      <c r="X110" s="236"/>
      <c r="Y110" s="511" t="s">
        <v>55</v>
      </c>
      <c r="Z110" s="512"/>
      <c r="AA110" s="513"/>
      <c r="AB110" s="505"/>
      <c r="AC110" s="506"/>
      <c r="AD110" s="50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31"/>
      <c r="B111" s="532"/>
      <c r="C111" s="532"/>
      <c r="D111" s="532"/>
      <c r="E111" s="532"/>
      <c r="F111" s="533"/>
      <c r="G111" s="168"/>
      <c r="H111" s="168"/>
      <c r="I111" s="168"/>
      <c r="J111" s="168"/>
      <c r="K111" s="168"/>
      <c r="L111" s="168"/>
      <c r="M111" s="168"/>
      <c r="N111" s="168"/>
      <c r="O111" s="168"/>
      <c r="P111" s="168"/>
      <c r="Q111" s="168"/>
      <c r="R111" s="168"/>
      <c r="S111" s="168"/>
      <c r="T111" s="168"/>
      <c r="U111" s="168"/>
      <c r="V111" s="168"/>
      <c r="W111" s="168"/>
      <c r="X111" s="241"/>
      <c r="Y111" s="508" t="s">
        <v>56</v>
      </c>
      <c r="Z111" s="509"/>
      <c r="AA111" s="510"/>
      <c r="AB111" s="416"/>
      <c r="AC111" s="417"/>
      <c r="AD111" s="418"/>
      <c r="AE111" s="362"/>
      <c r="AF111" s="362"/>
      <c r="AG111" s="362"/>
      <c r="AH111" s="362"/>
      <c r="AI111" s="362"/>
      <c r="AJ111" s="362"/>
      <c r="AK111" s="362"/>
      <c r="AL111" s="362"/>
      <c r="AM111" s="362"/>
      <c r="AN111" s="362"/>
      <c r="AO111" s="362"/>
      <c r="AP111" s="362"/>
      <c r="AQ111" s="368"/>
      <c r="AR111" s="369"/>
      <c r="AS111" s="369"/>
      <c r="AT111" s="370"/>
      <c r="AU111" s="902"/>
      <c r="AV111" s="903"/>
      <c r="AW111" s="903"/>
      <c r="AX111" s="904"/>
    </row>
    <row r="112" spans="1:60" ht="31.5" hidden="1" customHeight="1" x14ac:dyDescent="0.15">
      <c r="A112" s="525" t="s">
        <v>350</v>
      </c>
      <c r="B112" s="526"/>
      <c r="C112" s="526"/>
      <c r="D112" s="526"/>
      <c r="E112" s="526"/>
      <c r="F112" s="527"/>
      <c r="G112" s="812" t="s">
        <v>60</v>
      </c>
      <c r="H112" s="812"/>
      <c r="I112" s="812"/>
      <c r="J112" s="812"/>
      <c r="K112" s="812"/>
      <c r="L112" s="812"/>
      <c r="M112" s="812"/>
      <c r="N112" s="812"/>
      <c r="O112" s="812"/>
      <c r="P112" s="812"/>
      <c r="Q112" s="812"/>
      <c r="R112" s="812"/>
      <c r="S112" s="812"/>
      <c r="T112" s="812"/>
      <c r="U112" s="812"/>
      <c r="V112" s="812"/>
      <c r="W112" s="812"/>
      <c r="X112" s="813"/>
      <c r="Y112" s="502"/>
      <c r="Z112" s="503"/>
      <c r="AA112" s="504"/>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528"/>
      <c r="B113" s="529"/>
      <c r="C113" s="529"/>
      <c r="D113" s="529"/>
      <c r="E113" s="529"/>
      <c r="F113" s="530"/>
      <c r="G113" s="165"/>
      <c r="H113" s="165"/>
      <c r="I113" s="165"/>
      <c r="J113" s="165"/>
      <c r="K113" s="165"/>
      <c r="L113" s="165"/>
      <c r="M113" s="165"/>
      <c r="N113" s="165"/>
      <c r="O113" s="165"/>
      <c r="P113" s="165"/>
      <c r="Q113" s="165"/>
      <c r="R113" s="165"/>
      <c r="S113" s="165"/>
      <c r="T113" s="165"/>
      <c r="U113" s="165"/>
      <c r="V113" s="165"/>
      <c r="W113" s="165"/>
      <c r="X113" s="236"/>
      <c r="Y113" s="511" t="s">
        <v>55</v>
      </c>
      <c r="Z113" s="512"/>
      <c r="AA113" s="513"/>
      <c r="AB113" s="505"/>
      <c r="AC113" s="506"/>
      <c r="AD113" s="50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31"/>
      <c r="B114" s="532"/>
      <c r="C114" s="532"/>
      <c r="D114" s="532"/>
      <c r="E114" s="532"/>
      <c r="F114" s="533"/>
      <c r="G114" s="168"/>
      <c r="H114" s="168"/>
      <c r="I114" s="168"/>
      <c r="J114" s="168"/>
      <c r="K114" s="168"/>
      <c r="L114" s="168"/>
      <c r="M114" s="168"/>
      <c r="N114" s="168"/>
      <c r="O114" s="168"/>
      <c r="P114" s="168"/>
      <c r="Q114" s="168"/>
      <c r="R114" s="168"/>
      <c r="S114" s="168"/>
      <c r="T114" s="168"/>
      <c r="U114" s="168"/>
      <c r="V114" s="168"/>
      <c r="W114" s="168"/>
      <c r="X114" s="241"/>
      <c r="Y114" s="508" t="s">
        <v>56</v>
      </c>
      <c r="Z114" s="509"/>
      <c r="AA114" s="510"/>
      <c r="AB114" s="416"/>
      <c r="AC114" s="417"/>
      <c r="AD114" s="418"/>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0"/>
      <c r="Z115" s="521"/>
      <c r="AA115" s="522"/>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387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569</v>
      </c>
      <c r="AC116" s="305"/>
      <c r="AD116" s="306"/>
      <c r="AE116" s="362" t="s">
        <v>569</v>
      </c>
      <c r="AF116" s="362"/>
      <c r="AG116" s="362"/>
      <c r="AH116" s="362"/>
      <c r="AI116" s="362" t="s">
        <v>569</v>
      </c>
      <c r="AJ116" s="362"/>
      <c r="AK116" s="362"/>
      <c r="AL116" s="362"/>
      <c r="AM116" s="362" t="s">
        <v>569</v>
      </c>
      <c r="AN116" s="362"/>
      <c r="AO116" s="362"/>
      <c r="AP116" s="362"/>
      <c r="AQ116" s="368" t="s">
        <v>569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357</v>
      </c>
      <c r="AC117" s="346"/>
      <c r="AD117" s="347"/>
      <c r="AE117" s="310" t="s">
        <v>569</v>
      </c>
      <c r="AF117" s="310"/>
      <c r="AG117" s="310"/>
      <c r="AH117" s="310"/>
      <c r="AI117" s="310" t="s">
        <v>569</v>
      </c>
      <c r="AJ117" s="310"/>
      <c r="AK117" s="310"/>
      <c r="AL117" s="310"/>
      <c r="AM117" s="310" t="s">
        <v>569</v>
      </c>
      <c r="AN117" s="310"/>
      <c r="AO117" s="310"/>
      <c r="AP117" s="310"/>
      <c r="AQ117" s="310" t="s">
        <v>569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0"/>
      <c r="Z118" s="521"/>
      <c r="AA118" s="522"/>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0"/>
      <c r="Z121" s="521"/>
      <c r="AA121" s="522"/>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0"/>
      <c r="Z124" s="521"/>
      <c r="AA124" s="522"/>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9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85" t="s">
        <v>408</v>
      </c>
      <c r="B130" s="1083"/>
      <c r="C130" s="1082" t="s">
        <v>239</v>
      </c>
      <c r="D130" s="1083"/>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86"/>
      <c r="B131" s="256"/>
      <c r="C131" s="255"/>
      <c r="D131" s="256"/>
      <c r="E131" s="242" t="s">
        <v>267</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8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8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637</v>
      </c>
      <c r="AR133" s="275"/>
      <c r="AS133" s="141" t="s">
        <v>236</v>
      </c>
      <c r="AT133" s="176"/>
      <c r="AU133" s="140">
        <v>2</v>
      </c>
      <c r="AV133" s="140"/>
      <c r="AW133" s="141" t="s">
        <v>181</v>
      </c>
      <c r="AX133" s="142"/>
    </row>
    <row r="134" spans="1:50" ht="39.75" customHeight="1" x14ac:dyDescent="0.15">
      <c r="A134" s="1086"/>
      <c r="B134" s="256"/>
      <c r="C134" s="255"/>
      <c r="D134" s="256"/>
      <c r="E134" s="255"/>
      <c r="F134" s="318"/>
      <c r="G134" s="235" t="s">
        <v>632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633</v>
      </c>
      <c r="AC134" s="228"/>
      <c r="AD134" s="228"/>
      <c r="AE134" s="270">
        <v>0.6</v>
      </c>
      <c r="AF134" s="120"/>
      <c r="AG134" s="120"/>
      <c r="AH134" s="120"/>
      <c r="AI134" s="270">
        <v>0.6</v>
      </c>
      <c r="AJ134" s="120"/>
      <c r="AK134" s="120"/>
      <c r="AL134" s="120"/>
      <c r="AM134" s="270" t="s">
        <v>637</v>
      </c>
      <c r="AN134" s="844"/>
      <c r="AO134" s="844"/>
      <c r="AP134" s="845"/>
      <c r="AQ134" s="270" t="s">
        <v>569</v>
      </c>
      <c r="AR134" s="120"/>
      <c r="AS134" s="120"/>
      <c r="AT134" s="120"/>
      <c r="AU134" s="270">
        <v>1</v>
      </c>
      <c r="AV134" s="120"/>
      <c r="AW134" s="120"/>
      <c r="AX134" s="219"/>
    </row>
    <row r="135" spans="1:50" ht="39.75" customHeight="1" x14ac:dyDescent="0.15">
      <c r="A135" s="108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631</v>
      </c>
      <c r="AF135" s="120"/>
      <c r="AG135" s="120"/>
      <c r="AH135" s="120"/>
      <c r="AI135" s="270" t="s">
        <v>569</v>
      </c>
      <c r="AJ135" s="120"/>
      <c r="AK135" s="120"/>
      <c r="AL135" s="120"/>
      <c r="AM135" s="270" t="s">
        <v>569</v>
      </c>
      <c r="AN135" s="120"/>
      <c r="AO135" s="120"/>
      <c r="AP135" s="120"/>
      <c r="AQ135" s="270" t="s">
        <v>569</v>
      </c>
      <c r="AR135" s="120"/>
      <c r="AS135" s="120"/>
      <c r="AT135" s="120"/>
      <c r="AU135" s="270" t="s">
        <v>569</v>
      </c>
      <c r="AV135" s="120"/>
      <c r="AW135" s="120"/>
      <c r="AX135" s="219"/>
    </row>
    <row r="136" spans="1:50" ht="18.75" hidden="1" customHeight="1" x14ac:dyDescent="0.15">
      <c r="A136" s="108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8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8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8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8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8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8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8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8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8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8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8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8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8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8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8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86"/>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63"/>
    </row>
    <row r="153" spans="1:50" ht="22.5" customHeight="1" x14ac:dyDescent="0.15">
      <c r="A153" s="108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86"/>
      <c r="B154" s="256"/>
      <c r="C154" s="255"/>
      <c r="D154" s="256"/>
      <c r="E154" s="255"/>
      <c r="F154" s="318"/>
      <c r="G154" s="235" t="s">
        <v>409</v>
      </c>
      <c r="H154" s="165"/>
      <c r="I154" s="165"/>
      <c r="J154" s="165"/>
      <c r="K154" s="165"/>
      <c r="L154" s="165"/>
      <c r="M154" s="165"/>
      <c r="N154" s="165"/>
      <c r="O154" s="165"/>
      <c r="P154" s="236"/>
      <c r="Q154" s="164" t="s">
        <v>409</v>
      </c>
      <c r="R154" s="165"/>
      <c r="S154" s="165"/>
      <c r="T154" s="165"/>
      <c r="U154" s="165"/>
      <c r="V154" s="165"/>
      <c r="W154" s="165"/>
      <c r="X154" s="165"/>
      <c r="Y154" s="165"/>
      <c r="Z154" s="165"/>
      <c r="AA154" s="1015"/>
      <c r="AB154" s="259" t="s">
        <v>599</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86"/>
      <c r="B155" s="256"/>
      <c r="C155" s="255"/>
      <c r="D155" s="256"/>
      <c r="E155" s="255"/>
      <c r="F155" s="318"/>
      <c r="G155" s="237"/>
      <c r="H155" s="238"/>
      <c r="I155" s="238"/>
      <c r="J155" s="238"/>
      <c r="K155" s="238"/>
      <c r="L155" s="238"/>
      <c r="M155" s="238"/>
      <c r="N155" s="238"/>
      <c r="O155" s="238"/>
      <c r="P155" s="239"/>
      <c r="Q155" s="462"/>
      <c r="R155" s="238"/>
      <c r="S155" s="238"/>
      <c r="T155" s="238"/>
      <c r="U155" s="238"/>
      <c r="V155" s="238"/>
      <c r="W155" s="238"/>
      <c r="X155" s="238"/>
      <c r="Y155" s="238"/>
      <c r="Z155" s="238"/>
      <c r="AA155" s="101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86"/>
      <c r="B156" s="256"/>
      <c r="C156" s="255"/>
      <c r="D156" s="256"/>
      <c r="E156" s="255"/>
      <c r="F156" s="318"/>
      <c r="G156" s="237"/>
      <c r="H156" s="238"/>
      <c r="I156" s="238"/>
      <c r="J156" s="238"/>
      <c r="K156" s="238"/>
      <c r="L156" s="238"/>
      <c r="M156" s="238"/>
      <c r="N156" s="238"/>
      <c r="O156" s="238"/>
      <c r="P156" s="239"/>
      <c r="Q156" s="462"/>
      <c r="R156" s="238"/>
      <c r="S156" s="238"/>
      <c r="T156" s="238"/>
      <c r="U156" s="238"/>
      <c r="V156" s="238"/>
      <c r="W156" s="238"/>
      <c r="X156" s="238"/>
      <c r="Y156" s="238"/>
      <c r="Z156" s="238"/>
      <c r="AA156" s="101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86"/>
      <c r="B157" s="256"/>
      <c r="C157" s="255"/>
      <c r="D157" s="256"/>
      <c r="E157" s="255"/>
      <c r="F157" s="318"/>
      <c r="G157" s="237"/>
      <c r="H157" s="238"/>
      <c r="I157" s="238"/>
      <c r="J157" s="238"/>
      <c r="K157" s="238"/>
      <c r="L157" s="238"/>
      <c r="M157" s="238"/>
      <c r="N157" s="238"/>
      <c r="O157" s="238"/>
      <c r="P157" s="239"/>
      <c r="Q157" s="462"/>
      <c r="R157" s="238"/>
      <c r="S157" s="238"/>
      <c r="T157" s="238"/>
      <c r="U157" s="238"/>
      <c r="V157" s="238"/>
      <c r="W157" s="238"/>
      <c r="X157" s="238"/>
      <c r="Y157" s="238"/>
      <c r="Z157" s="238"/>
      <c r="AA157" s="1016"/>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8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101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86"/>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8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8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101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86"/>
      <c r="B162" s="256"/>
      <c r="C162" s="255"/>
      <c r="D162" s="256"/>
      <c r="E162" s="255"/>
      <c r="F162" s="318"/>
      <c r="G162" s="237"/>
      <c r="H162" s="238"/>
      <c r="I162" s="238"/>
      <c r="J162" s="238"/>
      <c r="K162" s="238"/>
      <c r="L162" s="238"/>
      <c r="M162" s="238"/>
      <c r="N162" s="238"/>
      <c r="O162" s="238"/>
      <c r="P162" s="239"/>
      <c r="Q162" s="462"/>
      <c r="R162" s="238"/>
      <c r="S162" s="238"/>
      <c r="T162" s="238"/>
      <c r="U162" s="238"/>
      <c r="V162" s="238"/>
      <c r="W162" s="238"/>
      <c r="X162" s="238"/>
      <c r="Y162" s="238"/>
      <c r="Z162" s="238"/>
      <c r="AA162" s="101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86"/>
      <c r="B163" s="256"/>
      <c r="C163" s="255"/>
      <c r="D163" s="256"/>
      <c r="E163" s="255"/>
      <c r="F163" s="318"/>
      <c r="G163" s="237"/>
      <c r="H163" s="238"/>
      <c r="I163" s="238"/>
      <c r="J163" s="238"/>
      <c r="K163" s="238"/>
      <c r="L163" s="238"/>
      <c r="M163" s="238"/>
      <c r="N163" s="238"/>
      <c r="O163" s="238"/>
      <c r="P163" s="239"/>
      <c r="Q163" s="462"/>
      <c r="R163" s="238"/>
      <c r="S163" s="238"/>
      <c r="T163" s="238"/>
      <c r="U163" s="238"/>
      <c r="V163" s="238"/>
      <c r="W163" s="238"/>
      <c r="X163" s="238"/>
      <c r="Y163" s="238"/>
      <c r="Z163" s="238"/>
      <c r="AA163" s="101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86"/>
      <c r="B164" s="256"/>
      <c r="C164" s="255"/>
      <c r="D164" s="256"/>
      <c r="E164" s="255"/>
      <c r="F164" s="318"/>
      <c r="G164" s="237"/>
      <c r="H164" s="238"/>
      <c r="I164" s="238"/>
      <c r="J164" s="238"/>
      <c r="K164" s="238"/>
      <c r="L164" s="238"/>
      <c r="M164" s="238"/>
      <c r="N164" s="238"/>
      <c r="O164" s="238"/>
      <c r="P164" s="239"/>
      <c r="Q164" s="462"/>
      <c r="R164" s="238"/>
      <c r="S164" s="238"/>
      <c r="T164" s="238"/>
      <c r="U164" s="238"/>
      <c r="V164" s="238"/>
      <c r="W164" s="238"/>
      <c r="X164" s="238"/>
      <c r="Y164" s="238"/>
      <c r="Z164" s="238"/>
      <c r="AA164" s="101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8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101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86"/>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8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8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101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86"/>
      <c r="B169" s="256"/>
      <c r="C169" s="255"/>
      <c r="D169" s="256"/>
      <c r="E169" s="255"/>
      <c r="F169" s="318"/>
      <c r="G169" s="237"/>
      <c r="H169" s="238"/>
      <c r="I169" s="238"/>
      <c r="J169" s="238"/>
      <c r="K169" s="238"/>
      <c r="L169" s="238"/>
      <c r="M169" s="238"/>
      <c r="N169" s="238"/>
      <c r="O169" s="238"/>
      <c r="P169" s="239"/>
      <c r="Q169" s="462"/>
      <c r="R169" s="238"/>
      <c r="S169" s="238"/>
      <c r="T169" s="238"/>
      <c r="U169" s="238"/>
      <c r="V169" s="238"/>
      <c r="W169" s="238"/>
      <c r="X169" s="238"/>
      <c r="Y169" s="238"/>
      <c r="Z169" s="238"/>
      <c r="AA169" s="101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86"/>
      <c r="B170" s="256"/>
      <c r="C170" s="255"/>
      <c r="D170" s="256"/>
      <c r="E170" s="255"/>
      <c r="F170" s="318"/>
      <c r="G170" s="237"/>
      <c r="H170" s="238"/>
      <c r="I170" s="238"/>
      <c r="J170" s="238"/>
      <c r="K170" s="238"/>
      <c r="L170" s="238"/>
      <c r="M170" s="238"/>
      <c r="N170" s="238"/>
      <c r="O170" s="238"/>
      <c r="P170" s="239"/>
      <c r="Q170" s="462"/>
      <c r="R170" s="238"/>
      <c r="S170" s="238"/>
      <c r="T170" s="238"/>
      <c r="U170" s="238"/>
      <c r="V170" s="238"/>
      <c r="W170" s="238"/>
      <c r="X170" s="238"/>
      <c r="Y170" s="238"/>
      <c r="Z170" s="238"/>
      <c r="AA170" s="101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86"/>
      <c r="B171" s="256"/>
      <c r="C171" s="255"/>
      <c r="D171" s="256"/>
      <c r="E171" s="255"/>
      <c r="F171" s="318"/>
      <c r="G171" s="237"/>
      <c r="H171" s="238"/>
      <c r="I171" s="238"/>
      <c r="J171" s="238"/>
      <c r="K171" s="238"/>
      <c r="L171" s="238"/>
      <c r="M171" s="238"/>
      <c r="N171" s="238"/>
      <c r="O171" s="238"/>
      <c r="P171" s="239"/>
      <c r="Q171" s="462"/>
      <c r="R171" s="238"/>
      <c r="S171" s="238"/>
      <c r="T171" s="238"/>
      <c r="U171" s="238"/>
      <c r="V171" s="238"/>
      <c r="W171" s="238"/>
      <c r="X171" s="238"/>
      <c r="Y171" s="238"/>
      <c r="Z171" s="238"/>
      <c r="AA171" s="101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8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101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86"/>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8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8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101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86"/>
      <c r="B176" s="256"/>
      <c r="C176" s="255"/>
      <c r="D176" s="256"/>
      <c r="E176" s="255"/>
      <c r="F176" s="318"/>
      <c r="G176" s="237"/>
      <c r="H176" s="238"/>
      <c r="I176" s="238"/>
      <c r="J176" s="238"/>
      <c r="K176" s="238"/>
      <c r="L176" s="238"/>
      <c r="M176" s="238"/>
      <c r="N176" s="238"/>
      <c r="O176" s="238"/>
      <c r="P176" s="239"/>
      <c r="Q176" s="462"/>
      <c r="R176" s="238"/>
      <c r="S176" s="238"/>
      <c r="T176" s="238"/>
      <c r="U176" s="238"/>
      <c r="V176" s="238"/>
      <c r="W176" s="238"/>
      <c r="X176" s="238"/>
      <c r="Y176" s="238"/>
      <c r="Z176" s="238"/>
      <c r="AA176" s="101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86"/>
      <c r="B177" s="256"/>
      <c r="C177" s="255"/>
      <c r="D177" s="256"/>
      <c r="E177" s="255"/>
      <c r="F177" s="318"/>
      <c r="G177" s="237"/>
      <c r="H177" s="238"/>
      <c r="I177" s="238"/>
      <c r="J177" s="238"/>
      <c r="K177" s="238"/>
      <c r="L177" s="238"/>
      <c r="M177" s="238"/>
      <c r="N177" s="238"/>
      <c r="O177" s="238"/>
      <c r="P177" s="239"/>
      <c r="Q177" s="462"/>
      <c r="R177" s="238"/>
      <c r="S177" s="238"/>
      <c r="T177" s="238"/>
      <c r="U177" s="238"/>
      <c r="V177" s="238"/>
      <c r="W177" s="238"/>
      <c r="X177" s="238"/>
      <c r="Y177" s="238"/>
      <c r="Z177" s="238"/>
      <c r="AA177" s="101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86"/>
      <c r="B178" s="256"/>
      <c r="C178" s="255"/>
      <c r="D178" s="256"/>
      <c r="E178" s="255"/>
      <c r="F178" s="318"/>
      <c r="G178" s="237"/>
      <c r="H178" s="238"/>
      <c r="I178" s="238"/>
      <c r="J178" s="238"/>
      <c r="K178" s="238"/>
      <c r="L178" s="238"/>
      <c r="M178" s="238"/>
      <c r="N178" s="238"/>
      <c r="O178" s="238"/>
      <c r="P178" s="239"/>
      <c r="Q178" s="462"/>
      <c r="R178" s="238"/>
      <c r="S178" s="238"/>
      <c r="T178" s="238"/>
      <c r="U178" s="238"/>
      <c r="V178" s="238"/>
      <c r="W178" s="238"/>
      <c r="X178" s="238"/>
      <c r="Y178" s="238"/>
      <c r="Z178" s="238"/>
      <c r="AA178" s="101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8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101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86"/>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8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8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101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86"/>
      <c r="B183" s="256"/>
      <c r="C183" s="255"/>
      <c r="D183" s="256"/>
      <c r="E183" s="255"/>
      <c r="F183" s="318"/>
      <c r="G183" s="237"/>
      <c r="H183" s="238"/>
      <c r="I183" s="238"/>
      <c r="J183" s="238"/>
      <c r="K183" s="238"/>
      <c r="L183" s="238"/>
      <c r="M183" s="238"/>
      <c r="N183" s="238"/>
      <c r="O183" s="238"/>
      <c r="P183" s="239"/>
      <c r="Q183" s="462"/>
      <c r="R183" s="238"/>
      <c r="S183" s="238"/>
      <c r="T183" s="238"/>
      <c r="U183" s="238"/>
      <c r="V183" s="238"/>
      <c r="W183" s="238"/>
      <c r="X183" s="238"/>
      <c r="Y183" s="238"/>
      <c r="Z183" s="238"/>
      <c r="AA183" s="101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86"/>
      <c r="B184" s="256"/>
      <c r="C184" s="255"/>
      <c r="D184" s="256"/>
      <c r="E184" s="255"/>
      <c r="F184" s="318"/>
      <c r="G184" s="237"/>
      <c r="H184" s="238"/>
      <c r="I184" s="238"/>
      <c r="J184" s="238"/>
      <c r="K184" s="238"/>
      <c r="L184" s="238"/>
      <c r="M184" s="238"/>
      <c r="N184" s="238"/>
      <c r="O184" s="238"/>
      <c r="P184" s="239"/>
      <c r="Q184" s="462"/>
      <c r="R184" s="238"/>
      <c r="S184" s="238"/>
      <c r="T184" s="238"/>
      <c r="U184" s="238"/>
      <c r="V184" s="238"/>
      <c r="W184" s="238"/>
      <c r="X184" s="238"/>
      <c r="Y184" s="238"/>
      <c r="Z184" s="238"/>
      <c r="AA184" s="101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86"/>
      <c r="B185" s="256"/>
      <c r="C185" s="255"/>
      <c r="D185" s="256"/>
      <c r="E185" s="255"/>
      <c r="F185" s="318"/>
      <c r="G185" s="237"/>
      <c r="H185" s="238"/>
      <c r="I185" s="238"/>
      <c r="J185" s="238"/>
      <c r="K185" s="238"/>
      <c r="L185" s="238"/>
      <c r="M185" s="238"/>
      <c r="N185" s="238"/>
      <c r="O185" s="238"/>
      <c r="P185" s="239"/>
      <c r="Q185" s="462"/>
      <c r="R185" s="238"/>
      <c r="S185" s="238"/>
      <c r="T185" s="238"/>
      <c r="U185" s="238"/>
      <c r="V185" s="238"/>
      <c r="W185" s="238"/>
      <c r="X185" s="238"/>
      <c r="Y185" s="238"/>
      <c r="Z185" s="238"/>
      <c r="AA185" s="101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8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101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86"/>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86"/>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86"/>
      <c r="B189" s="256"/>
      <c r="C189" s="255"/>
      <c r="D189" s="256"/>
      <c r="E189" s="46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3"/>
    </row>
    <row r="190" spans="1:50" ht="45" hidden="1" customHeight="1" x14ac:dyDescent="0.15">
      <c r="A190" s="108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8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8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8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8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8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8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8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8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8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8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8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8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8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8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8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8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8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8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8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8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8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86"/>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63"/>
    </row>
    <row r="213" spans="1:50" ht="22.5" hidden="1" customHeight="1" x14ac:dyDescent="0.15">
      <c r="A213" s="108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86"/>
      <c r="B214" s="256"/>
      <c r="C214" s="255"/>
      <c r="D214" s="256"/>
      <c r="E214" s="255"/>
      <c r="F214" s="318"/>
      <c r="G214" s="235"/>
      <c r="H214" s="165"/>
      <c r="I214" s="165"/>
      <c r="J214" s="165"/>
      <c r="K214" s="165"/>
      <c r="L214" s="165"/>
      <c r="M214" s="165"/>
      <c r="N214" s="165"/>
      <c r="O214" s="165"/>
      <c r="P214" s="236"/>
      <c r="Q214" s="1073"/>
      <c r="R214" s="1074"/>
      <c r="S214" s="1074"/>
      <c r="T214" s="1074"/>
      <c r="U214" s="1074"/>
      <c r="V214" s="1074"/>
      <c r="W214" s="1074"/>
      <c r="X214" s="1074"/>
      <c r="Y214" s="1074"/>
      <c r="Z214" s="1074"/>
      <c r="AA214" s="107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86"/>
      <c r="B215" s="256"/>
      <c r="C215" s="255"/>
      <c r="D215" s="256"/>
      <c r="E215" s="255"/>
      <c r="F215" s="318"/>
      <c r="G215" s="237"/>
      <c r="H215" s="238"/>
      <c r="I215" s="238"/>
      <c r="J215" s="238"/>
      <c r="K215" s="238"/>
      <c r="L215" s="238"/>
      <c r="M215" s="238"/>
      <c r="N215" s="238"/>
      <c r="O215" s="238"/>
      <c r="P215" s="239"/>
      <c r="Q215" s="1076"/>
      <c r="R215" s="1077"/>
      <c r="S215" s="1077"/>
      <c r="T215" s="1077"/>
      <c r="U215" s="1077"/>
      <c r="V215" s="1077"/>
      <c r="W215" s="1077"/>
      <c r="X215" s="1077"/>
      <c r="Y215" s="1077"/>
      <c r="Z215" s="1077"/>
      <c r="AA215" s="107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86"/>
      <c r="B216" s="256"/>
      <c r="C216" s="255"/>
      <c r="D216" s="256"/>
      <c r="E216" s="255"/>
      <c r="F216" s="318"/>
      <c r="G216" s="237"/>
      <c r="H216" s="238"/>
      <c r="I216" s="238"/>
      <c r="J216" s="238"/>
      <c r="K216" s="238"/>
      <c r="L216" s="238"/>
      <c r="M216" s="238"/>
      <c r="N216" s="238"/>
      <c r="O216" s="238"/>
      <c r="P216" s="239"/>
      <c r="Q216" s="1076"/>
      <c r="R216" s="1077"/>
      <c r="S216" s="1077"/>
      <c r="T216" s="1077"/>
      <c r="U216" s="1077"/>
      <c r="V216" s="1077"/>
      <c r="W216" s="1077"/>
      <c r="X216" s="1077"/>
      <c r="Y216" s="1077"/>
      <c r="Z216" s="1077"/>
      <c r="AA216" s="107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86"/>
      <c r="B217" s="256"/>
      <c r="C217" s="255"/>
      <c r="D217" s="256"/>
      <c r="E217" s="255"/>
      <c r="F217" s="318"/>
      <c r="G217" s="237"/>
      <c r="H217" s="238"/>
      <c r="I217" s="238"/>
      <c r="J217" s="238"/>
      <c r="K217" s="238"/>
      <c r="L217" s="238"/>
      <c r="M217" s="238"/>
      <c r="N217" s="238"/>
      <c r="O217" s="238"/>
      <c r="P217" s="239"/>
      <c r="Q217" s="1076"/>
      <c r="R217" s="1077"/>
      <c r="S217" s="1077"/>
      <c r="T217" s="1077"/>
      <c r="U217" s="1077"/>
      <c r="V217" s="1077"/>
      <c r="W217" s="1077"/>
      <c r="X217" s="1077"/>
      <c r="Y217" s="1077"/>
      <c r="Z217" s="1077"/>
      <c r="AA217" s="107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86"/>
      <c r="B218" s="256"/>
      <c r="C218" s="255"/>
      <c r="D218" s="256"/>
      <c r="E218" s="255"/>
      <c r="F218" s="318"/>
      <c r="G218" s="240"/>
      <c r="H218" s="168"/>
      <c r="I218" s="168"/>
      <c r="J218" s="168"/>
      <c r="K218" s="168"/>
      <c r="L218" s="168"/>
      <c r="M218" s="168"/>
      <c r="N218" s="168"/>
      <c r="O218" s="168"/>
      <c r="P218" s="241"/>
      <c r="Q218" s="1079"/>
      <c r="R218" s="1080"/>
      <c r="S218" s="1080"/>
      <c r="T218" s="1080"/>
      <c r="U218" s="1080"/>
      <c r="V218" s="1080"/>
      <c r="W218" s="1080"/>
      <c r="X218" s="1080"/>
      <c r="Y218" s="1080"/>
      <c r="Z218" s="1080"/>
      <c r="AA218" s="108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86"/>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8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86"/>
      <c r="B221" s="256"/>
      <c r="C221" s="255"/>
      <c r="D221" s="256"/>
      <c r="E221" s="255"/>
      <c r="F221" s="318"/>
      <c r="G221" s="235"/>
      <c r="H221" s="165"/>
      <c r="I221" s="165"/>
      <c r="J221" s="165"/>
      <c r="K221" s="165"/>
      <c r="L221" s="165"/>
      <c r="M221" s="165"/>
      <c r="N221" s="165"/>
      <c r="O221" s="165"/>
      <c r="P221" s="236"/>
      <c r="Q221" s="1073"/>
      <c r="R221" s="1074"/>
      <c r="S221" s="1074"/>
      <c r="T221" s="1074"/>
      <c r="U221" s="1074"/>
      <c r="V221" s="1074"/>
      <c r="W221" s="1074"/>
      <c r="X221" s="1074"/>
      <c r="Y221" s="1074"/>
      <c r="Z221" s="1074"/>
      <c r="AA221" s="107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86"/>
      <c r="B222" s="256"/>
      <c r="C222" s="255"/>
      <c r="D222" s="256"/>
      <c r="E222" s="255"/>
      <c r="F222" s="318"/>
      <c r="G222" s="237"/>
      <c r="H222" s="238"/>
      <c r="I222" s="238"/>
      <c r="J222" s="238"/>
      <c r="K222" s="238"/>
      <c r="L222" s="238"/>
      <c r="M222" s="238"/>
      <c r="N222" s="238"/>
      <c r="O222" s="238"/>
      <c r="P222" s="239"/>
      <c r="Q222" s="1076"/>
      <c r="R222" s="1077"/>
      <c r="S222" s="1077"/>
      <c r="T222" s="1077"/>
      <c r="U222" s="1077"/>
      <c r="V222" s="1077"/>
      <c r="W222" s="1077"/>
      <c r="X222" s="1077"/>
      <c r="Y222" s="1077"/>
      <c r="Z222" s="1077"/>
      <c r="AA222" s="107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86"/>
      <c r="B223" s="256"/>
      <c r="C223" s="255"/>
      <c r="D223" s="256"/>
      <c r="E223" s="255"/>
      <c r="F223" s="318"/>
      <c r="G223" s="237"/>
      <c r="H223" s="238"/>
      <c r="I223" s="238"/>
      <c r="J223" s="238"/>
      <c r="K223" s="238"/>
      <c r="L223" s="238"/>
      <c r="M223" s="238"/>
      <c r="N223" s="238"/>
      <c r="O223" s="238"/>
      <c r="P223" s="239"/>
      <c r="Q223" s="1076"/>
      <c r="R223" s="1077"/>
      <c r="S223" s="1077"/>
      <c r="T223" s="1077"/>
      <c r="U223" s="1077"/>
      <c r="V223" s="1077"/>
      <c r="W223" s="1077"/>
      <c r="X223" s="1077"/>
      <c r="Y223" s="1077"/>
      <c r="Z223" s="1077"/>
      <c r="AA223" s="107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86"/>
      <c r="B224" s="256"/>
      <c r="C224" s="255"/>
      <c r="D224" s="256"/>
      <c r="E224" s="255"/>
      <c r="F224" s="318"/>
      <c r="G224" s="237"/>
      <c r="H224" s="238"/>
      <c r="I224" s="238"/>
      <c r="J224" s="238"/>
      <c r="K224" s="238"/>
      <c r="L224" s="238"/>
      <c r="M224" s="238"/>
      <c r="N224" s="238"/>
      <c r="O224" s="238"/>
      <c r="P224" s="239"/>
      <c r="Q224" s="1076"/>
      <c r="R224" s="1077"/>
      <c r="S224" s="1077"/>
      <c r="T224" s="1077"/>
      <c r="U224" s="1077"/>
      <c r="V224" s="1077"/>
      <c r="W224" s="1077"/>
      <c r="X224" s="1077"/>
      <c r="Y224" s="1077"/>
      <c r="Z224" s="1077"/>
      <c r="AA224" s="107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86"/>
      <c r="B225" s="256"/>
      <c r="C225" s="255"/>
      <c r="D225" s="256"/>
      <c r="E225" s="255"/>
      <c r="F225" s="318"/>
      <c r="G225" s="240"/>
      <c r="H225" s="168"/>
      <c r="I225" s="168"/>
      <c r="J225" s="168"/>
      <c r="K225" s="168"/>
      <c r="L225" s="168"/>
      <c r="M225" s="168"/>
      <c r="N225" s="168"/>
      <c r="O225" s="168"/>
      <c r="P225" s="241"/>
      <c r="Q225" s="1079"/>
      <c r="R225" s="1080"/>
      <c r="S225" s="1080"/>
      <c r="T225" s="1080"/>
      <c r="U225" s="1080"/>
      <c r="V225" s="1080"/>
      <c r="W225" s="1080"/>
      <c r="X225" s="1080"/>
      <c r="Y225" s="1080"/>
      <c r="Z225" s="1080"/>
      <c r="AA225" s="108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86"/>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8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86"/>
      <c r="B228" s="256"/>
      <c r="C228" s="255"/>
      <c r="D228" s="256"/>
      <c r="E228" s="255"/>
      <c r="F228" s="318"/>
      <c r="G228" s="235"/>
      <c r="H228" s="165"/>
      <c r="I228" s="165"/>
      <c r="J228" s="165"/>
      <c r="K228" s="165"/>
      <c r="L228" s="165"/>
      <c r="M228" s="165"/>
      <c r="N228" s="165"/>
      <c r="O228" s="165"/>
      <c r="P228" s="236"/>
      <c r="Q228" s="1073"/>
      <c r="R228" s="1074"/>
      <c r="S228" s="1074"/>
      <c r="T228" s="1074"/>
      <c r="U228" s="1074"/>
      <c r="V228" s="1074"/>
      <c r="W228" s="1074"/>
      <c r="X228" s="1074"/>
      <c r="Y228" s="1074"/>
      <c r="Z228" s="1074"/>
      <c r="AA228" s="107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86"/>
      <c r="B229" s="256"/>
      <c r="C229" s="255"/>
      <c r="D229" s="256"/>
      <c r="E229" s="255"/>
      <c r="F229" s="318"/>
      <c r="G229" s="237"/>
      <c r="H229" s="238"/>
      <c r="I229" s="238"/>
      <c r="J229" s="238"/>
      <c r="K229" s="238"/>
      <c r="L229" s="238"/>
      <c r="M229" s="238"/>
      <c r="N229" s="238"/>
      <c r="O229" s="238"/>
      <c r="P229" s="239"/>
      <c r="Q229" s="1076"/>
      <c r="R229" s="1077"/>
      <c r="S229" s="1077"/>
      <c r="T229" s="1077"/>
      <c r="U229" s="1077"/>
      <c r="V229" s="1077"/>
      <c r="W229" s="1077"/>
      <c r="X229" s="1077"/>
      <c r="Y229" s="1077"/>
      <c r="Z229" s="1077"/>
      <c r="AA229" s="107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86"/>
      <c r="B230" s="256"/>
      <c r="C230" s="255"/>
      <c r="D230" s="256"/>
      <c r="E230" s="255"/>
      <c r="F230" s="318"/>
      <c r="G230" s="237"/>
      <c r="H230" s="238"/>
      <c r="I230" s="238"/>
      <c r="J230" s="238"/>
      <c r="K230" s="238"/>
      <c r="L230" s="238"/>
      <c r="M230" s="238"/>
      <c r="N230" s="238"/>
      <c r="O230" s="238"/>
      <c r="P230" s="239"/>
      <c r="Q230" s="1076"/>
      <c r="R230" s="1077"/>
      <c r="S230" s="1077"/>
      <c r="T230" s="1077"/>
      <c r="U230" s="1077"/>
      <c r="V230" s="1077"/>
      <c r="W230" s="1077"/>
      <c r="X230" s="1077"/>
      <c r="Y230" s="1077"/>
      <c r="Z230" s="1077"/>
      <c r="AA230" s="107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86"/>
      <c r="B231" s="256"/>
      <c r="C231" s="255"/>
      <c r="D231" s="256"/>
      <c r="E231" s="255"/>
      <c r="F231" s="318"/>
      <c r="G231" s="237"/>
      <c r="H231" s="238"/>
      <c r="I231" s="238"/>
      <c r="J231" s="238"/>
      <c r="K231" s="238"/>
      <c r="L231" s="238"/>
      <c r="M231" s="238"/>
      <c r="N231" s="238"/>
      <c r="O231" s="238"/>
      <c r="P231" s="239"/>
      <c r="Q231" s="1076"/>
      <c r="R231" s="1077"/>
      <c r="S231" s="1077"/>
      <c r="T231" s="1077"/>
      <c r="U231" s="1077"/>
      <c r="V231" s="1077"/>
      <c r="W231" s="1077"/>
      <c r="X231" s="1077"/>
      <c r="Y231" s="1077"/>
      <c r="Z231" s="1077"/>
      <c r="AA231" s="107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86"/>
      <c r="B232" s="256"/>
      <c r="C232" s="255"/>
      <c r="D232" s="256"/>
      <c r="E232" s="255"/>
      <c r="F232" s="318"/>
      <c r="G232" s="240"/>
      <c r="H232" s="168"/>
      <c r="I232" s="168"/>
      <c r="J232" s="168"/>
      <c r="K232" s="168"/>
      <c r="L232" s="168"/>
      <c r="M232" s="168"/>
      <c r="N232" s="168"/>
      <c r="O232" s="168"/>
      <c r="P232" s="241"/>
      <c r="Q232" s="1079"/>
      <c r="R232" s="1080"/>
      <c r="S232" s="1080"/>
      <c r="T232" s="1080"/>
      <c r="U232" s="1080"/>
      <c r="V232" s="1080"/>
      <c r="W232" s="1080"/>
      <c r="X232" s="1080"/>
      <c r="Y232" s="1080"/>
      <c r="Z232" s="1080"/>
      <c r="AA232" s="108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86"/>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8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86"/>
      <c r="B235" s="256"/>
      <c r="C235" s="255"/>
      <c r="D235" s="256"/>
      <c r="E235" s="255"/>
      <c r="F235" s="318"/>
      <c r="G235" s="235"/>
      <c r="H235" s="165"/>
      <c r="I235" s="165"/>
      <c r="J235" s="165"/>
      <c r="K235" s="165"/>
      <c r="L235" s="165"/>
      <c r="M235" s="165"/>
      <c r="N235" s="165"/>
      <c r="O235" s="165"/>
      <c r="P235" s="236"/>
      <c r="Q235" s="1073"/>
      <c r="R235" s="1074"/>
      <c r="S235" s="1074"/>
      <c r="T235" s="1074"/>
      <c r="U235" s="1074"/>
      <c r="V235" s="1074"/>
      <c r="W235" s="1074"/>
      <c r="X235" s="1074"/>
      <c r="Y235" s="1074"/>
      <c r="Z235" s="1074"/>
      <c r="AA235" s="107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86"/>
      <c r="B236" s="256"/>
      <c r="C236" s="255"/>
      <c r="D236" s="256"/>
      <c r="E236" s="255"/>
      <c r="F236" s="318"/>
      <c r="G236" s="237"/>
      <c r="H236" s="238"/>
      <c r="I236" s="238"/>
      <c r="J236" s="238"/>
      <c r="K236" s="238"/>
      <c r="L236" s="238"/>
      <c r="M236" s="238"/>
      <c r="N236" s="238"/>
      <c r="O236" s="238"/>
      <c r="P236" s="239"/>
      <c r="Q236" s="1076"/>
      <c r="R236" s="1077"/>
      <c r="S236" s="1077"/>
      <c r="T236" s="1077"/>
      <c r="U236" s="1077"/>
      <c r="V236" s="1077"/>
      <c r="W236" s="1077"/>
      <c r="X236" s="1077"/>
      <c r="Y236" s="1077"/>
      <c r="Z236" s="1077"/>
      <c r="AA236" s="107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86"/>
      <c r="B237" s="256"/>
      <c r="C237" s="255"/>
      <c r="D237" s="256"/>
      <c r="E237" s="255"/>
      <c r="F237" s="318"/>
      <c r="G237" s="237"/>
      <c r="H237" s="238"/>
      <c r="I237" s="238"/>
      <c r="J237" s="238"/>
      <c r="K237" s="238"/>
      <c r="L237" s="238"/>
      <c r="M237" s="238"/>
      <c r="N237" s="238"/>
      <c r="O237" s="238"/>
      <c r="P237" s="239"/>
      <c r="Q237" s="1076"/>
      <c r="R237" s="1077"/>
      <c r="S237" s="1077"/>
      <c r="T237" s="1077"/>
      <c r="U237" s="1077"/>
      <c r="V237" s="1077"/>
      <c r="W237" s="1077"/>
      <c r="X237" s="1077"/>
      <c r="Y237" s="1077"/>
      <c r="Z237" s="1077"/>
      <c r="AA237" s="107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86"/>
      <c r="B238" s="256"/>
      <c r="C238" s="255"/>
      <c r="D238" s="256"/>
      <c r="E238" s="255"/>
      <c r="F238" s="318"/>
      <c r="G238" s="237"/>
      <c r="H238" s="238"/>
      <c r="I238" s="238"/>
      <c r="J238" s="238"/>
      <c r="K238" s="238"/>
      <c r="L238" s="238"/>
      <c r="M238" s="238"/>
      <c r="N238" s="238"/>
      <c r="O238" s="238"/>
      <c r="P238" s="239"/>
      <c r="Q238" s="1076"/>
      <c r="R238" s="1077"/>
      <c r="S238" s="1077"/>
      <c r="T238" s="1077"/>
      <c r="U238" s="1077"/>
      <c r="V238" s="1077"/>
      <c r="W238" s="1077"/>
      <c r="X238" s="1077"/>
      <c r="Y238" s="1077"/>
      <c r="Z238" s="1077"/>
      <c r="AA238" s="107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86"/>
      <c r="B239" s="256"/>
      <c r="C239" s="255"/>
      <c r="D239" s="256"/>
      <c r="E239" s="255"/>
      <c r="F239" s="318"/>
      <c r="G239" s="240"/>
      <c r="H239" s="168"/>
      <c r="I239" s="168"/>
      <c r="J239" s="168"/>
      <c r="K239" s="168"/>
      <c r="L239" s="168"/>
      <c r="M239" s="168"/>
      <c r="N239" s="168"/>
      <c r="O239" s="168"/>
      <c r="P239" s="241"/>
      <c r="Q239" s="1079"/>
      <c r="R239" s="1080"/>
      <c r="S239" s="1080"/>
      <c r="T239" s="1080"/>
      <c r="U239" s="1080"/>
      <c r="V239" s="1080"/>
      <c r="W239" s="1080"/>
      <c r="X239" s="1080"/>
      <c r="Y239" s="1080"/>
      <c r="Z239" s="1080"/>
      <c r="AA239" s="108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86"/>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8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86"/>
      <c r="B242" s="256"/>
      <c r="C242" s="255"/>
      <c r="D242" s="256"/>
      <c r="E242" s="255"/>
      <c r="F242" s="318"/>
      <c r="G242" s="235"/>
      <c r="H242" s="165"/>
      <c r="I242" s="165"/>
      <c r="J242" s="165"/>
      <c r="K242" s="165"/>
      <c r="L242" s="165"/>
      <c r="M242" s="165"/>
      <c r="N242" s="165"/>
      <c r="O242" s="165"/>
      <c r="P242" s="236"/>
      <c r="Q242" s="1073"/>
      <c r="R242" s="1074"/>
      <c r="S242" s="1074"/>
      <c r="T242" s="1074"/>
      <c r="U242" s="1074"/>
      <c r="V242" s="1074"/>
      <c r="W242" s="1074"/>
      <c r="X242" s="1074"/>
      <c r="Y242" s="1074"/>
      <c r="Z242" s="1074"/>
      <c r="AA242" s="107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86"/>
      <c r="B243" s="256"/>
      <c r="C243" s="255"/>
      <c r="D243" s="256"/>
      <c r="E243" s="255"/>
      <c r="F243" s="318"/>
      <c r="G243" s="237"/>
      <c r="H243" s="238"/>
      <c r="I243" s="238"/>
      <c r="J243" s="238"/>
      <c r="K243" s="238"/>
      <c r="L243" s="238"/>
      <c r="M243" s="238"/>
      <c r="N243" s="238"/>
      <c r="O243" s="238"/>
      <c r="P243" s="239"/>
      <c r="Q243" s="1076"/>
      <c r="R243" s="1077"/>
      <c r="S243" s="1077"/>
      <c r="T243" s="1077"/>
      <c r="U243" s="1077"/>
      <c r="V243" s="1077"/>
      <c r="W243" s="1077"/>
      <c r="X243" s="1077"/>
      <c r="Y243" s="1077"/>
      <c r="Z243" s="1077"/>
      <c r="AA243" s="107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86"/>
      <c r="B244" s="256"/>
      <c r="C244" s="255"/>
      <c r="D244" s="256"/>
      <c r="E244" s="255"/>
      <c r="F244" s="318"/>
      <c r="G244" s="237"/>
      <c r="H244" s="238"/>
      <c r="I244" s="238"/>
      <c r="J244" s="238"/>
      <c r="K244" s="238"/>
      <c r="L244" s="238"/>
      <c r="M244" s="238"/>
      <c r="N244" s="238"/>
      <c r="O244" s="238"/>
      <c r="P244" s="239"/>
      <c r="Q244" s="1076"/>
      <c r="R244" s="1077"/>
      <c r="S244" s="1077"/>
      <c r="T244" s="1077"/>
      <c r="U244" s="1077"/>
      <c r="V244" s="1077"/>
      <c r="W244" s="1077"/>
      <c r="X244" s="1077"/>
      <c r="Y244" s="1077"/>
      <c r="Z244" s="1077"/>
      <c r="AA244" s="107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86"/>
      <c r="B245" s="256"/>
      <c r="C245" s="255"/>
      <c r="D245" s="256"/>
      <c r="E245" s="255"/>
      <c r="F245" s="318"/>
      <c r="G245" s="237"/>
      <c r="H245" s="238"/>
      <c r="I245" s="238"/>
      <c r="J245" s="238"/>
      <c r="K245" s="238"/>
      <c r="L245" s="238"/>
      <c r="M245" s="238"/>
      <c r="N245" s="238"/>
      <c r="O245" s="238"/>
      <c r="P245" s="239"/>
      <c r="Q245" s="1076"/>
      <c r="R245" s="1077"/>
      <c r="S245" s="1077"/>
      <c r="T245" s="1077"/>
      <c r="U245" s="1077"/>
      <c r="V245" s="1077"/>
      <c r="W245" s="1077"/>
      <c r="X245" s="1077"/>
      <c r="Y245" s="1077"/>
      <c r="Z245" s="1077"/>
      <c r="AA245" s="107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86"/>
      <c r="B246" s="256"/>
      <c r="C246" s="255"/>
      <c r="D246" s="256"/>
      <c r="E246" s="319"/>
      <c r="F246" s="320"/>
      <c r="G246" s="240"/>
      <c r="H246" s="168"/>
      <c r="I246" s="168"/>
      <c r="J246" s="168"/>
      <c r="K246" s="168"/>
      <c r="L246" s="168"/>
      <c r="M246" s="168"/>
      <c r="N246" s="168"/>
      <c r="O246" s="168"/>
      <c r="P246" s="241"/>
      <c r="Q246" s="1079"/>
      <c r="R246" s="1080"/>
      <c r="S246" s="1080"/>
      <c r="T246" s="1080"/>
      <c r="U246" s="1080"/>
      <c r="V246" s="1080"/>
      <c r="W246" s="1080"/>
      <c r="X246" s="1080"/>
      <c r="Y246" s="1080"/>
      <c r="Z246" s="1080"/>
      <c r="AA246" s="108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86"/>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8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86"/>
      <c r="B249" s="256"/>
      <c r="C249" s="255"/>
      <c r="D249" s="256"/>
      <c r="E249" s="46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3"/>
    </row>
    <row r="250" spans="1:50" ht="45" hidden="1" customHeight="1" x14ac:dyDescent="0.15">
      <c r="A250" s="108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8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8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8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8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8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8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8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8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8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8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8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8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8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8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8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8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8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8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8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8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8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86"/>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63"/>
    </row>
    <row r="273" spans="1:50" ht="22.5" hidden="1" customHeight="1" x14ac:dyDescent="0.15">
      <c r="A273" s="108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86"/>
      <c r="B274" s="256"/>
      <c r="C274" s="255"/>
      <c r="D274" s="256"/>
      <c r="E274" s="255"/>
      <c r="F274" s="318"/>
      <c r="G274" s="235"/>
      <c r="H274" s="165"/>
      <c r="I274" s="165"/>
      <c r="J274" s="165"/>
      <c r="K274" s="165"/>
      <c r="L274" s="165"/>
      <c r="M274" s="165"/>
      <c r="N274" s="165"/>
      <c r="O274" s="165"/>
      <c r="P274" s="236"/>
      <c r="Q274" s="1073"/>
      <c r="R274" s="1074"/>
      <c r="S274" s="1074"/>
      <c r="T274" s="1074"/>
      <c r="U274" s="1074"/>
      <c r="V274" s="1074"/>
      <c r="W274" s="1074"/>
      <c r="X274" s="1074"/>
      <c r="Y274" s="1074"/>
      <c r="Z274" s="1074"/>
      <c r="AA274" s="107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86"/>
      <c r="B275" s="256"/>
      <c r="C275" s="255"/>
      <c r="D275" s="256"/>
      <c r="E275" s="255"/>
      <c r="F275" s="318"/>
      <c r="G275" s="237"/>
      <c r="H275" s="238"/>
      <c r="I275" s="238"/>
      <c r="J275" s="238"/>
      <c r="K275" s="238"/>
      <c r="L275" s="238"/>
      <c r="M275" s="238"/>
      <c r="N275" s="238"/>
      <c r="O275" s="238"/>
      <c r="P275" s="239"/>
      <c r="Q275" s="1076"/>
      <c r="R275" s="1077"/>
      <c r="S275" s="1077"/>
      <c r="T275" s="1077"/>
      <c r="U275" s="1077"/>
      <c r="V275" s="1077"/>
      <c r="W275" s="1077"/>
      <c r="X275" s="1077"/>
      <c r="Y275" s="1077"/>
      <c r="Z275" s="1077"/>
      <c r="AA275" s="107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86"/>
      <c r="B276" s="256"/>
      <c r="C276" s="255"/>
      <c r="D276" s="256"/>
      <c r="E276" s="255"/>
      <c r="F276" s="318"/>
      <c r="G276" s="237"/>
      <c r="H276" s="238"/>
      <c r="I276" s="238"/>
      <c r="J276" s="238"/>
      <c r="K276" s="238"/>
      <c r="L276" s="238"/>
      <c r="M276" s="238"/>
      <c r="N276" s="238"/>
      <c r="O276" s="238"/>
      <c r="P276" s="239"/>
      <c r="Q276" s="1076"/>
      <c r="R276" s="1077"/>
      <c r="S276" s="1077"/>
      <c r="T276" s="1077"/>
      <c r="U276" s="1077"/>
      <c r="V276" s="1077"/>
      <c r="W276" s="1077"/>
      <c r="X276" s="1077"/>
      <c r="Y276" s="1077"/>
      <c r="Z276" s="1077"/>
      <c r="AA276" s="107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86"/>
      <c r="B277" s="256"/>
      <c r="C277" s="255"/>
      <c r="D277" s="256"/>
      <c r="E277" s="255"/>
      <c r="F277" s="318"/>
      <c r="G277" s="237"/>
      <c r="H277" s="238"/>
      <c r="I277" s="238"/>
      <c r="J277" s="238"/>
      <c r="K277" s="238"/>
      <c r="L277" s="238"/>
      <c r="M277" s="238"/>
      <c r="N277" s="238"/>
      <c r="O277" s="238"/>
      <c r="P277" s="239"/>
      <c r="Q277" s="1076"/>
      <c r="R277" s="1077"/>
      <c r="S277" s="1077"/>
      <c r="T277" s="1077"/>
      <c r="U277" s="1077"/>
      <c r="V277" s="1077"/>
      <c r="W277" s="1077"/>
      <c r="X277" s="1077"/>
      <c r="Y277" s="1077"/>
      <c r="Z277" s="1077"/>
      <c r="AA277" s="107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86"/>
      <c r="B278" s="256"/>
      <c r="C278" s="255"/>
      <c r="D278" s="256"/>
      <c r="E278" s="255"/>
      <c r="F278" s="318"/>
      <c r="G278" s="240"/>
      <c r="H278" s="168"/>
      <c r="I278" s="168"/>
      <c r="J278" s="168"/>
      <c r="K278" s="168"/>
      <c r="L278" s="168"/>
      <c r="M278" s="168"/>
      <c r="N278" s="168"/>
      <c r="O278" s="168"/>
      <c r="P278" s="241"/>
      <c r="Q278" s="1079"/>
      <c r="R278" s="1080"/>
      <c r="S278" s="1080"/>
      <c r="T278" s="1080"/>
      <c r="U278" s="1080"/>
      <c r="V278" s="1080"/>
      <c r="W278" s="1080"/>
      <c r="X278" s="1080"/>
      <c r="Y278" s="1080"/>
      <c r="Z278" s="1080"/>
      <c r="AA278" s="108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86"/>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8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86"/>
      <c r="B281" s="256"/>
      <c r="C281" s="255"/>
      <c r="D281" s="256"/>
      <c r="E281" s="255"/>
      <c r="F281" s="318"/>
      <c r="G281" s="235"/>
      <c r="H281" s="165"/>
      <c r="I281" s="165"/>
      <c r="J281" s="165"/>
      <c r="K281" s="165"/>
      <c r="L281" s="165"/>
      <c r="M281" s="165"/>
      <c r="N281" s="165"/>
      <c r="O281" s="165"/>
      <c r="P281" s="236"/>
      <c r="Q281" s="1073"/>
      <c r="R281" s="1074"/>
      <c r="S281" s="1074"/>
      <c r="T281" s="1074"/>
      <c r="U281" s="1074"/>
      <c r="V281" s="1074"/>
      <c r="W281" s="1074"/>
      <c r="X281" s="1074"/>
      <c r="Y281" s="1074"/>
      <c r="Z281" s="1074"/>
      <c r="AA281" s="107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86"/>
      <c r="B282" s="256"/>
      <c r="C282" s="255"/>
      <c r="D282" s="256"/>
      <c r="E282" s="255"/>
      <c r="F282" s="318"/>
      <c r="G282" s="237"/>
      <c r="H282" s="238"/>
      <c r="I282" s="238"/>
      <c r="J282" s="238"/>
      <c r="K282" s="238"/>
      <c r="L282" s="238"/>
      <c r="M282" s="238"/>
      <c r="N282" s="238"/>
      <c r="O282" s="238"/>
      <c r="P282" s="239"/>
      <c r="Q282" s="1076"/>
      <c r="R282" s="1077"/>
      <c r="S282" s="1077"/>
      <c r="T282" s="1077"/>
      <c r="U282" s="1077"/>
      <c r="V282" s="1077"/>
      <c r="W282" s="1077"/>
      <c r="X282" s="1077"/>
      <c r="Y282" s="1077"/>
      <c r="Z282" s="1077"/>
      <c r="AA282" s="107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86"/>
      <c r="B283" s="256"/>
      <c r="C283" s="255"/>
      <c r="D283" s="256"/>
      <c r="E283" s="255"/>
      <c r="F283" s="318"/>
      <c r="G283" s="237"/>
      <c r="H283" s="238"/>
      <c r="I283" s="238"/>
      <c r="J283" s="238"/>
      <c r="K283" s="238"/>
      <c r="L283" s="238"/>
      <c r="M283" s="238"/>
      <c r="N283" s="238"/>
      <c r="O283" s="238"/>
      <c r="P283" s="239"/>
      <c r="Q283" s="1076"/>
      <c r="R283" s="1077"/>
      <c r="S283" s="1077"/>
      <c r="T283" s="1077"/>
      <c r="U283" s="1077"/>
      <c r="V283" s="1077"/>
      <c r="W283" s="1077"/>
      <c r="X283" s="1077"/>
      <c r="Y283" s="1077"/>
      <c r="Z283" s="1077"/>
      <c r="AA283" s="107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86"/>
      <c r="B284" s="256"/>
      <c r="C284" s="255"/>
      <c r="D284" s="256"/>
      <c r="E284" s="255"/>
      <c r="F284" s="318"/>
      <c r="G284" s="237"/>
      <c r="H284" s="238"/>
      <c r="I284" s="238"/>
      <c r="J284" s="238"/>
      <c r="K284" s="238"/>
      <c r="L284" s="238"/>
      <c r="M284" s="238"/>
      <c r="N284" s="238"/>
      <c r="O284" s="238"/>
      <c r="P284" s="239"/>
      <c r="Q284" s="1076"/>
      <c r="R284" s="1077"/>
      <c r="S284" s="1077"/>
      <c r="T284" s="1077"/>
      <c r="U284" s="1077"/>
      <c r="V284" s="1077"/>
      <c r="W284" s="1077"/>
      <c r="X284" s="1077"/>
      <c r="Y284" s="1077"/>
      <c r="Z284" s="1077"/>
      <c r="AA284" s="107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86"/>
      <c r="B285" s="256"/>
      <c r="C285" s="255"/>
      <c r="D285" s="256"/>
      <c r="E285" s="255"/>
      <c r="F285" s="318"/>
      <c r="G285" s="240"/>
      <c r="H285" s="168"/>
      <c r="I285" s="168"/>
      <c r="J285" s="168"/>
      <c r="K285" s="168"/>
      <c r="L285" s="168"/>
      <c r="M285" s="168"/>
      <c r="N285" s="168"/>
      <c r="O285" s="168"/>
      <c r="P285" s="241"/>
      <c r="Q285" s="1079"/>
      <c r="R285" s="1080"/>
      <c r="S285" s="1080"/>
      <c r="T285" s="1080"/>
      <c r="U285" s="1080"/>
      <c r="V285" s="1080"/>
      <c r="W285" s="1080"/>
      <c r="X285" s="1080"/>
      <c r="Y285" s="1080"/>
      <c r="Z285" s="1080"/>
      <c r="AA285" s="108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86"/>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8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86"/>
      <c r="B288" s="256"/>
      <c r="C288" s="255"/>
      <c r="D288" s="256"/>
      <c r="E288" s="255"/>
      <c r="F288" s="318"/>
      <c r="G288" s="235"/>
      <c r="H288" s="165"/>
      <c r="I288" s="165"/>
      <c r="J288" s="165"/>
      <c r="K288" s="165"/>
      <c r="L288" s="165"/>
      <c r="M288" s="165"/>
      <c r="N288" s="165"/>
      <c r="O288" s="165"/>
      <c r="P288" s="236"/>
      <c r="Q288" s="1073"/>
      <c r="R288" s="1074"/>
      <c r="S288" s="1074"/>
      <c r="T288" s="1074"/>
      <c r="U288" s="1074"/>
      <c r="V288" s="1074"/>
      <c r="W288" s="1074"/>
      <c r="X288" s="1074"/>
      <c r="Y288" s="1074"/>
      <c r="Z288" s="1074"/>
      <c r="AA288" s="107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86"/>
      <c r="B289" s="256"/>
      <c r="C289" s="255"/>
      <c r="D289" s="256"/>
      <c r="E289" s="255"/>
      <c r="F289" s="318"/>
      <c r="G289" s="237"/>
      <c r="H289" s="238"/>
      <c r="I289" s="238"/>
      <c r="J289" s="238"/>
      <c r="K289" s="238"/>
      <c r="L289" s="238"/>
      <c r="M289" s="238"/>
      <c r="N289" s="238"/>
      <c r="O289" s="238"/>
      <c r="P289" s="239"/>
      <c r="Q289" s="1076"/>
      <c r="R289" s="1077"/>
      <c r="S289" s="1077"/>
      <c r="T289" s="1077"/>
      <c r="U289" s="1077"/>
      <c r="V289" s="1077"/>
      <c r="W289" s="1077"/>
      <c r="X289" s="1077"/>
      <c r="Y289" s="1077"/>
      <c r="Z289" s="1077"/>
      <c r="AA289" s="107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86"/>
      <c r="B290" s="256"/>
      <c r="C290" s="255"/>
      <c r="D290" s="256"/>
      <c r="E290" s="255"/>
      <c r="F290" s="318"/>
      <c r="G290" s="237"/>
      <c r="H290" s="238"/>
      <c r="I290" s="238"/>
      <c r="J290" s="238"/>
      <c r="K290" s="238"/>
      <c r="L290" s="238"/>
      <c r="M290" s="238"/>
      <c r="N290" s="238"/>
      <c r="O290" s="238"/>
      <c r="P290" s="239"/>
      <c r="Q290" s="1076"/>
      <c r="R290" s="1077"/>
      <c r="S290" s="1077"/>
      <c r="T290" s="1077"/>
      <c r="U290" s="1077"/>
      <c r="V290" s="1077"/>
      <c r="W290" s="1077"/>
      <c r="X290" s="1077"/>
      <c r="Y290" s="1077"/>
      <c r="Z290" s="1077"/>
      <c r="AA290" s="107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86"/>
      <c r="B291" s="256"/>
      <c r="C291" s="255"/>
      <c r="D291" s="256"/>
      <c r="E291" s="255"/>
      <c r="F291" s="318"/>
      <c r="G291" s="237"/>
      <c r="H291" s="238"/>
      <c r="I291" s="238"/>
      <c r="J291" s="238"/>
      <c r="K291" s="238"/>
      <c r="L291" s="238"/>
      <c r="M291" s="238"/>
      <c r="N291" s="238"/>
      <c r="O291" s="238"/>
      <c r="P291" s="239"/>
      <c r="Q291" s="1076"/>
      <c r="R291" s="1077"/>
      <c r="S291" s="1077"/>
      <c r="T291" s="1077"/>
      <c r="U291" s="1077"/>
      <c r="V291" s="1077"/>
      <c r="W291" s="1077"/>
      <c r="X291" s="1077"/>
      <c r="Y291" s="1077"/>
      <c r="Z291" s="1077"/>
      <c r="AA291" s="107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86"/>
      <c r="B292" s="256"/>
      <c r="C292" s="255"/>
      <c r="D292" s="256"/>
      <c r="E292" s="255"/>
      <c r="F292" s="318"/>
      <c r="G292" s="240"/>
      <c r="H292" s="168"/>
      <c r="I292" s="168"/>
      <c r="J292" s="168"/>
      <c r="K292" s="168"/>
      <c r="L292" s="168"/>
      <c r="M292" s="168"/>
      <c r="N292" s="168"/>
      <c r="O292" s="168"/>
      <c r="P292" s="241"/>
      <c r="Q292" s="1079"/>
      <c r="R292" s="1080"/>
      <c r="S292" s="1080"/>
      <c r="T292" s="1080"/>
      <c r="U292" s="1080"/>
      <c r="V292" s="1080"/>
      <c r="W292" s="1080"/>
      <c r="X292" s="1080"/>
      <c r="Y292" s="1080"/>
      <c r="Z292" s="1080"/>
      <c r="AA292" s="108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86"/>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8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86"/>
      <c r="B295" s="256"/>
      <c r="C295" s="255"/>
      <c r="D295" s="256"/>
      <c r="E295" s="255"/>
      <c r="F295" s="318"/>
      <c r="G295" s="235"/>
      <c r="H295" s="165"/>
      <c r="I295" s="165"/>
      <c r="J295" s="165"/>
      <c r="K295" s="165"/>
      <c r="L295" s="165"/>
      <c r="M295" s="165"/>
      <c r="N295" s="165"/>
      <c r="O295" s="165"/>
      <c r="P295" s="236"/>
      <c r="Q295" s="1073"/>
      <c r="R295" s="1074"/>
      <c r="S295" s="1074"/>
      <c r="T295" s="1074"/>
      <c r="U295" s="1074"/>
      <c r="V295" s="1074"/>
      <c r="W295" s="1074"/>
      <c r="X295" s="1074"/>
      <c r="Y295" s="1074"/>
      <c r="Z295" s="1074"/>
      <c r="AA295" s="107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86"/>
      <c r="B296" s="256"/>
      <c r="C296" s="255"/>
      <c r="D296" s="256"/>
      <c r="E296" s="255"/>
      <c r="F296" s="318"/>
      <c r="G296" s="237"/>
      <c r="H296" s="238"/>
      <c r="I296" s="238"/>
      <c r="J296" s="238"/>
      <c r="K296" s="238"/>
      <c r="L296" s="238"/>
      <c r="M296" s="238"/>
      <c r="N296" s="238"/>
      <c r="O296" s="238"/>
      <c r="P296" s="239"/>
      <c r="Q296" s="1076"/>
      <c r="R296" s="1077"/>
      <c r="S296" s="1077"/>
      <c r="T296" s="1077"/>
      <c r="U296" s="1077"/>
      <c r="V296" s="1077"/>
      <c r="W296" s="1077"/>
      <c r="X296" s="1077"/>
      <c r="Y296" s="1077"/>
      <c r="Z296" s="1077"/>
      <c r="AA296" s="107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86"/>
      <c r="B297" s="256"/>
      <c r="C297" s="255"/>
      <c r="D297" s="256"/>
      <c r="E297" s="255"/>
      <c r="F297" s="318"/>
      <c r="G297" s="237"/>
      <c r="H297" s="238"/>
      <c r="I297" s="238"/>
      <c r="J297" s="238"/>
      <c r="K297" s="238"/>
      <c r="L297" s="238"/>
      <c r="M297" s="238"/>
      <c r="N297" s="238"/>
      <c r="O297" s="238"/>
      <c r="P297" s="239"/>
      <c r="Q297" s="1076"/>
      <c r="R297" s="1077"/>
      <c r="S297" s="1077"/>
      <c r="T297" s="1077"/>
      <c r="U297" s="1077"/>
      <c r="V297" s="1077"/>
      <c r="W297" s="1077"/>
      <c r="X297" s="1077"/>
      <c r="Y297" s="1077"/>
      <c r="Z297" s="1077"/>
      <c r="AA297" s="107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86"/>
      <c r="B298" s="256"/>
      <c r="C298" s="255"/>
      <c r="D298" s="256"/>
      <c r="E298" s="255"/>
      <c r="F298" s="318"/>
      <c r="G298" s="237"/>
      <c r="H298" s="238"/>
      <c r="I298" s="238"/>
      <c r="J298" s="238"/>
      <c r="K298" s="238"/>
      <c r="L298" s="238"/>
      <c r="M298" s="238"/>
      <c r="N298" s="238"/>
      <c r="O298" s="238"/>
      <c r="P298" s="239"/>
      <c r="Q298" s="1076"/>
      <c r="R298" s="1077"/>
      <c r="S298" s="1077"/>
      <c r="T298" s="1077"/>
      <c r="U298" s="1077"/>
      <c r="V298" s="1077"/>
      <c r="W298" s="1077"/>
      <c r="X298" s="1077"/>
      <c r="Y298" s="1077"/>
      <c r="Z298" s="1077"/>
      <c r="AA298" s="107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86"/>
      <c r="B299" s="256"/>
      <c r="C299" s="255"/>
      <c r="D299" s="256"/>
      <c r="E299" s="255"/>
      <c r="F299" s="318"/>
      <c r="G299" s="240"/>
      <c r="H299" s="168"/>
      <c r="I299" s="168"/>
      <c r="J299" s="168"/>
      <c r="K299" s="168"/>
      <c r="L299" s="168"/>
      <c r="M299" s="168"/>
      <c r="N299" s="168"/>
      <c r="O299" s="168"/>
      <c r="P299" s="241"/>
      <c r="Q299" s="1079"/>
      <c r="R299" s="1080"/>
      <c r="S299" s="1080"/>
      <c r="T299" s="1080"/>
      <c r="U299" s="1080"/>
      <c r="V299" s="1080"/>
      <c r="W299" s="1080"/>
      <c r="X299" s="1080"/>
      <c r="Y299" s="1080"/>
      <c r="Z299" s="1080"/>
      <c r="AA299" s="108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86"/>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8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86"/>
      <c r="B302" s="256"/>
      <c r="C302" s="255"/>
      <c r="D302" s="256"/>
      <c r="E302" s="255"/>
      <c r="F302" s="318"/>
      <c r="G302" s="235"/>
      <c r="H302" s="165"/>
      <c r="I302" s="165"/>
      <c r="J302" s="165"/>
      <c r="K302" s="165"/>
      <c r="L302" s="165"/>
      <c r="M302" s="165"/>
      <c r="N302" s="165"/>
      <c r="O302" s="165"/>
      <c r="P302" s="236"/>
      <c r="Q302" s="1073"/>
      <c r="R302" s="1074"/>
      <c r="S302" s="1074"/>
      <c r="T302" s="1074"/>
      <c r="U302" s="1074"/>
      <c r="V302" s="1074"/>
      <c r="W302" s="1074"/>
      <c r="X302" s="1074"/>
      <c r="Y302" s="1074"/>
      <c r="Z302" s="1074"/>
      <c r="AA302" s="107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86"/>
      <c r="B303" s="256"/>
      <c r="C303" s="255"/>
      <c r="D303" s="256"/>
      <c r="E303" s="255"/>
      <c r="F303" s="318"/>
      <c r="G303" s="237"/>
      <c r="H303" s="238"/>
      <c r="I303" s="238"/>
      <c r="J303" s="238"/>
      <c r="K303" s="238"/>
      <c r="L303" s="238"/>
      <c r="M303" s="238"/>
      <c r="N303" s="238"/>
      <c r="O303" s="238"/>
      <c r="P303" s="239"/>
      <c r="Q303" s="1076"/>
      <c r="R303" s="1077"/>
      <c r="S303" s="1077"/>
      <c r="T303" s="1077"/>
      <c r="U303" s="1077"/>
      <c r="V303" s="1077"/>
      <c r="W303" s="1077"/>
      <c r="X303" s="1077"/>
      <c r="Y303" s="1077"/>
      <c r="Z303" s="1077"/>
      <c r="AA303" s="107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86"/>
      <c r="B304" s="256"/>
      <c r="C304" s="255"/>
      <c r="D304" s="256"/>
      <c r="E304" s="255"/>
      <c r="F304" s="318"/>
      <c r="G304" s="237"/>
      <c r="H304" s="238"/>
      <c r="I304" s="238"/>
      <c r="J304" s="238"/>
      <c r="K304" s="238"/>
      <c r="L304" s="238"/>
      <c r="M304" s="238"/>
      <c r="N304" s="238"/>
      <c r="O304" s="238"/>
      <c r="P304" s="239"/>
      <c r="Q304" s="1076"/>
      <c r="R304" s="1077"/>
      <c r="S304" s="1077"/>
      <c r="T304" s="1077"/>
      <c r="U304" s="1077"/>
      <c r="V304" s="1077"/>
      <c r="W304" s="1077"/>
      <c r="X304" s="1077"/>
      <c r="Y304" s="1077"/>
      <c r="Z304" s="1077"/>
      <c r="AA304" s="107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86"/>
      <c r="B305" s="256"/>
      <c r="C305" s="255"/>
      <c r="D305" s="256"/>
      <c r="E305" s="255"/>
      <c r="F305" s="318"/>
      <c r="G305" s="237"/>
      <c r="H305" s="238"/>
      <c r="I305" s="238"/>
      <c r="J305" s="238"/>
      <c r="K305" s="238"/>
      <c r="L305" s="238"/>
      <c r="M305" s="238"/>
      <c r="N305" s="238"/>
      <c r="O305" s="238"/>
      <c r="P305" s="239"/>
      <c r="Q305" s="1076"/>
      <c r="R305" s="1077"/>
      <c r="S305" s="1077"/>
      <c r="T305" s="1077"/>
      <c r="U305" s="1077"/>
      <c r="V305" s="1077"/>
      <c r="W305" s="1077"/>
      <c r="X305" s="1077"/>
      <c r="Y305" s="1077"/>
      <c r="Z305" s="1077"/>
      <c r="AA305" s="107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86"/>
      <c r="B306" s="256"/>
      <c r="C306" s="255"/>
      <c r="D306" s="256"/>
      <c r="E306" s="319"/>
      <c r="F306" s="320"/>
      <c r="G306" s="240"/>
      <c r="H306" s="168"/>
      <c r="I306" s="168"/>
      <c r="J306" s="168"/>
      <c r="K306" s="168"/>
      <c r="L306" s="168"/>
      <c r="M306" s="168"/>
      <c r="N306" s="168"/>
      <c r="O306" s="168"/>
      <c r="P306" s="241"/>
      <c r="Q306" s="1079"/>
      <c r="R306" s="1080"/>
      <c r="S306" s="1080"/>
      <c r="T306" s="1080"/>
      <c r="U306" s="1080"/>
      <c r="V306" s="1080"/>
      <c r="W306" s="1080"/>
      <c r="X306" s="1080"/>
      <c r="Y306" s="1080"/>
      <c r="Z306" s="1080"/>
      <c r="AA306" s="108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86"/>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8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8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8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8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8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8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8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8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8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8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8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8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8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8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8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8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8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8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8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8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8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8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8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8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86"/>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63"/>
    </row>
    <row r="333" spans="1:50" ht="22.5" hidden="1" customHeight="1" x14ac:dyDescent="0.15">
      <c r="A333" s="108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86"/>
      <c r="B334" s="256"/>
      <c r="C334" s="255"/>
      <c r="D334" s="256"/>
      <c r="E334" s="255"/>
      <c r="F334" s="318"/>
      <c r="G334" s="235"/>
      <c r="H334" s="165"/>
      <c r="I334" s="165"/>
      <c r="J334" s="165"/>
      <c r="K334" s="165"/>
      <c r="L334" s="165"/>
      <c r="M334" s="165"/>
      <c r="N334" s="165"/>
      <c r="O334" s="165"/>
      <c r="P334" s="236"/>
      <c r="Q334" s="1073"/>
      <c r="R334" s="1074"/>
      <c r="S334" s="1074"/>
      <c r="T334" s="1074"/>
      <c r="U334" s="1074"/>
      <c r="V334" s="1074"/>
      <c r="W334" s="1074"/>
      <c r="X334" s="1074"/>
      <c r="Y334" s="1074"/>
      <c r="Z334" s="1074"/>
      <c r="AA334" s="107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86"/>
      <c r="B335" s="256"/>
      <c r="C335" s="255"/>
      <c r="D335" s="256"/>
      <c r="E335" s="255"/>
      <c r="F335" s="318"/>
      <c r="G335" s="237"/>
      <c r="H335" s="238"/>
      <c r="I335" s="238"/>
      <c r="J335" s="238"/>
      <c r="K335" s="238"/>
      <c r="L335" s="238"/>
      <c r="M335" s="238"/>
      <c r="N335" s="238"/>
      <c r="O335" s="238"/>
      <c r="P335" s="239"/>
      <c r="Q335" s="1076"/>
      <c r="R335" s="1077"/>
      <c r="S335" s="1077"/>
      <c r="T335" s="1077"/>
      <c r="U335" s="1077"/>
      <c r="V335" s="1077"/>
      <c r="W335" s="1077"/>
      <c r="X335" s="1077"/>
      <c r="Y335" s="1077"/>
      <c r="Z335" s="1077"/>
      <c r="AA335" s="107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86"/>
      <c r="B336" s="256"/>
      <c r="C336" s="255"/>
      <c r="D336" s="256"/>
      <c r="E336" s="255"/>
      <c r="F336" s="318"/>
      <c r="G336" s="237"/>
      <c r="H336" s="238"/>
      <c r="I336" s="238"/>
      <c r="J336" s="238"/>
      <c r="K336" s="238"/>
      <c r="L336" s="238"/>
      <c r="M336" s="238"/>
      <c r="N336" s="238"/>
      <c r="O336" s="238"/>
      <c r="P336" s="239"/>
      <c r="Q336" s="1076"/>
      <c r="R336" s="1077"/>
      <c r="S336" s="1077"/>
      <c r="T336" s="1077"/>
      <c r="U336" s="1077"/>
      <c r="V336" s="1077"/>
      <c r="W336" s="1077"/>
      <c r="X336" s="1077"/>
      <c r="Y336" s="1077"/>
      <c r="Z336" s="1077"/>
      <c r="AA336" s="107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86"/>
      <c r="B337" s="256"/>
      <c r="C337" s="255"/>
      <c r="D337" s="256"/>
      <c r="E337" s="255"/>
      <c r="F337" s="318"/>
      <c r="G337" s="237"/>
      <c r="H337" s="238"/>
      <c r="I337" s="238"/>
      <c r="J337" s="238"/>
      <c r="K337" s="238"/>
      <c r="L337" s="238"/>
      <c r="M337" s="238"/>
      <c r="N337" s="238"/>
      <c r="O337" s="238"/>
      <c r="P337" s="239"/>
      <c r="Q337" s="1076"/>
      <c r="R337" s="1077"/>
      <c r="S337" s="1077"/>
      <c r="T337" s="1077"/>
      <c r="U337" s="1077"/>
      <c r="V337" s="1077"/>
      <c r="W337" s="1077"/>
      <c r="X337" s="1077"/>
      <c r="Y337" s="1077"/>
      <c r="Z337" s="1077"/>
      <c r="AA337" s="107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86"/>
      <c r="B338" s="256"/>
      <c r="C338" s="255"/>
      <c r="D338" s="256"/>
      <c r="E338" s="255"/>
      <c r="F338" s="318"/>
      <c r="G338" s="240"/>
      <c r="H338" s="168"/>
      <c r="I338" s="168"/>
      <c r="J338" s="168"/>
      <c r="K338" s="168"/>
      <c r="L338" s="168"/>
      <c r="M338" s="168"/>
      <c r="N338" s="168"/>
      <c r="O338" s="168"/>
      <c r="P338" s="241"/>
      <c r="Q338" s="1079"/>
      <c r="R338" s="1080"/>
      <c r="S338" s="1080"/>
      <c r="T338" s="1080"/>
      <c r="U338" s="1080"/>
      <c r="V338" s="1080"/>
      <c r="W338" s="1080"/>
      <c r="X338" s="1080"/>
      <c r="Y338" s="1080"/>
      <c r="Z338" s="1080"/>
      <c r="AA338" s="108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86"/>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8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86"/>
      <c r="B341" s="256"/>
      <c r="C341" s="255"/>
      <c r="D341" s="256"/>
      <c r="E341" s="255"/>
      <c r="F341" s="318"/>
      <c r="G341" s="235"/>
      <c r="H341" s="165"/>
      <c r="I341" s="165"/>
      <c r="J341" s="165"/>
      <c r="K341" s="165"/>
      <c r="L341" s="165"/>
      <c r="M341" s="165"/>
      <c r="N341" s="165"/>
      <c r="O341" s="165"/>
      <c r="P341" s="236"/>
      <c r="Q341" s="1073"/>
      <c r="R341" s="1074"/>
      <c r="S341" s="1074"/>
      <c r="T341" s="1074"/>
      <c r="U341" s="1074"/>
      <c r="V341" s="1074"/>
      <c r="W341" s="1074"/>
      <c r="X341" s="1074"/>
      <c r="Y341" s="1074"/>
      <c r="Z341" s="1074"/>
      <c r="AA341" s="107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86"/>
      <c r="B342" s="256"/>
      <c r="C342" s="255"/>
      <c r="D342" s="256"/>
      <c r="E342" s="255"/>
      <c r="F342" s="318"/>
      <c r="G342" s="237"/>
      <c r="H342" s="238"/>
      <c r="I342" s="238"/>
      <c r="J342" s="238"/>
      <c r="K342" s="238"/>
      <c r="L342" s="238"/>
      <c r="M342" s="238"/>
      <c r="N342" s="238"/>
      <c r="O342" s="238"/>
      <c r="P342" s="239"/>
      <c r="Q342" s="1076"/>
      <c r="R342" s="1077"/>
      <c r="S342" s="1077"/>
      <c r="T342" s="1077"/>
      <c r="U342" s="1077"/>
      <c r="V342" s="1077"/>
      <c r="W342" s="1077"/>
      <c r="X342" s="1077"/>
      <c r="Y342" s="1077"/>
      <c r="Z342" s="1077"/>
      <c r="AA342" s="107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86"/>
      <c r="B343" s="256"/>
      <c r="C343" s="255"/>
      <c r="D343" s="256"/>
      <c r="E343" s="255"/>
      <c r="F343" s="318"/>
      <c r="G343" s="237"/>
      <c r="H343" s="238"/>
      <c r="I343" s="238"/>
      <c r="J343" s="238"/>
      <c r="K343" s="238"/>
      <c r="L343" s="238"/>
      <c r="M343" s="238"/>
      <c r="N343" s="238"/>
      <c r="O343" s="238"/>
      <c r="P343" s="239"/>
      <c r="Q343" s="1076"/>
      <c r="R343" s="1077"/>
      <c r="S343" s="1077"/>
      <c r="T343" s="1077"/>
      <c r="U343" s="1077"/>
      <c r="V343" s="1077"/>
      <c r="W343" s="1077"/>
      <c r="X343" s="1077"/>
      <c r="Y343" s="1077"/>
      <c r="Z343" s="1077"/>
      <c r="AA343" s="107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86"/>
      <c r="B344" s="256"/>
      <c r="C344" s="255"/>
      <c r="D344" s="256"/>
      <c r="E344" s="255"/>
      <c r="F344" s="318"/>
      <c r="G344" s="237"/>
      <c r="H344" s="238"/>
      <c r="I344" s="238"/>
      <c r="J344" s="238"/>
      <c r="K344" s="238"/>
      <c r="L344" s="238"/>
      <c r="M344" s="238"/>
      <c r="N344" s="238"/>
      <c r="O344" s="238"/>
      <c r="P344" s="239"/>
      <c r="Q344" s="1076"/>
      <c r="R344" s="1077"/>
      <c r="S344" s="1077"/>
      <c r="T344" s="1077"/>
      <c r="U344" s="1077"/>
      <c r="V344" s="1077"/>
      <c r="W344" s="1077"/>
      <c r="X344" s="1077"/>
      <c r="Y344" s="1077"/>
      <c r="Z344" s="1077"/>
      <c r="AA344" s="107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86"/>
      <c r="B345" s="256"/>
      <c r="C345" s="255"/>
      <c r="D345" s="256"/>
      <c r="E345" s="255"/>
      <c r="F345" s="318"/>
      <c r="G345" s="240"/>
      <c r="H345" s="168"/>
      <c r="I345" s="168"/>
      <c r="J345" s="168"/>
      <c r="K345" s="168"/>
      <c r="L345" s="168"/>
      <c r="M345" s="168"/>
      <c r="N345" s="168"/>
      <c r="O345" s="168"/>
      <c r="P345" s="241"/>
      <c r="Q345" s="1079"/>
      <c r="R345" s="1080"/>
      <c r="S345" s="1080"/>
      <c r="T345" s="1080"/>
      <c r="U345" s="1080"/>
      <c r="V345" s="1080"/>
      <c r="W345" s="1080"/>
      <c r="X345" s="1080"/>
      <c r="Y345" s="1080"/>
      <c r="Z345" s="1080"/>
      <c r="AA345" s="108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86"/>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8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86"/>
      <c r="B348" s="256"/>
      <c r="C348" s="255"/>
      <c r="D348" s="256"/>
      <c r="E348" s="255"/>
      <c r="F348" s="318"/>
      <c r="G348" s="235"/>
      <c r="H348" s="165"/>
      <c r="I348" s="165"/>
      <c r="J348" s="165"/>
      <c r="K348" s="165"/>
      <c r="L348" s="165"/>
      <c r="M348" s="165"/>
      <c r="N348" s="165"/>
      <c r="O348" s="165"/>
      <c r="P348" s="236"/>
      <c r="Q348" s="1073"/>
      <c r="R348" s="1074"/>
      <c r="S348" s="1074"/>
      <c r="T348" s="1074"/>
      <c r="U348" s="1074"/>
      <c r="V348" s="1074"/>
      <c r="W348" s="1074"/>
      <c r="X348" s="1074"/>
      <c r="Y348" s="1074"/>
      <c r="Z348" s="1074"/>
      <c r="AA348" s="107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86"/>
      <c r="B349" s="256"/>
      <c r="C349" s="255"/>
      <c r="D349" s="256"/>
      <c r="E349" s="255"/>
      <c r="F349" s="318"/>
      <c r="G349" s="237"/>
      <c r="H349" s="238"/>
      <c r="I349" s="238"/>
      <c r="J349" s="238"/>
      <c r="K349" s="238"/>
      <c r="L349" s="238"/>
      <c r="M349" s="238"/>
      <c r="N349" s="238"/>
      <c r="O349" s="238"/>
      <c r="P349" s="239"/>
      <c r="Q349" s="1076"/>
      <c r="R349" s="1077"/>
      <c r="S349" s="1077"/>
      <c r="T349" s="1077"/>
      <c r="U349" s="1077"/>
      <c r="V349" s="1077"/>
      <c r="W349" s="1077"/>
      <c r="X349" s="1077"/>
      <c r="Y349" s="1077"/>
      <c r="Z349" s="1077"/>
      <c r="AA349" s="107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86"/>
      <c r="B350" s="256"/>
      <c r="C350" s="255"/>
      <c r="D350" s="256"/>
      <c r="E350" s="255"/>
      <c r="F350" s="318"/>
      <c r="G350" s="237"/>
      <c r="H350" s="238"/>
      <c r="I350" s="238"/>
      <c r="J350" s="238"/>
      <c r="K350" s="238"/>
      <c r="L350" s="238"/>
      <c r="M350" s="238"/>
      <c r="N350" s="238"/>
      <c r="O350" s="238"/>
      <c r="P350" s="239"/>
      <c r="Q350" s="1076"/>
      <c r="R350" s="1077"/>
      <c r="S350" s="1077"/>
      <c r="T350" s="1077"/>
      <c r="U350" s="1077"/>
      <c r="V350" s="1077"/>
      <c r="W350" s="1077"/>
      <c r="X350" s="1077"/>
      <c r="Y350" s="1077"/>
      <c r="Z350" s="1077"/>
      <c r="AA350" s="107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86"/>
      <c r="B351" s="256"/>
      <c r="C351" s="255"/>
      <c r="D351" s="256"/>
      <c r="E351" s="255"/>
      <c r="F351" s="318"/>
      <c r="G351" s="237"/>
      <c r="H351" s="238"/>
      <c r="I351" s="238"/>
      <c r="J351" s="238"/>
      <c r="K351" s="238"/>
      <c r="L351" s="238"/>
      <c r="M351" s="238"/>
      <c r="N351" s="238"/>
      <c r="O351" s="238"/>
      <c r="P351" s="239"/>
      <c r="Q351" s="1076"/>
      <c r="R351" s="1077"/>
      <c r="S351" s="1077"/>
      <c r="T351" s="1077"/>
      <c r="U351" s="1077"/>
      <c r="V351" s="1077"/>
      <c r="W351" s="1077"/>
      <c r="X351" s="1077"/>
      <c r="Y351" s="1077"/>
      <c r="Z351" s="1077"/>
      <c r="AA351" s="107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86"/>
      <c r="B352" s="256"/>
      <c r="C352" s="255"/>
      <c r="D352" s="256"/>
      <c r="E352" s="255"/>
      <c r="F352" s="318"/>
      <c r="G352" s="240"/>
      <c r="H352" s="168"/>
      <c r="I352" s="168"/>
      <c r="J352" s="168"/>
      <c r="K352" s="168"/>
      <c r="L352" s="168"/>
      <c r="M352" s="168"/>
      <c r="N352" s="168"/>
      <c r="O352" s="168"/>
      <c r="P352" s="241"/>
      <c r="Q352" s="1079"/>
      <c r="R352" s="1080"/>
      <c r="S352" s="1080"/>
      <c r="T352" s="1080"/>
      <c r="U352" s="1080"/>
      <c r="V352" s="1080"/>
      <c r="W352" s="1080"/>
      <c r="X352" s="1080"/>
      <c r="Y352" s="1080"/>
      <c r="Z352" s="1080"/>
      <c r="AA352" s="108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86"/>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8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86"/>
      <c r="B355" s="256"/>
      <c r="C355" s="255"/>
      <c r="D355" s="256"/>
      <c r="E355" s="255"/>
      <c r="F355" s="318"/>
      <c r="G355" s="235"/>
      <c r="H355" s="165"/>
      <c r="I355" s="165"/>
      <c r="J355" s="165"/>
      <c r="K355" s="165"/>
      <c r="L355" s="165"/>
      <c r="M355" s="165"/>
      <c r="N355" s="165"/>
      <c r="O355" s="165"/>
      <c r="P355" s="236"/>
      <c r="Q355" s="1073"/>
      <c r="R355" s="1074"/>
      <c r="S355" s="1074"/>
      <c r="T355" s="1074"/>
      <c r="U355" s="1074"/>
      <c r="V355" s="1074"/>
      <c r="W355" s="1074"/>
      <c r="X355" s="1074"/>
      <c r="Y355" s="1074"/>
      <c r="Z355" s="1074"/>
      <c r="AA355" s="107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86"/>
      <c r="B356" s="256"/>
      <c r="C356" s="255"/>
      <c r="D356" s="256"/>
      <c r="E356" s="255"/>
      <c r="F356" s="318"/>
      <c r="G356" s="237"/>
      <c r="H356" s="238"/>
      <c r="I356" s="238"/>
      <c r="J356" s="238"/>
      <c r="K356" s="238"/>
      <c r="L356" s="238"/>
      <c r="M356" s="238"/>
      <c r="N356" s="238"/>
      <c r="O356" s="238"/>
      <c r="P356" s="239"/>
      <c r="Q356" s="1076"/>
      <c r="R356" s="1077"/>
      <c r="S356" s="1077"/>
      <c r="T356" s="1077"/>
      <c r="U356" s="1077"/>
      <c r="V356" s="1077"/>
      <c r="W356" s="1077"/>
      <c r="X356" s="1077"/>
      <c r="Y356" s="1077"/>
      <c r="Z356" s="1077"/>
      <c r="AA356" s="107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86"/>
      <c r="B357" s="256"/>
      <c r="C357" s="255"/>
      <c r="D357" s="256"/>
      <c r="E357" s="255"/>
      <c r="F357" s="318"/>
      <c r="G357" s="237"/>
      <c r="H357" s="238"/>
      <c r="I357" s="238"/>
      <c r="J357" s="238"/>
      <c r="K357" s="238"/>
      <c r="L357" s="238"/>
      <c r="M357" s="238"/>
      <c r="N357" s="238"/>
      <c r="O357" s="238"/>
      <c r="P357" s="239"/>
      <c r="Q357" s="1076"/>
      <c r="R357" s="1077"/>
      <c r="S357" s="1077"/>
      <c r="T357" s="1077"/>
      <c r="U357" s="1077"/>
      <c r="V357" s="1077"/>
      <c r="W357" s="1077"/>
      <c r="X357" s="1077"/>
      <c r="Y357" s="1077"/>
      <c r="Z357" s="1077"/>
      <c r="AA357" s="107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86"/>
      <c r="B358" s="256"/>
      <c r="C358" s="255"/>
      <c r="D358" s="256"/>
      <c r="E358" s="255"/>
      <c r="F358" s="318"/>
      <c r="G358" s="237"/>
      <c r="H358" s="238"/>
      <c r="I358" s="238"/>
      <c r="J358" s="238"/>
      <c r="K358" s="238"/>
      <c r="L358" s="238"/>
      <c r="M358" s="238"/>
      <c r="N358" s="238"/>
      <c r="O358" s="238"/>
      <c r="P358" s="239"/>
      <c r="Q358" s="1076"/>
      <c r="R358" s="1077"/>
      <c r="S358" s="1077"/>
      <c r="T358" s="1077"/>
      <c r="U358" s="1077"/>
      <c r="V358" s="1077"/>
      <c r="W358" s="1077"/>
      <c r="X358" s="1077"/>
      <c r="Y358" s="1077"/>
      <c r="Z358" s="1077"/>
      <c r="AA358" s="107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86"/>
      <c r="B359" s="256"/>
      <c r="C359" s="255"/>
      <c r="D359" s="256"/>
      <c r="E359" s="255"/>
      <c r="F359" s="318"/>
      <c r="G359" s="240"/>
      <c r="H359" s="168"/>
      <c r="I359" s="168"/>
      <c r="J359" s="168"/>
      <c r="K359" s="168"/>
      <c r="L359" s="168"/>
      <c r="M359" s="168"/>
      <c r="N359" s="168"/>
      <c r="O359" s="168"/>
      <c r="P359" s="241"/>
      <c r="Q359" s="1079"/>
      <c r="R359" s="1080"/>
      <c r="S359" s="1080"/>
      <c r="T359" s="1080"/>
      <c r="U359" s="1080"/>
      <c r="V359" s="1080"/>
      <c r="W359" s="1080"/>
      <c r="X359" s="1080"/>
      <c r="Y359" s="1080"/>
      <c r="Z359" s="1080"/>
      <c r="AA359" s="108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86"/>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8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86"/>
      <c r="B362" s="256"/>
      <c r="C362" s="255"/>
      <c r="D362" s="256"/>
      <c r="E362" s="255"/>
      <c r="F362" s="318"/>
      <c r="G362" s="235"/>
      <c r="H362" s="165"/>
      <c r="I362" s="165"/>
      <c r="J362" s="165"/>
      <c r="K362" s="165"/>
      <c r="L362" s="165"/>
      <c r="M362" s="165"/>
      <c r="N362" s="165"/>
      <c r="O362" s="165"/>
      <c r="P362" s="236"/>
      <c r="Q362" s="1073"/>
      <c r="R362" s="1074"/>
      <c r="S362" s="1074"/>
      <c r="T362" s="1074"/>
      <c r="U362" s="1074"/>
      <c r="V362" s="1074"/>
      <c r="W362" s="1074"/>
      <c r="X362" s="1074"/>
      <c r="Y362" s="1074"/>
      <c r="Z362" s="1074"/>
      <c r="AA362" s="107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86"/>
      <c r="B363" s="256"/>
      <c r="C363" s="255"/>
      <c r="D363" s="256"/>
      <c r="E363" s="255"/>
      <c r="F363" s="318"/>
      <c r="G363" s="237"/>
      <c r="H363" s="238"/>
      <c r="I363" s="238"/>
      <c r="J363" s="238"/>
      <c r="K363" s="238"/>
      <c r="L363" s="238"/>
      <c r="M363" s="238"/>
      <c r="N363" s="238"/>
      <c r="O363" s="238"/>
      <c r="P363" s="239"/>
      <c r="Q363" s="1076"/>
      <c r="R363" s="1077"/>
      <c r="S363" s="1077"/>
      <c r="T363" s="1077"/>
      <c r="U363" s="1077"/>
      <c r="V363" s="1077"/>
      <c r="W363" s="1077"/>
      <c r="X363" s="1077"/>
      <c r="Y363" s="1077"/>
      <c r="Z363" s="1077"/>
      <c r="AA363" s="107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86"/>
      <c r="B364" s="256"/>
      <c r="C364" s="255"/>
      <c r="D364" s="256"/>
      <c r="E364" s="255"/>
      <c r="F364" s="318"/>
      <c r="G364" s="237"/>
      <c r="H364" s="238"/>
      <c r="I364" s="238"/>
      <c r="J364" s="238"/>
      <c r="K364" s="238"/>
      <c r="L364" s="238"/>
      <c r="M364" s="238"/>
      <c r="N364" s="238"/>
      <c r="O364" s="238"/>
      <c r="P364" s="239"/>
      <c r="Q364" s="1076"/>
      <c r="R364" s="1077"/>
      <c r="S364" s="1077"/>
      <c r="T364" s="1077"/>
      <c r="U364" s="1077"/>
      <c r="V364" s="1077"/>
      <c r="W364" s="1077"/>
      <c r="X364" s="1077"/>
      <c r="Y364" s="1077"/>
      <c r="Z364" s="1077"/>
      <c r="AA364" s="107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86"/>
      <c r="B365" s="256"/>
      <c r="C365" s="255"/>
      <c r="D365" s="256"/>
      <c r="E365" s="255"/>
      <c r="F365" s="318"/>
      <c r="G365" s="237"/>
      <c r="H365" s="238"/>
      <c r="I365" s="238"/>
      <c r="J365" s="238"/>
      <c r="K365" s="238"/>
      <c r="L365" s="238"/>
      <c r="M365" s="238"/>
      <c r="N365" s="238"/>
      <c r="O365" s="238"/>
      <c r="P365" s="239"/>
      <c r="Q365" s="1076"/>
      <c r="R365" s="1077"/>
      <c r="S365" s="1077"/>
      <c r="T365" s="1077"/>
      <c r="U365" s="1077"/>
      <c r="V365" s="1077"/>
      <c r="W365" s="1077"/>
      <c r="X365" s="1077"/>
      <c r="Y365" s="1077"/>
      <c r="Z365" s="1077"/>
      <c r="AA365" s="107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86"/>
      <c r="B366" s="256"/>
      <c r="C366" s="255"/>
      <c r="D366" s="256"/>
      <c r="E366" s="319"/>
      <c r="F366" s="320"/>
      <c r="G366" s="240"/>
      <c r="H366" s="168"/>
      <c r="I366" s="168"/>
      <c r="J366" s="168"/>
      <c r="K366" s="168"/>
      <c r="L366" s="168"/>
      <c r="M366" s="168"/>
      <c r="N366" s="168"/>
      <c r="O366" s="168"/>
      <c r="P366" s="241"/>
      <c r="Q366" s="1079"/>
      <c r="R366" s="1080"/>
      <c r="S366" s="1080"/>
      <c r="T366" s="1080"/>
      <c r="U366" s="1080"/>
      <c r="V366" s="1080"/>
      <c r="W366" s="1080"/>
      <c r="X366" s="1080"/>
      <c r="Y366" s="1080"/>
      <c r="Z366" s="1080"/>
      <c r="AA366" s="108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86"/>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8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86"/>
      <c r="B369" s="256"/>
      <c r="C369" s="255"/>
      <c r="D369" s="256"/>
      <c r="E369" s="46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3"/>
    </row>
    <row r="370" spans="1:50" ht="45" hidden="1" customHeight="1" x14ac:dyDescent="0.15">
      <c r="A370" s="108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8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8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8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8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8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8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8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8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8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8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8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8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8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8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8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8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8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8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8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8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8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86"/>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63"/>
    </row>
    <row r="393" spans="1:50" ht="22.5" hidden="1" customHeight="1" x14ac:dyDescent="0.15">
      <c r="A393" s="108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86"/>
      <c r="B394" s="256"/>
      <c r="C394" s="255"/>
      <c r="D394" s="256"/>
      <c r="E394" s="255"/>
      <c r="F394" s="318"/>
      <c r="G394" s="235"/>
      <c r="H394" s="165"/>
      <c r="I394" s="165"/>
      <c r="J394" s="165"/>
      <c r="K394" s="165"/>
      <c r="L394" s="165"/>
      <c r="M394" s="165"/>
      <c r="N394" s="165"/>
      <c r="O394" s="165"/>
      <c r="P394" s="236"/>
      <c r="Q394" s="1073"/>
      <c r="R394" s="1074"/>
      <c r="S394" s="1074"/>
      <c r="T394" s="1074"/>
      <c r="U394" s="1074"/>
      <c r="V394" s="1074"/>
      <c r="W394" s="1074"/>
      <c r="X394" s="1074"/>
      <c r="Y394" s="1074"/>
      <c r="Z394" s="1074"/>
      <c r="AA394" s="107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86"/>
      <c r="B395" s="256"/>
      <c r="C395" s="255"/>
      <c r="D395" s="256"/>
      <c r="E395" s="255"/>
      <c r="F395" s="318"/>
      <c r="G395" s="237"/>
      <c r="H395" s="238"/>
      <c r="I395" s="238"/>
      <c r="J395" s="238"/>
      <c r="K395" s="238"/>
      <c r="L395" s="238"/>
      <c r="M395" s="238"/>
      <c r="N395" s="238"/>
      <c r="O395" s="238"/>
      <c r="P395" s="239"/>
      <c r="Q395" s="1076"/>
      <c r="R395" s="1077"/>
      <c r="S395" s="1077"/>
      <c r="T395" s="1077"/>
      <c r="U395" s="1077"/>
      <c r="V395" s="1077"/>
      <c r="W395" s="1077"/>
      <c r="X395" s="1077"/>
      <c r="Y395" s="1077"/>
      <c r="Z395" s="1077"/>
      <c r="AA395" s="107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86"/>
      <c r="B396" s="256"/>
      <c r="C396" s="255"/>
      <c r="D396" s="256"/>
      <c r="E396" s="255"/>
      <c r="F396" s="318"/>
      <c r="G396" s="237"/>
      <c r="H396" s="238"/>
      <c r="I396" s="238"/>
      <c r="J396" s="238"/>
      <c r="K396" s="238"/>
      <c r="L396" s="238"/>
      <c r="M396" s="238"/>
      <c r="N396" s="238"/>
      <c r="O396" s="238"/>
      <c r="P396" s="239"/>
      <c r="Q396" s="1076"/>
      <c r="R396" s="1077"/>
      <c r="S396" s="1077"/>
      <c r="T396" s="1077"/>
      <c r="U396" s="1077"/>
      <c r="V396" s="1077"/>
      <c r="W396" s="1077"/>
      <c r="X396" s="1077"/>
      <c r="Y396" s="1077"/>
      <c r="Z396" s="1077"/>
      <c r="AA396" s="107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86"/>
      <c r="B397" s="256"/>
      <c r="C397" s="255"/>
      <c r="D397" s="256"/>
      <c r="E397" s="255"/>
      <c r="F397" s="318"/>
      <c r="G397" s="237"/>
      <c r="H397" s="238"/>
      <c r="I397" s="238"/>
      <c r="J397" s="238"/>
      <c r="K397" s="238"/>
      <c r="L397" s="238"/>
      <c r="M397" s="238"/>
      <c r="N397" s="238"/>
      <c r="O397" s="238"/>
      <c r="P397" s="239"/>
      <c r="Q397" s="1076"/>
      <c r="R397" s="1077"/>
      <c r="S397" s="1077"/>
      <c r="T397" s="1077"/>
      <c r="U397" s="1077"/>
      <c r="V397" s="1077"/>
      <c r="W397" s="1077"/>
      <c r="X397" s="1077"/>
      <c r="Y397" s="1077"/>
      <c r="Z397" s="1077"/>
      <c r="AA397" s="107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86"/>
      <c r="B398" s="256"/>
      <c r="C398" s="255"/>
      <c r="D398" s="256"/>
      <c r="E398" s="255"/>
      <c r="F398" s="318"/>
      <c r="G398" s="240"/>
      <c r="H398" s="168"/>
      <c r="I398" s="168"/>
      <c r="J398" s="168"/>
      <c r="K398" s="168"/>
      <c r="L398" s="168"/>
      <c r="M398" s="168"/>
      <c r="N398" s="168"/>
      <c r="O398" s="168"/>
      <c r="P398" s="241"/>
      <c r="Q398" s="1079"/>
      <c r="R398" s="1080"/>
      <c r="S398" s="1080"/>
      <c r="T398" s="1080"/>
      <c r="U398" s="1080"/>
      <c r="V398" s="1080"/>
      <c r="W398" s="1080"/>
      <c r="X398" s="1080"/>
      <c r="Y398" s="1080"/>
      <c r="Z398" s="1080"/>
      <c r="AA398" s="108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86"/>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8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86"/>
      <c r="B401" s="256"/>
      <c r="C401" s="255"/>
      <c r="D401" s="256"/>
      <c r="E401" s="255"/>
      <c r="F401" s="318"/>
      <c r="G401" s="235"/>
      <c r="H401" s="165"/>
      <c r="I401" s="165"/>
      <c r="J401" s="165"/>
      <c r="K401" s="165"/>
      <c r="L401" s="165"/>
      <c r="M401" s="165"/>
      <c r="N401" s="165"/>
      <c r="O401" s="165"/>
      <c r="P401" s="236"/>
      <c r="Q401" s="1073"/>
      <c r="R401" s="1074"/>
      <c r="S401" s="1074"/>
      <c r="T401" s="1074"/>
      <c r="U401" s="1074"/>
      <c r="V401" s="1074"/>
      <c r="W401" s="1074"/>
      <c r="X401" s="1074"/>
      <c r="Y401" s="1074"/>
      <c r="Z401" s="1074"/>
      <c r="AA401" s="107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86"/>
      <c r="B402" s="256"/>
      <c r="C402" s="255"/>
      <c r="D402" s="256"/>
      <c r="E402" s="255"/>
      <c r="F402" s="318"/>
      <c r="G402" s="237"/>
      <c r="H402" s="238"/>
      <c r="I402" s="238"/>
      <c r="J402" s="238"/>
      <c r="K402" s="238"/>
      <c r="L402" s="238"/>
      <c r="M402" s="238"/>
      <c r="N402" s="238"/>
      <c r="O402" s="238"/>
      <c r="P402" s="239"/>
      <c r="Q402" s="1076"/>
      <c r="R402" s="1077"/>
      <c r="S402" s="1077"/>
      <c r="T402" s="1077"/>
      <c r="U402" s="1077"/>
      <c r="V402" s="1077"/>
      <c r="W402" s="1077"/>
      <c r="X402" s="1077"/>
      <c r="Y402" s="1077"/>
      <c r="Z402" s="1077"/>
      <c r="AA402" s="107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86"/>
      <c r="B403" s="256"/>
      <c r="C403" s="255"/>
      <c r="D403" s="256"/>
      <c r="E403" s="255"/>
      <c r="F403" s="318"/>
      <c r="G403" s="237"/>
      <c r="H403" s="238"/>
      <c r="I403" s="238"/>
      <c r="J403" s="238"/>
      <c r="K403" s="238"/>
      <c r="L403" s="238"/>
      <c r="M403" s="238"/>
      <c r="N403" s="238"/>
      <c r="O403" s="238"/>
      <c r="P403" s="239"/>
      <c r="Q403" s="1076"/>
      <c r="R403" s="1077"/>
      <c r="S403" s="1077"/>
      <c r="T403" s="1077"/>
      <c r="U403" s="1077"/>
      <c r="V403" s="1077"/>
      <c r="W403" s="1077"/>
      <c r="X403" s="1077"/>
      <c r="Y403" s="1077"/>
      <c r="Z403" s="1077"/>
      <c r="AA403" s="107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86"/>
      <c r="B404" s="256"/>
      <c r="C404" s="255"/>
      <c r="D404" s="256"/>
      <c r="E404" s="255"/>
      <c r="F404" s="318"/>
      <c r="G404" s="237"/>
      <c r="H404" s="238"/>
      <c r="I404" s="238"/>
      <c r="J404" s="238"/>
      <c r="K404" s="238"/>
      <c r="L404" s="238"/>
      <c r="M404" s="238"/>
      <c r="N404" s="238"/>
      <c r="O404" s="238"/>
      <c r="P404" s="239"/>
      <c r="Q404" s="1076"/>
      <c r="R404" s="1077"/>
      <c r="S404" s="1077"/>
      <c r="T404" s="1077"/>
      <c r="U404" s="1077"/>
      <c r="V404" s="1077"/>
      <c r="W404" s="1077"/>
      <c r="X404" s="1077"/>
      <c r="Y404" s="1077"/>
      <c r="Z404" s="1077"/>
      <c r="AA404" s="107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86"/>
      <c r="B405" s="256"/>
      <c r="C405" s="255"/>
      <c r="D405" s="256"/>
      <c r="E405" s="255"/>
      <c r="F405" s="318"/>
      <c r="G405" s="240"/>
      <c r="H405" s="168"/>
      <c r="I405" s="168"/>
      <c r="J405" s="168"/>
      <c r="K405" s="168"/>
      <c r="L405" s="168"/>
      <c r="M405" s="168"/>
      <c r="N405" s="168"/>
      <c r="O405" s="168"/>
      <c r="P405" s="241"/>
      <c r="Q405" s="1079"/>
      <c r="R405" s="1080"/>
      <c r="S405" s="1080"/>
      <c r="T405" s="1080"/>
      <c r="U405" s="1080"/>
      <c r="V405" s="1080"/>
      <c r="W405" s="1080"/>
      <c r="X405" s="1080"/>
      <c r="Y405" s="1080"/>
      <c r="Z405" s="1080"/>
      <c r="AA405" s="108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86"/>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8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86"/>
      <c r="B408" s="256"/>
      <c r="C408" s="255"/>
      <c r="D408" s="256"/>
      <c r="E408" s="255"/>
      <c r="F408" s="318"/>
      <c r="G408" s="235"/>
      <c r="H408" s="165"/>
      <c r="I408" s="165"/>
      <c r="J408" s="165"/>
      <c r="K408" s="165"/>
      <c r="L408" s="165"/>
      <c r="M408" s="165"/>
      <c r="N408" s="165"/>
      <c r="O408" s="165"/>
      <c r="P408" s="236"/>
      <c r="Q408" s="1073"/>
      <c r="R408" s="1074"/>
      <c r="S408" s="1074"/>
      <c r="T408" s="1074"/>
      <c r="U408" s="1074"/>
      <c r="V408" s="1074"/>
      <c r="W408" s="1074"/>
      <c r="X408" s="1074"/>
      <c r="Y408" s="1074"/>
      <c r="Z408" s="1074"/>
      <c r="AA408" s="107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86"/>
      <c r="B409" s="256"/>
      <c r="C409" s="255"/>
      <c r="D409" s="256"/>
      <c r="E409" s="255"/>
      <c r="F409" s="318"/>
      <c r="G409" s="237"/>
      <c r="H409" s="238"/>
      <c r="I409" s="238"/>
      <c r="J409" s="238"/>
      <c r="K409" s="238"/>
      <c r="L409" s="238"/>
      <c r="M409" s="238"/>
      <c r="N409" s="238"/>
      <c r="O409" s="238"/>
      <c r="P409" s="239"/>
      <c r="Q409" s="1076"/>
      <c r="R409" s="1077"/>
      <c r="S409" s="1077"/>
      <c r="T409" s="1077"/>
      <c r="U409" s="1077"/>
      <c r="V409" s="1077"/>
      <c r="W409" s="1077"/>
      <c r="X409" s="1077"/>
      <c r="Y409" s="1077"/>
      <c r="Z409" s="1077"/>
      <c r="AA409" s="107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86"/>
      <c r="B410" s="256"/>
      <c r="C410" s="255"/>
      <c r="D410" s="256"/>
      <c r="E410" s="255"/>
      <c r="F410" s="318"/>
      <c r="G410" s="237"/>
      <c r="H410" s="238"/>
      <c r="I410" s="238"/>
      <c r="J410" s="238"/>
      <c r="K410" s="238"/>
      <c r="L410" s="238"/>
      <c r="M410" s="238"/>
      <c r="N410" s="238"/>
      <c r="O410" s="238"/>
      <c r="P410" s="239"/>
      <c r="Q410" s="1076"/>
      <c r="R410" s="1077"/>
      <c r="S410" s="1077"/>
      <c r="T410" s="1077"/>
      <c r="U410" s="1077"/>
      <c r="V410" s="1077"/>
      <c r="W410" s="1077"/>
      <c r="X410" s="1077"/>
      <c r="Y410" s="1077"/>
      <c r="Z410" s="1077"/>
      <c r="AA410" s="107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86"/>
      <c r="B411" s="256"/>
      <c r="C411" s="255"/>
      <c r="D411" s="256"/>
      <c r="E411" s="255"/>
      <c r="F411" s="318"/>
      <c r="G411" s="237"/>
      <c r="H411" s="238"/>
      <c r="I411" s="238"/>
      <c r="J411" s="238"/>
      <c r="K411" s="238"/>
      <c r="L411" s="238"/>
      <c r="M411" s="238"/>
      <c r="N411" s="238"/>
      <c r="O411" s="238"/>
      <c r="P411" s="239"/>
      <c r="Q411" s="1076"/>
      <c r="R411" s="1077"/>
      <c r="S411" s="1077"/>
      <c r="T411" s="1077"/>
      <c r="U411" s="1077"/>
      <c r="V411" s="1077"/>
      <c r="W411" s="1077"/>
      <c r="X411" s="1077"/>
      <c r="Y411" s="1077"/>
      <c r="Z411" s="1077"/>
      <c r="AA411" s="107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86"/>
      <c r="B412" s="256"/>
      <c r="C412" s="255"/>
      <c r="D412" s="256"/>
      <c r="E412" s="255"/>
      <c r="F412" s="318"/>
      <c r="G412" s="240"/>
      <c r="H412" s="168"/>
      <c r="I412" s="168"/>
      <c r="J412" s="168"/>
      <c r="K412" s="168"/>
      <c r="L412" s="168"/>
      <c r="M412" s="168"/>
      <c r="N412" s="168"/>
      <c r="O412" s="168"/>
      <c r="P412" s="241"/>
      <c r="Q412" s="1079"/>
      <c r="R412" s="1080"/>
      <c r="S412" s="1080"/>
      <c r="T412" s="1080"/>
      <c r="U412" s="1080"/>
      <c r="V412" s="1080"/>
      <c r="W412" s="1080"/>
      <c r="X412" s="1080"/>
      <c r="Y412" s="1080"/>
      <c r="Z412" s="1080"/>
      <c r="AA412" s="108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86"/>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8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86"/>
      <c r="B415" s="256"/>
      <c r="C415" s="255"/>
      <c r="D415" s="256"/>
      <c r="E415" s="255"/>
      <c r="F415" s="318"/>
      <c r="G415" s="235"/>
      <c r="H415" s="165"/>
      <c r="I415" s="165"/>
      <c r="J415" s="165"/>
      <c r="K415" s="165"/>
      <c r="L415" s="165"/>
      <c r="M415" s="165"/>
      <c r="N415" s="165"/>
      <c r="O415" s="165"/>
      <c r="P415" s="236"/>
      <c r="Q415" s="1073"/>
      <c r="R415" s="1074"/>
      <c r="S415" s="1074"/>
      <c r="T415" s="1074"/>
      <c r="U415" s="1074"/>
      <c r="V415" s="1074"/>
      <c r="W415" s="1074"/>
      <c r="X415" s="1074"/>
      <c r="Y415" s="1074"/>
      <c r="Z415" s="1074"/>
      <c r="AA415" s="107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86"/>
      <c r="B416" s="256"/>
      <c r="C416" s="255"/>
      <c r="D416" s="256"/>
      <c r="E416" s="255"/>
      <c r="F416" s="318"/>
      <c r="G416" s="237"/>
      <c r="H416" s="238"/>
      <c r="I416" s="238"/>
      <c r="J416" s="238"/>
      <c r="K416" s="238"/>
      <c r="L416" s="238"/>
      <c r="M416" s="238"/>
      <c r="N416" s="238"/>
      <c r="O416" s="238"/>
      <c r="P416" s="239"/>
      <c r="Q416" s="1076"/>
      <c r="R416" s="1077"/>
      <c r="S416" s="1077"/>
      <c r="T416" s="1077"/>
      <c r="U416" s="1077"/>
      <c r="V416" s="1077"/>
      <c r="W416" s="1077"/>
      <c r="X416" s="1077"/>
      <c r="Y416" s="1077"/>
      <c r="Z416" s="1077"/>
      <c r="AA416" s="107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86"/>
      <c r="B417" s="256"/>
      <c r="C417" s="255"/>
      <c r="D417" s="256"/>
      <c r="E417" s="255"/>
      <c r="F417" s="318"/>
      <c r="G417" s="237"/>
      <c r="H417" s="238"/>
      <c r="I417" s="238"/>
      <c r="J417" s="238"/>
      <c r="K417" s="238"/>
      <c r="L417" s="238"/>
      <c r="M417" s="238"/>
      <c r="N417" s="238"/>
      <c r="O417" s="238"/>
      <c r="P417" s="239"/>
      <c r="Q417" s="1076"/>
      <c r="R417" s="1077"/>
      <c r="S417" s="1077"/>
      <c r="T417" s="1077"/>
      <c r="U417" s="1077"/>
      <c r="V417" s="1077"/>
      <c r="W417" s="1077"/>
      <c r="X417" s="1077"/>
      <c r="Y417" s="1077"/>
      <c r="Z417" s="1077"/>
      <c r="AA417" s="107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86"/>
      <c r="B418" s="256"/>
      <c r="C418" s="255"/>
      <c r="D418" s="256"/>
      <c r="E418" s="255"/>
      <c r="F418" s="318"/>
      <c r="G418" s="237"/>
      <c r="H418" s="238"/>
      <c r="I418" s="238"/>
      <c r="J418" s="238"/>
      <c r="K418" s="238"/>
      <c r="L418" s="238"/>
      <c r="M418" s="238"/>
      <c r="N418" s="238"/>
      <c r="O418" s="238"/>
      <c r="P418" s="239"/>
      <c r="Q418" s="1076"/>
      <c r="R418" s="1077"/>
      <c r="S418" s="1077"/>
      <c r="T418" s="1077"/>
      <c r="U418" s="1077"/>
      <c r="V418" s="1077"/>
      <c r="W418" s="1077"/>
      <c r="X418" s="1077"/>
      <c r="Y418" s="1077"/>
      <c r="Z418" s="1077"/>
      <c r="AA418" s="107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86"/>
      <c r="B419" s="256"/>
      <c r="C419" s="255"/>
      <c r="D419" s="256"/>
      <c r="E419" s="255"/>
      <c r="F419" s="318"/>
      <c r="G419" s="240"/>
      <c r="H419" s="168"/>
      <c r="I419" s="168"/>
      <c r="J419" s="168"/>
      <c r="K419" s="168"/>
      <c r="L419" s="168"/>
      <c r="M419" s="168"/>
      <c r="N419" s="168"/>
      <c r="O419" s="168"/>
      <c r="P419" s="241"/>
      <c r="Q419" s="1079"/>
      <c r="R419" s="1080"/>
      <c r="S419" s="1080"/>
      <c r="T419" s="1080"/>
      <c r="U419" s="1080"/>
      <c r="V419" s="1080"/>
      <c r="W419" s="1080"/>
      <c r="X419" s="1080"/>
      <c r="Y419" s="1080"/>
      <c r="Z419" s="1080"/>
      <c r="AA419" s="108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86"/>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8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86"/>
      <c r="B422" s="256"/>
      <c r="C422" s="255"/>
      <c r="D422" s="256"/>
      <c r="E422" s="255"/>
      <c r="F422" s="318"/>
      <c r="G422" s="235"/>
      <c r="H422" s="165"/>
      <c r="I422" s="165"/>
      <c r="J422" s="165"/>
      <c r="K422" s="165"/>
      <c r="L422" s="165"/>
      <c r="M422" s="165"/>
      <c r="N422" s="165"/>
      <c r="O422" s="165"/>
      <c r="P422" s="236"/>
      <c r="Q422" s="1073"/>
      <c r="R422" s="1074"/>
      <c r="S422" s="1074"/>
      <c r="T422" s="1074"/>
      <c r="U422" s="1074"/>
      <c r="V422" s="1074"/>
      <c r="W422" s="1074"/>
      <c r="X422" s="1074"/>
      <c r="Y422" s="1074"/>
      <c r="Z422" s="1074"/>
      <c r="AA422" s="107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86"/>
      <c r="B423" s="256"/>
      <c r="C423" s="255"/>
      <c r="D423" s="256"/>
      <c r="E423" s="255"/>
      <c r="F423" s="318"/>
      <c r="G423" s="237"/>
      <c r="H423" s="238"/>
      <c r="I423" s="238"/>
      <c r="J423" s="238"/>
      <c r="K423" s="238"/>
      <c r="L423" s="238"/>
      <c r="M423" s="238"/>
      <c r="N423" s="238"/>
      <c r="O423" s="238"/>
      <c r="P423" s="239"/>
      <c r="Q423" s="1076"/>
      <c r="R423" s="1077"/>
      <c r="S423" s="1077"/>
      <c r="T423" s="1077"/>
      <c r="U423" s="1077"/>
      <c r="V423" s="1077"/>
      <c r="W423" s="1077"/>
      <c r="X423" s="1077"/>
      <c r="Y423" s="1077"/>
      <c r="Z423" s="1077"/>
      <c r="AA423" s="107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86"/>
      <c r="B424" s="256"/>
      <c r="C424" s="255"/>
      <c r="D424" s="256"/>
      <c r="E424" s="255"/>
      <c r="F424" s="318"/>
      <c r="G424" s="237"/>
      <c r="H424" s="238"/>
      <c r="I424" s="238"/>
      <c r="J424" s="238"/>
      <c r="K424" s="238"/>
      <c r="L424" s="238"/>
      <c r="M424" s="238"/>
      <c r="N424" s="238"/>
      <c r="O424" s="238"/>
      <c r="P424" s="239"/>
      <c r="Q424" s="1076"/>
      <c r="R424" s="1077"/>
      <c r="S424" s="1077"/>
      <c r="T424" s="1077"/>
      <c r="U424" s="1077"/>
      <c r="V424" s="1077"/>
      <c r="W424" s="1077"/>
      <c r="X424" s="1077"/>
      <c r="Y424" s="1077"/>
      <c r="Z424" s="1077"/>
      <c r="AA424" s="107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86"/>
      <c r="B425" s="256"/>
      <c r="C425" s="255"/>
      <c r="D425" s="256"/>
      <c r="E425" s="255"/>
      <c r="F425" s="318"/>
      <c r="G425" s="237"/>
      <c r="H425" s="238"/>
      <c r="I425" s="238"/>
      <c r="J425" s="238"/>
      <c r="K425" s="238"/>
      <c r="L425" s="238"/>
      <c r="M425" s="238"/>
      <c r="N425" s="238"/>
      <c r="O425" s="238"/>
      <c r="P425" s="239"/>
      <c r="Q425" s="1076"/>
      <c r="R425" s="1077"/>
      <c r="S425" s="1077"/>
      <c r="T425" s="1077"/>
      <c r="U425" s="1077"/>
      <c r="V425" s="1077"/>
      <c r="W425" s="1077"/>
      <c r="X425" s="1077"/>
      <c r="Y425" s="1077"/>
      <c r="Z425" s="1077"/>
      <c r="AA425" s="107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86"/>
      <c r="B426" s="256"/>
      <c r="C426" s="255"/>
      <c r="D426" s="256"/>
      <c r="E426" s="319"/>
      <c r="F426" s="320"/>
      <c r="G426" s="240"/>
      <c r="H426" s="168"/>
      <c r="I426" s="168"/>
      <c r="J426" s="168"/>
      <c r="K426" s="168"/>
      <c r="L426" s="168"/>
      <c r="M426" s="168"/>
      <c r="N426" s="168"/>
      <c r="O426" s="168"/>
      <c r="P426" s="241"/>
      <c r="Q426" s="1079"/>
      <c r="R426" s="1080"/>
      <c r="S426" s="1080"/>
      <c r="T426" s="1080"/>
      <c r="U426" s="1080"/>
      <c r="V426" s="1080"/>
      <c r="W426" s="1080"/>
      <c r="X426" s="1080"/>
      <c r="Y426" s="1080"/>
      <c r="Z426" s="1080"/>
      <c r="AA426" s="108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86"/>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8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86"/>
      <c r="B429" s="256"/>
      <c r="C429" s="319"/>
      <c r="D429" s="108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86"/>
      <c r="B430" s="256"/>
      <c r="C430" s="253" t="s">
        <v>423</v>
      </c>
      <c r="D430" s="254"/>
      <c r="E430" s="242" t="s">
        <v>401</v>
      </c>
      <c r="F430" s="483"/>
      <c r="G430" s="244" t="s">
        <v>255</v>
      </c>
      <c r="H430" s="162"/>
      <c r="I430" s="162"/>
      <c r="J430" s="245" t="s">
        <v>568</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8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8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636</v>
      </c>
      <c r="AF432" s="140"/>
      <c r="AG432" s="141" t="s">
        <v>236</v>
      </c>
      <c r="AH432" s="176"/>
      <c r="AI432" s="186"/>
      <c r="AJ432" s="186"/>
      <c r="AK432" s="186"/>
      <c r="AL432" s="181"/>
      <c r="AM432" s="186"/>
      <c r="AN432" s="186"/>
      <c r="AO432" s="186"/>
      <c r="AP432" s="181"/>
      <c r="AQ432" s="215" t="s">
        <v>636</v>
      </c>
      <c r="AR432" s="140"/>
      <c r="AS432" s="141" t="s">
        <v>236</v>
      </c>
      <c r="AT432" s="176"/>
      <c r="AU432" s="140" t="s">
        <v>636</v>
      </c>
      <c r="AV432" s="140"/>
      <c r="AW432" s="141" t="s">
        <v>181</v>
      </c>
      <c r="AX432" s="142"/>
    </row>
    <row r="433" spans="1:50" ht="23.25" customHeight="1" x14ac:dyDescent="0.15">
      <c r="A433" s="1086"/>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8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8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8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8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8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8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8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8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8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8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8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8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8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8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8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8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8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8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8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8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8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8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8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8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636</v>
      </c>
      <c r="AF457" s="140"/>
      <c r="AG457" s="141" t="s">
        <v>236</v>
      </c>
      <c r="AH457" s="176"/>
      <c r="AI457" s="186"/>
      <c r="AJ457" s="186"/>
      <c r="AK457" s="186"/>
      <c r="AL457" s="181"/>
      <c r="AM457" s="186"/>
      <c r="AN457" s="186"/>
      <c r="AO457" s="186"/>
      <c r="AP457" s="181"/>
      <c r="AQ457" s="215" t="s">
        <v>636</v>
      </c>
      <c r="AR457" s="140"/>
      <c r="AS457" s="141" t="s">
        <v>236</v>
      </c>
      <c r="AT457" s="176"/>
      <c r="AU457" s="140" t="s">
        <v>636</v>
      </c>
      <c r="AV457" s="140"/>
      <c r="AW457" s="141" t="s">
        <v>181</v>
      </c>
      <c r="AX457" s="142"/>
    </row>
    <row r="458" spans="1:50" ht="23.25" customHeight="1" x14ac:dyDescent="0.15">
      <c r="A458" s="1086"/>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8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8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8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8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8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8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8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8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8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8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8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8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8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8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8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8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8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8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8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8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8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8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86"/>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86"/>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8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86"/>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8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8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8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8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8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8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8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8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8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8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8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8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8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8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8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8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8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8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8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8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8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8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8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8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8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8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8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8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8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8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8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8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8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8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8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8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8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8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8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8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8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8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8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8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8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8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8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8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8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8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86"/>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8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8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86"/>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8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8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8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8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8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8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8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8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8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8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8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8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8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8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8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8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8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8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8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8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8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8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8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8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8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8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8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8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8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8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8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8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8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8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8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8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8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8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8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8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8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8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8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8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8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8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8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8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8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8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86"/>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8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8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86"/>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8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8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8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8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8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8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8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8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8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8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8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8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8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8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8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8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8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8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8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8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8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8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8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8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8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8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8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8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8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8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8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8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8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8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8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8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8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8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8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8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8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8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8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8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8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8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8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8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8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8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86"/>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8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8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86"/>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8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8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8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8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8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8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8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8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8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8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8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8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8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8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8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8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8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8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8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8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8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8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8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8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8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8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8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8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8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8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8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8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8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8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8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8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8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8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8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8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8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8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8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8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8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8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8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8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8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8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86"/>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8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8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71" t="s">
        <v>32</v>
      </c>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972"/>
      <c r="AD701" s="685" t="s">
        <v>36</v>
      </c>
      <c r="AE701" s="685"/>
      <c r="AF701" s="685"/>
      <c r="AG701" s="684" t="s">
        <v>31</v>
      </c>
      <c r="AH701" s="685"/>
      <c r="AI701" s="685"/>
      <c r="AJ701" s="685"/>
      <c r="AK701" s="685"/>
      <c r="AL701" s="685"/>
      <c r="AM701" s="685"/>
      <c r="AN701" s="685"/>
      <c r="AO701" s="685"/>
      <c r="AP701" s="685"/>
      <c r="AQ701" s="685"/>
      <c r="AR701" s="685"/>
      <c r="AS701" s="685"/>
      <c r="AT701" s="685"/>
      <c r="AU701" s="685"/>
      <c r="AV701" s="685"/>
      <c r="AW701" s="685"/>
      <c r="AX701" s="686"/>
    </row>
    <row r="702" spans="1:50" ht="107.25" customHeight="1" x14ac:dyDescent="0.15">
      <c r="A702" s="566" t="s">
        <v>140</v>
      </c>
      <c r="B702" s="567"/>
      <c r="C702" s="808" t="s">
        <v>141</v>
      </c>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809"/>
      <c r="AA702" s="809"/>
      <c r="AB702" s="809"/>
      <c r="AC702" s="810"/>
      <c r="AD702" s="986" t="s">
        <v>560</v>
      </c>
      <c r="AE702" s="987"/>
      <c r="AF702" s="987"/>
      <c r="AG702" s="973" t="s">
        <v>634</v>
      </c>
      <c r="AH702" s="974"/>
      <c r="AI702" s="974"/>
      <c r="AJ702" s="974"/>
      <c r="AK702" s="974"/>
      <c r="AL702" s="974"/>
      <c r="AM702" s="974"/>
      <c r="AN702" s="974"/>
      <c r="AO702" s="974"/>
      <c r="AP702" s="974"/>
      <c r="AQ702" s="974"/>
      <c r="AR702" s="974"/>
      <c r="AS702" s="974"/>
      <c r="AT702" s="974"/>
      <c r="AU702" s="974"/>
      <c r="AV702" s="974"/>
      <c r="AW702" s="974"/>
      <c r="AX702" s="975"/>
    </row>
    <row r="703" spans="1:50" ht="47.25" customHeight="1" x14ac:dyDescent="0.15">
      <c r="A703" s="568"/>
      <c r="B703" s="569"/>
      <c r="C703" s="675" t="s">
        <v>37</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65"/>
      <c r="AD703" s="158" t="s">
        <v>560</v>
      </c>
      <c r="AE703" s="159"/>
      <c r="AF703" s="159"/>
      <c r="AG703" s="746" t="s">
        <v>574</v>
      </c>
      <c r="AH703" s="747"/>
      <c r="AI703" s="747"/>
      <c r="AJ703" s="747"/>
      <c r="AK703" s="747"/>
      <c r="AL703" s="747"/>
      <c r="AM703" s="747"/>
      <c r="AN703" s="747"/>
      <c r="AO703" s="747"/>
      <c r="AP703" s="747"/>
      <c r="AQ703" s="747"/>
      <c r="AR703" s="747"/>
      <c r="AS703" s="747"/>
      <c r="AT703" s="747"/>
      <c r="AU703" s="747"/>
      <c r="AV703" s="747"/>
      <c r="AW703" s="747"/>
      <c r="AX703" s="748"/>
    </row>
    <row r="704" spans="1:50" ht="138.75" customHeight="1" x14ac:dyDescent="0.15">
      <c r="A704" s="570"/>
      <c r="B704" s="571"/>
      <c r="C704" s="677" t="s">
        <v>142</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61" t="s">
        <v>560</v>
      </c>
      <c r="AE704" s="662"/>
      <c r="AF704" s="662"/>
      <c r="AG704" s="462" t="s">
        <v>575</v>
      </c>
      <c r="AH704" s="238"/>
      <c r="AI704" s="238"/>
      <c r="AJ704" s="238"/>
      <c r="AK704" s="238"/>
      <c r="AL704" s="238"/>
      <c r="AM704" s="238"/>
      <c r="AN704" s="238"/>
      <c r="AO704" s="238"/>
      <c r="AP704" s="238"/>
      <c r="AQ704" s="238"/>
      <c r="AR704" s="238"/>
      <c r="AS704" s="238"/>
      <c r="AT704" s="238"/>
      <c r="AU704" s="238"/>
      <c r="AV704" s="238"/>
      <c r="AW704" s="238"/>
      <c r="AX704" s="463"/>
    </row>
    <row r="705" spans="1:50" ht="27" customHeight="1" x14ac:dyDescent="0.15">
      <c r="A705" s="697" t="s">
        <v>39</v>
      </c>
      <c r="B705" s="857"/>
      <c r="C705" s="680" t="s">
        <v>41</v>
      </c>
      <c r="D705" s="681"/>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3"/>
      <c r="AD705" s="814" t="s">
        <v>572</v>
      </c>
      <c r="AE705" s="815"/>
      <c r="AF705" s="815"/>
      <c r="AG705" s="164" t="s">
        <v>636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37"/>
      <c r="B706" s="858"/>
      <c r="C706" s="690"/>
      <c r="D706" s="691"/>
      <c r="E706" s="765" t="s">
        <v>381</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158" t="s">
        <v>573</v>
      </c>
      <c r="AE706" s="159"/>
      <c r="AF706" s="160"/>
      <c r="AG706" s="462"/>
      <c r="AH706" s="238"/>
      <c r="AI706" s="238"/>
      <c r="AJ706" s="238"/>
      <c r="AK706" s="238"/>
      <c r="AL706" s="238"/>
      <c r="AM706" s="238"/>
      <c r="AN706" s="238"/>
      <c r="AO706" s="238"/>
      <c r="AP706" s="238"/>
      <c r="AQ706" s="238"/>
      <c r="AR706" s="238"/>
      <c r="AS706" s="238"/>
      <c r="AT706" s="238"/>
      <c r="AU706" s="238"/>
      <c r="AV706" s="238"/>
      <c r="AW706" s="238"/>
      <c r="AX706" s="463"/>
    </row>
    <row r="707" spans="1:50" ht="26.25" customHeight="1" x14ac:dyDescent="0.15">
      <c r="A707" s="737"/>
      <c r="B707" s="858"/>
      <c r="C707" s="692"/>
      <c r="D707" s="693"/>
      <c r="E707" s="768" t="s">
        <v>318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659" t="s">
        <v>573</v>
      </c>
      <c r="AE707" s="660"/>
      <c r="AF707" s="660"/>
      <c r="AG707" s="462"/>
      <c r="AH707" s="238"/>
      <c r="AI707" s="238"/>
      <c r="AJ707" s="238"/>
      <c r="AK707" s="238"/>
      <c r="AL707" s="238"/>
      <c r="AM707" s="238"/>
      <c r="AN707" s="238"/>
      <c r="AO707" s="238"/>
      <c r="AP707" s="238"/>
      <c r="AQ707" s="238"/>
      <c r="AR707" s="238"/>
      <c r="AS707" s="238"/>
      <c r="AT707" s="238"/>
      <c r="AU707" s="238"/>
      <c r="AV707" s="238"/>
      <c r="AW707" s="238"/>
      <c r="AX707" s="463"/>
    </row>
    <row r="708" spans="1:50" ht="26.25" customHeight="1" x14ac:dyDescent="0.15">
      <c r="A708" s="737"/>
      <c r="B708" s="738"/>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749" t="s">
        <v>572</v>
      </c>
      <c r="AE708" s="750"/>
      <c r="AF708" s="750"/>
      <c r="AG708" s="563" t="s">
        <v>409</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x14ac:dyDescent="0.15">
      <c r="A709" s="737"/>
      <c r="B709" s="738"/>
      <c r="C709" s="664" t="s">
        <v>143</v>
      </c>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158" t="s">
        <v>572</v>
      </c>
      <c r="AE709" s="159"/>
      <c r="AF709" s="159"/>
      <c r="AG709" s="746" t="s">
        <v>599</v>
      </c>
      <c r="AH709" s="747"/>
      <c r="AI709" s="747"/>
      <c r="AJ709" s="747"/>
      <c r="AK709" s="747"/>
      <c r="AL709" s="747"/>
      <c r="AM709" s="747"/>
      <c r="AN709" s="747"/>
      <c r="AO709" s="747"/>
      <c r="AP709" s="747"/>
      <c r="AQ709" s="747"/>
      <c r="AR709" s="747"/>
      <c r="AS709" s="747"/>
      <c r="AT709" s="747"/>
      <c r="AU709" s="747"/>
      <c r="AV709" s="747"/>
      <c r="AW709" s="747"/>
      <c r="AX709" s="748"/>
    </row>
    <row r="710" spans="1:50" ht="26.25" customHeight="1" x14ac:dyDescent="0.15">
      <c r="A710" s="737"/>
      <c r="B710" s="738"/>
      <c r="C710" s="664" t="s">
        <v>38</v>
      </c>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158" t="s">
        <v>572</v>
      </c>
      <c r="AE710" s="159"/>
      <c r="AF710" s="159"/>
      <c r="AG710" s="746" t="s">
        <v>599</v>
      </c>
      <c r="AH710" s="747"/>
      <c r="AI710" s="747"/>
      <c r="AJ710" s="747"/>
      <c r="AK710" s="747"/>
      <c r="AL710" s="747"/>
      <c r="AM710" s="747"/>
      <c r="AN710" s="747"/>
      <c r="AO710" s="747"/>
      <c r="AP710" s="747"/>
      <c r="AQ710" s="747"/>
      <c r="AR710" s="747"/>
      <c r="AS710" s="747"/>
      <c r="AT710" s="747"/>
      <c r="AU710" s="747"/>
      <c r="AV710" s="747"/>
      <c r="AW710" s="747"/>
      <c r="AX710" s="748"/>
    </row>
    <row r="711" spans="1:50" ht="35.1" customHeight="1" x14ac:dyDescent="0.15">
      <c r="A711" s="737"/>
      <c r="B711" s="738"/>
      <c r="C711" s="664" t="s">
        <v>43</v>
      </c>
      <c r="D711" s="665"/>
      <c r="E711" s="665"/>
      <c r="F711" s="665"/>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6"/>
      <c r="AD711" s="158" t="s">
        <v>560</v>
      </c>
      <c r="AE711" s="159"/>
      <c r="AF711" s="159"/>
      <c r="AG711" s="746" t="s">
        <v>577</v>
      </c>
      <c r="AH711" s="747"/>
      <c r="AI711" s="747"/>
      <c r="AJ711" s="747"/>
      <c r="AK711" s="747"/>
      <c r="AL711" s="747"/>
      <c r="AM711" s="747"/>
      <c r="AN711" s="747"/>
      <c r="AO711" s="747"/>
      <c r="AP711" s="747"/>
      <c r="AQ711" s="747"/>
      <c r="AR711" s="747"/>
      <c r="AS711" s="747"/>
      <c r="AT711" s="747"/>
      <c r="AU711" s="747"/>
      <c r="AV711" s="747"/>
      <c r="AW711" s="747"/>
      <c r="AX711" s="748"/>
    </row>
    <row r="712" spans="1:50" ht="26.25" customHeight="1" x14ac:dyDescent="0.15">
      <c r="A712" s="737"/>
      <c r="B712" s="738"/>
      <c r="C712" s="664" t="s">
        <v>345</v>
      </c>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6"/>
      <c r="AD712" s="661" t="s">
        <v>572</v>
      </c>
      <c r="AE712" s="662"/>
      <c r="AF712" s="662"/>
      <c r="AG712" s="670" t="s">
        <v>599</v>
      </c>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15">
      <c r="A713" s="737"/>
      <c r="B713" s="738"/>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746" t="s">
        <v>599</v>
      </c>
      <c r="AH713" s="747"/>
      <c r="AI713" s="747"/>
      <c r="AJ713" s="747"/>
      <c r="AK713" s="747"/>
      <c r="AL713" s="747"/>
      <c r="AM713" s="747"/>
      <c r="AN713" s="747"/>
      <c r="AO713" s="747"/>
      <c r="AP713" s="747"/>
      <c r="AQ713" s="747"/>
      <c r="AR713" s="747"/>
      <c r="AS713" s="747"/>
      <c r="AT713" s="747"/>
      <c r="AU713" s="747"/>
      <c r="AV713" s="747"/>
      <c r="AW713" s="747"/>
      <c r="AX713" s="748"/>
    </row>
    <row r="714" spans="1:50" ht="35.1" customHeight="1" x14ac:dyDescent="0.15">
      <c r="A714" s="739"/>
      <c r="B714" s="740"/>
      <c r="C714" s="859" t="s">
        <v>323</v>
      </c>
      <c r="D714" s="860"/>
      <c r="E714" s="860"/>
      <c r="F714" s="860"/>
      <c r="G714" s="860"/>
      <c r="H714" s="860"/>
      <c r="I714" s="860"/>
      <c r="J714" s="860"/>
      <c r="K714" s="860"/>
      <c r="L714" s="860"/>
      <c r="M714" s="860"/>
      <c r="N714" s="860"/>
      <c r="O714" s="860"/>
      <c r="P714" s="860"/>
      <c r="Q714" s="860"/>
      <c r="R714" s="860"/>
      <c r="S714" s="860"/>
      <c r="T714" s="860"/>
      <c r="U714" s="860"/>
      <c r="V714" s="860"/>
      <c r="W714" s="860"/>
      <c r="X714" s="860"/>
      <c r="Y714" s="860"/>
      <c r="Z714" s="860"/>
      <c r="AA714" s="860"/>
      <c r="AB714" s="860"/>
      <c r="AC714" s="861"/>
      <c r="AD714" s="667" t="s">
        <v>560</v>
      </c>
      <c r="AE714" s="668"/>
      <c r="AF714" s="669"/>
      <c r="AG714" s="771" t="s">
        <v>576</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97" t="s">
        <v>40</v>
      </c>
      <c r="B715" s="736"/>
      <c r="C715" s="741" t="s">
        <v>324</v>
      </c>
      <c r="D715" s="742"/>
      <c r="E715" s="742"/>
      <c r="F715" s="742"/>
      <c r="G715" s="742"/>
      <c r="H715" s="742"/>
      <c r="I715" s="742"/>
      <c r="J715" s="742"/>
      <c r="K715" s="742"/>
      <c r="L715" s="742"/>
      <c r="M715" s="742"/>
      <c r="N715" s="742"/>
      <c r="O715" s="742"/>
      <c r="P715" s="742"/>
      <c r="Q715" s="742"/>
      <c r="R715" s="742"/>
      <c r="S715" s="742"/>
      <c r="T715" s="742"/>
      <c r="U715" s="742"/>
      <c r="V715" s="742"/>
      <c r="W715" s="742"/>
      <c r="X715" s="742"/>
      <c r="Y715" s="742"/>
      <c r="Z715" s="742"/>
      <c r="AA715" s="742"/>
      <c r="AB715" s="742"/>
      <c r="AC715" s="743"/>
      <c r="AD715" s="749" t="s">
        <v>572</v>
      </c>
      <c r="AE715" s="750"/>
      <c r="AF715" s="865"/>
      <c r="AG715" s="563" t="s">
        <v>409</v>
      </c>
      <c r="AH715" s="564"/>
      <c r="AI715" s="564"/>
      <c r="AJ715" s="564"/>
      <c r="AK715" s="564"/>
      <c r="AL715" s="564"/>
      <c r="AM715" s="564"/>
      <c r="AN715" s="564"/>
      <c r="AO715" s="564"/>
      <c r="AP715" s="564"/>
      <c r="AQ715" s="564"/>
      <c r="AR715" s="564"/>
      <c r="AS715" s="564"/>
      <c r="AT715" s="564"/>
      <c r="AU715" s="564"/>
      <c r="AV715" s="564"/>
      <c r="AW715" s="564"/>
      <c r="AX715" s="565"/>
    </row>
    <row r="716" spans="1:50" ht="99" customHeight="1" x14ac:dyDescent="0.15">
      <c r="A716" s="737"/>
      <c r="B716" s="738"/>
      <c r="C716" s="875" t="s">
        <v>45</v>
      </c>
      <c r="D716" s="876"/>
      <c r="E716" s="876"/>
      <c r="F716" s="876"/>
      <c r="G716" s="876"/>
      <c r="H716" s="876"/>
      <c r="I716" s="876"/>
      <c r="J716" s="876"/>
      <c r="K716" s="876"/>
      <c r="L716" s="876"/>
      <c r="M716" s="876"/>
      <c r="N716" s="876"/>
      <c r="O716" s="876"/>
      <c r="P716" s="876"/>
      <c r="Q716" s="876"/>
      <c r="R716" s="876"/>
      <c r="S716" s="876"/>
      <c r="T716" s="876"/>
      <c r="U716" s="876"/>
      <c r="V716" s="876"/>
      <c r="W716" s="876"/>
      <c r="X716" s="876"/>
      <c r="Y716" s="876"/>
      <c r="Z716" s="876"/>
      <c r="AA716" s="876"/>
      <c r="AB716" s="876"/>
      <c r="AC716" s="877"/>
      <c r="AD716" s="846" t="s">
        <v>560</v>
      </c>
      <c r="AE716" s="847"/>
      <c r="AF716" s="847"/>
      <c r="AG716" s="746" t="s">
        <v>578</v>
      </c>
      <c r="AH716" s="747"/>
      <c r="AI716" s="747"/>
      <c r="AJ716" s="747"/>
      <c r="AK716" s="747"/>
      <c r="AL716" s="747"/>
      <c r="AM716" s="747"/>
      <c r="AN716" s="747"/>
      <c r="AO716" s="747"/>
      <c r="AP716" s="747"/>
      <c r="AQ716" s="747"/>
      <c r="AR716" s="747"/>
      <c r="AS716" s="747"/>
      <c r="AT716" s="747"/>
      <c r="AU716" s="747"/>
      <c r="AV716" s="747"/>
      <c r="AW716" s="747"/>
      <c r="AX716" s="748"/>
    </row>
    <row r="717" spans="1:50" ht="27" customHeight="1" x14ac:dyDescent="0.15">
      <c r="A717" s="737"/>
      <c r="B717" s="738"/>
      <c r="C717" s="664" t="s">
        <v>246</v>
      </c>
      <c r="D717" s="665"/>
      <c r="E717" s="665"/>
      <c r="F717" s="665"/>
      <c r="G717" s="665"/>
      <c r="H717" s="665"/>
      <c r="I717" s="665"/>
      <c r="J717" s="665"/>
      <c r="K717" s="665"/>
      <c r="L717" s="665"/>
      <c r="M717" s="665"/>
      <c r="N717" s="665"/>
      <c r="O717" s="665"/>
      <c r="P717" s="665"/>
      <c r="Q717" s="665"/>
      <c r="R717" s="665"/>
      <c r="S717" s="665"/>
      <c r="T717" s="665"/>
      <c r="U717" s="665"/>
      <c r="V717" s="665"/>
      <c r="W717" s="665"/>
      <c r="X717" s="665"/>
      <c r="Y717" s="665"/>
      <c r="Z717" s="665"/>
      <c r="AA717" s="665"/>
      <c r="AB717" s="665"/>
      <c r="AC717" s="665"/>
      <c r="AD717" s="158" t="s">
        <v>572</v>
      </c>
      <c r="AE717" s="159"/>
      <c r="AF717" s="159"/>
      <c r="AG717" s="746" t="s">
        <v>599</v>
      </c>
      <c r="AH717" s="747"/>
      <c r="AI717" s="747"/>
      <c r="AJ717" s="747"/>
      <c r="AK717" s="747"/>
      <c r="AL717" s="747"/>
      <c r="AM717" s="747"/>
      <c r="AN717" s="747"/>
      <c r="AO717" s="747"/>
      <c r="AP717" s="747"/>
      <c r="AQ717" s="747"/>
      <c r="AR717" s="747"/>
      <c r="AS717" s="747"/>
      <c r="AT717" s="747"/>
      <c r="AU717" s="747"/>
      <c r="AV717" s="747"/>
      <c r="AW717" s="747"/>
      <c r="AX717" s="748"/>
    </row>
    <row r="718" spans="1:50" ht="42.75" customHeight="1" x14ac:dyDescent="0.15">
      <c r="A718" s="739"/>
      <c r="B718" s="740"/>
      <c r="C718" s="664" t="s">
        <v>44</v>
      </c>
      <c r="D718" s="665"/>
      <c r="E718" s="665"/>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158" t="s">
        <v>560</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30" t="s">
        <v>58</v>
      </c>
      <c r="B719" s="731"/>
      <c r="C719" s="878" t="s">
        <v>144</v>
      </c>
      <c r="D719" s="879"/>
      <c r="E719" s="879"/>
      <c r="F719" s="879"/>
      <c r="G719" s="879"/>
      <c r="H719" s="879"/>
      <c r="I719" s="879"/>
      <c r="J719" s="879"/>
      <c r="K719" s="879"/>
      <c r="L719" s="879"/>
      <c r="M719" s="879"/>
      <c r="N719" s="879"/>
      <c r="O719" s="879"/>
      <c r="P719" s="879"/>
      <c r="Q719" s="879"/>
      <c r="R719" s="879"/>
      <c r="S719" s="879"/>
      <c r="T719" s="879"/>
      <c r="U719" s="879"/>
      <c r="V719" s="879"/>
      <c r="W719" s="879"/>
      <c r="X719" s="879"/>
      <c r="Y719" s="879"/>
      <c r="Z719" s="879"/>
      <c r="AA719" s="879"/>
      <c r="AB719" s="879"/>
      <c r="AC719" s="682"/>
      <c r="AD719" s="749" t="s">
        <v>572</v>
      </c>
      <c r="AE719" s="750"/>
      <c r="AF719" s="750"/>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732"/>
      <c r="B720" s="733"/>
      <c r="C720" s="1027" t="s">
        <v>338</v>
      </c>
      <c r="D720" s="1025"/>
      <c r="E720" s="1025"/>
      <c r="F720" s="1028"/>
      <c r="G720" s="1024" t="s">
        <v>339</v>
      </c>
      <c r="H720" s="1025"/>
      <c r="I720" s="1025"/>
      <c r="J720" s="1025"/>
      <c r="K720" s="1025"/>
      <c r="L720" s="1025"/>
      <c r="M720" s="1025"/>
      <c r="N720" s="1024" t="s">
        <v>342</v>
      </c>
      <c r="O720" s="1025"/>
      <c r="P720" s="1025"/>
      <c r="Q720" s="1025"/>
      <c r="R720" s="1025"/>
      <c r="S720" s="1025"/>
      <c r="T720" s="1025"/>
      <c r="U720" s="1025"/>
      <c r="V720" s="1025"/>
      <c r="W720" s="1025"/>
      <c r="X720" s="1025"/>
      <c r="Y720" s="1025"/>
      <c r="Z720" s="1025"/>
      <c r="AA720" s="1025"/>
      <c r="AB720" s="1025"/>
      <c r="AC720" s="1025"/>
      <c r="AD720" s="1025"/>
      <c r="AE720" s="1025"/>
      <c r="AF720" s="1026"/>
      <c r="AG720" s="462"/>
      <c r="AH720" s="238"/>
      <c r="AI720" s="238"/>
      <c r="AJ720" s="238"/>
      <c r="AK720" s="238"/>
      <c r="AL720" s="238"/>
      <c r="AM720" s="238"/>
      <c r="AN720" s="238"/>
      <c r="AO720" s="238"/>
      <c r="AP720" s="238"/>
      <c r="AQ720" s="238"/>
      <c r="AR720" s="238"/>
      <c r="AS720" s="238"/>
      <c r="AT720" s="238"/>
      <c r="AU720" s="238"/>
      <c r="AV720" s="238"/>
      <c r="AW720" s="238"/>
      <c r="AX720" s="463"/>
    </row>
    <row r="721" spans="1:50" ht="24.75" hidden="1" customHeight="1" x14ac:dyDescent="0.15">
      <c r="A721" s="732"/>
      <c r="B721" s="733"/>
      <c r="C721" s="1009"/>
      <c r="D721" s="1010"/>
      <c r="E721" s="1010"/>
      <c r="F721" s="1011"/>
      <c r="G721" s="1029"/>
      <c r="H721" s="1030"/>
      <c r="I721" s="82" t="str">
        <f>IF(OR(G721="　", G721=""), "", "-")</f>
        <v/>
      </c>
      <c r="J721" s="1008"/>
      <c r="K721" s="1008"/>
      <c r="L721" s="82" t="str">
        <f>IF(M721="","","-")</f>
        <v/>
      </c>
      <c r="M721" s="83"/>
      <c r="N721" s="1005"/>
      <c r="O721" s="1006"/>
      <c r="P721" s="1006"/>
      <c r="Q721" s="1006"/>
      <c r="R721" s="1006"/>
      <c r="S721" s="1006"/>
      <c r="T721" s="1006"/>
      <c r="U721" s="1006"/>
      <c r="V721" s="1006"/>
      <c r="W721" s="1006"/>
      <c r="X721" s="1006"/>
      <c r="Y721" s="1006"/>
      <c r="Z721" s="1006"/>
      <c r="AA721" s="1006"/>
      <c r="AB721" s="1006"/>
      <c r="AC721" s="1006"/>
      <c r="AD721" s="1006"/>
      <c r="AE721" s="1006"/>
      <c r="AF721" s="1007"/>
      <c r="AG721" s="462"/>
      <c r="AH721" s="238"/>
      <c r="AI721" s="238"/>
      <c r="AJ721" s="238"/>
      <c r="AK721" s="238"/>
      <c r="AL721" s="238"/>
      <c r="AM721" s="238"/>
      <c r="AN721" s="238"/>
      <c r="AO721" s="238"/>
      <c r="AP721" s="238"/>
      <c r="AQ721" s="238"/>
      <c r="AR721" s="238"/>
      <c r="AS721" s="238"/>
      <c r="AT721" s="238"/>
      <c r="AU721" s="238"/>
      <c r="AV721" s="238"/>
      <c r="AW721" s="238"/>
      <c r="AX721" s="463"/>
    </row>
    <row r="722" spans="1:50" ht="24.75" hidden="1" customHeight="1" x14ac:dyDescent="0.15">
      <c r="A722" s="732"/>
      <c r="B722" s="733"/>
      <c r="C722" s="1009"/>
      <c r="D722" s="1010"/>
      <c r="E722" s="1010"/>
      <c r="F722" s="1011"/>
      <c r="G722" s="1029"/>
      <c r="H722" s="1030"/>
      <c r="I722" s="82" t="str">
        <f t="shared" ref="I722:I725" si="4">IF(OR(G722="　", G722=""), "", "-")</f>
        <v/>
      </c>
      <c r="J722" s="1008"/>
      <c r="K722" s="1008"/>
      <c r="L722" s="82" t="str">
        <f t="shared" ref="L722:L725" si="5">IF(M722="","","-")</f>
        <v/>
      </c>
      <c r="M722" s="83"/>
      <c r="N722" s="1005"/>
      <c r="O722" s="1006"/>
      <c r="P722" s="1006"/>
      <c r="Q722" s="1006"/>
      <c r="R722" s="1006"/>
      <c r="S722" s="1006"/>
      <c r="T722" s="1006"/>
      <c r="U722" s="1006"/>
      <c r="V722" s="1006"/>
      <c r="W722" s="1006"/>
      <c r="X722" s="1006"/>
      <c r="Y722" s="1006"/>
      <c r="Z722" s="1006"/>
      <c r="AA722" s="1006"/>
      <c r="AB722" s="1006"/>
      <c r="AC722" s="1006"/>
      <c r="AD722" s="1006"/>
      <c r="AE722" s="1006"/>
      <c r="AF722" s="1007"/>
      <c r="AG722" s="462"/>
      <c r="AH722" s="238"/>
      <c r="AI722" s="238"/>
      <c r="AJ722" s="238"/>
      <c r="AK722" s="238"/>
      <c r="AL722" s="238"/>
      <c r="AM722" s="238"/>
      <c r="AN722" s="238"/>
      <c r="AO722" s="238"/>
      <c r="AP722" s="238"/>
      <c r="AQ722" s="238"/>
      <c r="AR722" s="238"/>
      <c r="AS722" s="238"/>
      <c r="AT722" s="238"/>
      <c r="AU722" s="238"/>
      <c r="AV722" s="238"/>
      <c r="AW722" s="238"/>
      <c r="AX722" s="463"/>
    </row>
    <row r="723" spans="1:50" ht="24.75" hidden="1" customHeight="1" x14ac:dyDescent="0.15">
      <c r="A723" s="732"/>
      <c r="B723" s="733"/>
      <c r="C723" s="1009"/>
      <c r="D723" s="1010"/>
      <c r="E723" s="1010"/>
      <c r="F723" s="1011"/>
      <c r="G723" s="1029"/>
      <c r="H723" s="1030"/>
      <c r="I723" s="82" t="str">
        <f t="shared" si="4"/>
        <v/>
      </c>
      <c r="J723" s="1008"/>
      <c r="K723" s="1008"/>
      <c r="L723" s="82" t="str">
        <f t="shared" si="5"/>
        <v/>
      </c>
      <c r="M723" s="83"/>
      <c r="N723" s="1005"/>
      <c r="O723" s="1006"/>
      <c r="P723" s="1006"/>
      <c r="Q723" s="1006"/>
      <c r="R723" s="1006"/>
      <c r="S723" s="1006"/>
      <c r="T723" s="1006"/>
      <c r="U723" s="1006"/>
      <c r="V723" s="1006"/>
      <c r="W723" s="1006"/>
      <c r="X723" s="1006"/>
      <c r="Y723" s="1006"/>
      <c r="Z723" s="1006"/>
      <c r="AA723" s="1006"/>
      <c r="AB723" s="1006"/>
      <c r="AC723" s="1006"/>
      <c r="AD723" s="1006"/>
      <c r="AE723" s="1006"/>
      <c r="AF723" s="1007"/>
      <c r="AG723" s="462"/>
      <c r="AH723" s="238"/>
      <c r="AI723" s="238"/>
      <c r="AJ723" s="238"/>
      <c r="AK723" s="238"/>
      <c r="AL723" s="238"/>
      <c r="AM723" s="238"/>
      <c r="AN723" s="238"/>
      <c r="AO723" s="238"/>
      <c r="AP723" s="238"/>
      <c r="AQ723" s="238"/>
      <c r="AR723" s="238"/>
      <c r="AS723" s="238"/>
      <c r="AT723" s="238"/>
      <c r="AU723" s="238"/>
      <c r="AV723" s="238"/>
      <c r="AW723" s="238"/>
      <c r="AX723" s="463"/>
    </row>
    <row r="724" spans="1:50" ht="24.75" hidden="1" customHeight="1" x14ac:dyDescent="0.15">
      <c r="A724" s="732"/>
      <c r="B724" s="733"/>
      <c r="C724" s="1009"/>
      <c r="D724" s="1010"/>
      <c r="E724" s="1010"/>
      <c r="F724" s="1011"/>
      <c r="G724" s="1029"/>
      <c r="H724" s="1030"/>
      <c r="I724" s="82" t="str">
        <f t="shared" si="4"/>
        <v/>
      </c>
      <c r="J724" s="1008"/>
      <c r="K724" s="1008"/>
      <c r="L724" s="82" t="str">
        <f t="shared" si="5"/>
        <v/>
      </c>
      <c r="M724" s="83"/>
      <c r="N724" s="1005"/>
      <c r="O724" s="1006"/>
      <c r="P724" s="1006"/>
      <c r="Q724" s="1006"/>
      <c r="R724" s="1006"/>
      <c r="S724" s="1006"/>
      <c r="T724" s="1006"/>
      <c r="U724" s="1006"/>
      <c r="V724" s="1006"/>
      <c r="W724" s="1006"/>
      <c r="X724" s="1006"/>
      <c r="Y724" s="1006"/>
      <c r="Z724" s="1006"/>
      <c r="AA724" s="1006"/>
      <c r="AB724" s="1006"/>
      <c r="AC724" s="1006"/>
      <c r="AD724" s="1006"/>
      <c r="AE724" s="1006"/>
      <c r="AF724" s="1007"/>
      <c r="AG724" s="462"/>
      <c r="AH724" s="238"/>
      <c r="AI724" s="238"/>
      <c r="AJ724" s="238"/>
      <c r="AK724" s="238"/>
      <c r="AL724" s="238"/>
      <c r="AM724" s="238"/>
      <c r="AN724" s="238"/>
      <c r="AO724" s="238"/>
      <c r="AP724" s="238"/>
      <c r="AQ724" s="238"/>
      <c r="AR724" s="238"/>
      <c r="AS724" s="238"/>
      <c r="AT724" s="238"/>
      <c r="AU724" s="238"/>
      <c r="AV724" s="238"/>
      <c r="AW724" s="238"/>
      <c r="AX724" s="463"/>
    </row>
    <row r="725" spans="1:50" ht="24.75" hidden="1" customHeight="1" x14ac:dyDescent="0.15">
      <c r="A725" s="734"/>
      <c r="B725" s="735"/>
      <c r="C725" s="1012"/>
      <c r="D725" s="1013"/>
      <c r="E725" s="1013"/>
      <c r="F725" s="1014"/>
      <c r="G725" s="1051"/>
      <c r="H725" s="1052"/>
      <c r="I725" s="84" t="str">
        <f t="shared" si="4"/>
        <v/>
      </c>
      <c r="J725" s="1053"/>
      <c r="K725" s="1053"/>
      <c r="L725" s="84" t="str">
        <f t="shared" si="5"/>
        <v/>
      </c>
      <c r="M725" s="85"/>
      <c r="N725" s="1044"/>
      <c r="O725" s="1045"/>
      <c r="P725" s="1045"/>
      <c r="Q725" s="1045"/>
      <c r="R725" s="1045"/>
      <c r="S725" s="1045"/>
      <c r="T725" s="1045"/>
      <c r="U725" s="1045"/>
      <c r="V725" s="1045"/>
      <c r="W725" s="1045"/>
      <c r="X725" s="1045"/>
      <c r="Y725" s="1045"/>
      <c r="Z725" s="1045"/>
      <c r="AA725" s="1045"/>
      <c r="AB725" s="1045"/>
      <c r="AC725" s="1045"/>
      <c r="AD725" s="1045"/>
      <c r="AE725" s="1045"/>
      <c r="AF725" s="104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97" t="s">
        <v>48</v>
      </c>
      <c r="B726" s="698"/>
      <c r="C726" s="478" t="s">
        <v>53</v>
      </c>
      <c r="D726" s="633"/>
      <c r="E726" s="633"/>
      <c r="F726" s="634"/>
      <c r="G726" s="885" t="s">
        <v>658</v>
      </c>
      <c r="H726" s="885"/>
      <c r="I726" s="885"/>
      <c r="J726" s="885"/>
      <c r="K726" s="885"/>
      <c r="L726" s="885"/>
      <c r="M726" s="885"/>
      <c r="N726" s="885"/>
      <c r="O726" s="885"/>
      <c r="P726" s="885"/>
      <c r="Q726" s="885"/>
      <c r="R726" s="885"/>
      <c r="S726" s="885"/>
      <c r="T726" s="885"/>
      <c r="U726" s="885"/>
      <c r="V726" s="885"/>
      <c r="W726" s="885"/>
      <c r="X726" s="885"/>
      <c r="Y726" s="885"/>
      <c r="Z726" s="885"/>
      <c r="AA726" s="885"/>
      <c r="AB726" s="885"/>
      <c r="AC726" s="885"/>
      <c r="AD726" s="885"/>
      <c r="AE726" s="885"/>
      <c r="AF726" s="885"/>
      <c r="AG726" s="885"/>
      <c r="AH726" s="885"/>
      <c r="AI726" s="885"/>
      <c r="AJ726" s="885"/>
      <c r="AK726" s="885"/>
      <c r="AL726" s="885"/>
      <c r="AM726" s="885"/>
      <c r="AN726" s="885"/>
      <c r="AO726" s="885"/>
      <c r="AP726" s="885"/>
      <c r="AQ726" s="885"/>
      <c r="AR726" s="885"/>
      <c r="AS726" s="885"/>
      <c r="AT726" s="885"/>
      <c r="AU726" s="885"/>
      <c r="AV726" s="885"/>
      <c r="AW726" s="885"/>
      <c r="AX726" s="886"/>
    </row>
    <row r="727" spans="1:50" ht="57.95" customHeight="1" thickBot="1" x14ac:dyDescent="0.2">
      <c r="A727" s="699"/>
      <c r="B727" s="700"/>
      <c r="C727" s="777" t="s">
        <v>57</v>
      </c>
      <c r="D727" s="778"/>
      <c r="E727" s="778"/>
      <c r="F727" s="779"/>
      <c r="G727" s="883" t="s">
        <v>659</v>
      </c>
      <c r="H727" s="883"/>
      <c r="I727" s="883"/>
      <c r="J727" s="883"/>
      <c r="K727" s="883"/>
      <c r="L727" s="883"/>
      <c r="M727" s="883"/>
      <c r="N727" s="883"/>
      <c r="O727" s="883"/>
      <c r="P727" s="883"/>
      <c r="Q727" s="883"/>
      <c r="R727" s="883"/>
      <c r="S727" s="883"/>
      <c r="T727" s="883"/>
      <c r="U727" s="883"/>
      <c r="V727" s="883"/>
      <c r="W727" s="883"/>
      <c r="X727" s="883"/>
      <c r="Y727" s="883"/>
      <c r="Z727" s="883"/>
      <c r="AA727" s="883"/>
      <c r="AB727" s="883"/>
      <c r="AC727" s="883"/>
      <c r="AD727" s="883"/>
      <c r="AE727" s="883"/>
      <c r="AF727" s="883"/>
      <c r="AG727" s="883"/>
      <c r="AH727" s="883"/>
      <c r="AI727" s="883"/>
      <c r="AJ727" s="883"/>
      <c r="AK727" s="883"/>
      <c r="AL727" s="883"/>
      <c r="AM727" s="883"/>
      <c r="AN727" s="883"/>
      <c r="AO727" s="883"/>
      <c r="AP727" s="883"/>
      <c r="AQ727" s="883"/>
      <c r="AR727" s="883"/>
      <c r="AS727" s="883"/>
      <c r="AT727" s="883"/>
      <c r="AU727" s="883"/>
      <c r="AV727" s="883"/>
      <c r="AW727" s="883"/>
      <c r="AX727" s="884"/>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43.5" customHeight="1" thickBot="1" x14ac:dyDescent="0.2">
      <c r="A729" s="853" t="s">
        <v>639</v>
      </c>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x14ac:dyDescent="0.15">
      <c r="A730" s="704" t="s">
        <v>34</v>
      </c>
      <c r="B730" s="705"/>
      <c r="C730" s="705"/>
      <c r="D730" s="705"/>
      <c r="E730" s="705"/>
      <c r="F730" s="705"/>
      <c r="G730" s="705"/>
      <c r="H730" s="705"/>
      <c r="I730" s="705"/>
      <c r="J730" s="705"/>
      <c r="K730" s="705"/>
      <c r="L730" s="705"/>
      <c r="M730" s="705"/>
      <c r="N730" s="705"/>
      <c r="O730" s="705"/>
      <c r="P730" s="705"/>
      <c r="Q730" s="705"/>
      <c r="R730" s="705"/>
      <c r="S730" s="705"/>
      <c r="T730" s="705"/>
      <c r="U730" s="705"/>
      <c r="V730" s="705"/>
      <c r="W730" s="705"/>
      <c r="X730" s="705"/>
      <c r="Y730" s="705"/>
      <c r="Z730" s="705"/>
      <c r="AA730" s="705"/>
      <c r="AB730" s="705"/>
      <c r="AC730" s="705"/>
      <c r="AD730" s="705"/>
      <c r="AE730" s="705"/>
      <c r="AF730" s="705"/>
      <c r="AG730" s="705"/>
      <c r="AH730" s="705"/>
      <c r="AI730" s="705"/>
      <c r="AJ730" s="705"/>
      <c r="AK730" s="705"/>
      <c r="AL730" s="705"/>
      <c r="AM730" s="705"/>
      <c r="AN730" s="705"/>
      <c r="AO730" s="705"/>
      <c r="AP730" s="705"/>
      <c r="AQ730" s="705"/>
      <c r="AR730" s="705"/>
      <c r="AS730" s="705"/>
      <c r="AT730" s="705"/>
      <c r="AU730" s="705"/>
      <c r="AV730" s="705"/>
      <c r="AW730" s="705"/>
      <c r="AX730" s="706"/>
    </row>
    <row r="731" spans="1:50" ht="35.450000000000003" customHeight="1" thickBot="1" x14ac:dyDescent="0.2">
      <c r="A731" s="694" t="s">
        <v>137</v>
      </c>
      <c r="B731" s="695"/>
      <c r="C731" s="695"/>
      <c r="D731" s="695"/>
      <c r="E731" s="696"/>
      <c r="F731" s="762" t="s">
        <v>638</v>
      </c>
      <c r="G731" s="763"/>
      <c r="H731" s="763"/>
      <c r="I731" s="763"/>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E731" s="763"/>
      <c r="AF731" s="763"/>
      <c r="AG731" s="763"/>
      <c r="AH731" s="763"/>
      <c r="AI731" s="763"/>
      <c r="AJ731" s="763"/>
      <c r="AK731" s="763"/>
      <c r="AL731" s="763"/>
      <c r="AM731" s="763"/>
      <c r="AN731" s="763"/>
      <c r="AO731" s="763"/>
      <c r="AP731" s="763"/>
      <c r="AQ731" s="763"/>
      <c r="AR731" s="763"/>
      <c r="AS731" s="763"/>
      <c r="AT731" s="763"/>
      <c r="AU731" s="763"/>
      <c r="AV731" s="763"/>
      <c r="AW731" s="763"/>
      <c r="AX731" s="764"/>
    </row>
    <row r="732" spans="1:50" ht="24.75" customHeight="1" x14ac:dyDescent="0.15">
      <c r="A732" s="704" t="s">
        <v>46</v>
      </c>
      <c r="B732" s="705"/>
      <c r="C732" s="705"/>
      <c r="D732" s="705"/>
      <c r="E732" s="705"/>
      <c r="F732" s="705"/>
      <c r="G732" s="705"/>
      <c r="H732" s="705"/>
      <c r="I732" s="705"/>
      <c r="J732" s="705"/>
      <c r="K732" s="705"/>
      <c r="L732" s="705"/>
      <c r="M732" s="705"/>
      <c r="N732" s="705"/>
      <c r="O732" s="705"/>
      <c r="P732" s="705"/>
      <c r="Q732" s="705"/>
      <c r="R732" s="705"/>
      <c r="S732" s="705"/>
      <c r="T732" s="705"/>
      <c r="U732" s="705"/>
      <c r="V732" s="705"/>
      <c r="W732" s="705"/>
      <c r="X732" s="705"/>
      <c r="Y732" s="705"/>
      <c r="Z732" s="705"/>
      <c r="AA732" s="705"/>
      <c r="AB732" s="705"/>
      <c r="AC732" s="705"/>
      <c r="AD732" s="705"/>
      <c r="AE732" s="705"/>
      <c r="AF732" s="705"/>
      <c r="AG732" s="705"/>
      <c r="AH732" s="705"/>
      <c r="AI732" s="705"/>
      <c r="AJ732" s="705"/>
      <c r="AK732" s="705"/>
      <c r="AL732" s="705"/>
      <c r="AM732" s="705"/>
      <c r="AN732" s="705"/>
      <c r="AO732" s="705"/>
      <c r="AP732" s="705"/>
      <c r="AQ732" s="705"/>
      <c r="AR732" s="705"/>
      <c r="AS732" s="705"/>
      <c r="AT732" s="705"/>
      <c r="AU732" s="705"/>
      <c r="AV732" s="705"/>
      <c r="AW732" s="705"/>
      <c r="AX732" s="706"/>
    </row>
    <row r="733" spans="1:50" ht="37.5" customHeight="1" thickBot="1" x14ac:dyDescent="0.2">
      <c r="A733" s="835" t="s">
        <v>382</v>
      </c>
      <c r="B733" s="836"/>
      <c r="C733" s="836"/>
      <c r="D733" s="836"/>
      <c r="E733" s="837"/>
      <c r="F733" s="854" t="s">
        <v>640</v>
      </c>
      <c r="G733" s="855"/>
      <c r="H733" s="855"/>
      <c r="I733" s="855"/>
      <c r="J733" s="855"/>
      <c r="K733" s="855"/>
      <c r="L733" s="855"/>
      <c r="M733" s="855"/>
      <c r="N733" s="855"/>
      <c r="O733" s="855"/>
      <c r="P733" s="855"/>
      <c r="Q733" s="855"/>
      <c r="R733" s="855"/>
      <c r="S733" s="855"/>
      <c r="T733" s="855"/>
      <c r="U733" s="855"/>
      <c r="V733" s="855"/>
      <c r="W733" s="855"/>
      <c r="X733" s="855"/>
      <c r="Y733" s="855"/>
      <c r="Z733" s="855"/>
      <c r="AA733" s="855"/>
      <c r="AB733" s="855"/>
      <c r="AC733" s="855"/>
      <c r="AD733" s="855"/>
      <c r="AE733" s="855"/>
      <c r="AF733" s="855"/>
      <c r="AG733" s="855"/>
      <c r="AH733" s="855"/>
      <c r="AI733" s="855"/>
      <c r="AJ733" s="855"/>
      <c r="AK733" s="855"/>
      <c r="AL733" s="855"/>
      <c r="AM733" s="855"/>
      <c r="AN733" s="855"/>
      <c r="AO733" s="855"/>
      <c r="AP733" s="855"/>
      <c r="AQ733" s="855"/>
      <c r="AR733" s="855"/>
      <c r="AS733" s="855"/>
      <c r="AT733" s="855"/>
      <c r="AU733" s="855"/>
      <c r="AV733" s="855"/>
      <c r="AW733" s="855"/>
      <c r="AX733" s="856"/>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687" t="s">
        <v>569</v>
      </c>
      <c r="B735" s="688"/>
      <c r="C735" s="688"/>
      <c r="D735" s="688"/>
      <c r="E735" s="688"/>
      <c r="F735" s="688"/>
      <c r="G735" s="688"/>
      <c r="H735" s="688"/>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9"/>
    </row>
    <row r="736" spans="1:50" ht="24.75" customHeight="1" x14ac:dyDescent="0.15">
      <c r="A736" s="862" t="s">
        <v>351</v>
      </c>
      <c r="B736" s="863"/>
      <c r="C736" s="863"/>
      <c r="D736" s="863"/>
      <c r="E736" s="863"/>
      <c r="F736" s="863"/>
      <c r="G736" s="863"/>
      <c r="H736" s="863"/>
      <c r="I736" s="863"/>
      <c r="J736" s="863"/>
      <c r="K736" s="863"/>
      <c r="L736" s="863"/>
      <c r="M736" s="863"/>
      <c r="N736" s="863"/>
      <c r="O736" s="863"/>
      <c r="P736" s="863"/>
      <c r="Q736" s="863"/>
      <c r="R736" s="863"/>
      <c r="S736" s="863"/>
      <c r="T736" s="863"/>
      <c r="U736" s="863"/>
      <c r="V736" s="863"/>
      <c r="W736" s="863"/>
      <c r="X736" s="863"/>
      <c r="Y736" s="863"/>
      <c r="Z736" s="863"/>
      <c r="AA736" s="863"/>
      <c r="AB736" s="863"/>
      <c r="AC736" s="863"/>
      <c r="AD736" s="863"/>
      <c r="AE736" s="863"/>
      <c r="AF736" s="863"/>
      <c r="AG736" s="863"/>
      <c r="AH736" s="863"/>
      <c r="AI736" s="863"/>
      <c r="AJ736" s="863"/>
      <c r="AK736" s="863"/>
      <c r="AL736" s="863"/>
      <c r="AM736" s="863"/>
      <c r="AN736" s="863"/>
      <c r="AO736" s="863"/>
      <c r="AP736" s="863"/>
      <c r="AQ736" s="863"/>
      <c r="AR736" s="863"/>
      <c r="AS736" s="863"/>
      <c r="AT736" s="863"/>
      <c r="AU736" s="863"/>
      <c r="AV736" s="863"/>
      <c r="AW736" s="863"/>
      <c r="AX736" s="864"/>
    </row>
    <row r="737" spans="1:52" ht="24.75" customHeight="1" x14ac:dyDescent="0.15">
      <c r="A737" s="100" t="s">
        <v>404</v>
      </c>
      <c r="B737" s="101"/>
      <c r="C737" s="101"/>
      <c r="D737" s="102"/>
      <c r="E737" s="103" t="s">
        <v>566</v>
      </c>
      <c r="F737" s="103"/>
      <c r="G737" s="103"/>
      <c r="H737" s="103"/>
      <c r="I737" s="103"/>
      <c r="J737" s="103"/>
      <c r="K737" s="103"/>
      <c r="L737" s="103"/>
      <c r="M737" s="103"/>
      <c r="N737" s="109" t="s">
        <v>399</v>
      </c>
      <c r="O737" s="109"/>
      <c r="P737" s="109"/>
      <c r="Q737" s="109"/>
      <c r="R737" s="103" t="s">
        <v>566</v>
      </c>
      <c r="S737" s="103"/>
      <c r="T737" s="103"/>
      <c r="U737" s="103"/>
      <c r="V737" s="103"/>
      <c r="W737" s="103"/>
      <c r="X737" s="103"/>
      <c r="Y737" s="103"/>
      <c r="Z737" s="103"/>
      <c r="AA737" s="109" t="s">
        <v>398</v>
      </c>
      <c r="AB737" s="109"/>
      <c r="AC737" s="109"/>
      <c r="AD737" s="109"/>
      <c r="AE737" s="103" t="s">
        <v>566</v>
      </c>
      <c r="AF737" s="103"/>
      <c r="AG737" s="103"/>
      <c r="AH737" s="103"/>
      <c r="AI737" s="103"/>
      <c r="AJ737" s="103"/>
      <c r="AK737" s="103"/>
      <c r="AL737" s="103"/>
      <c r="AM737" s="103"/>
      <c r="AN737" s="109" t="s">
        <v>397</v>
      </c>
      <c r="AO737" s="109"/>
      <c r="AP737" s="109"/>
      <c r="AQ737" s="109"/>
      <c r="AR737" s="110" t="s">
        <v>566</v>
      </c>
      <c r="AS737" s="111"/>
      <c r="AT737" s="111"/>
      <c r="AU737" s="111"/>
      <c r="AV737" s="111"/>
      <c r="AW737" s="111"/>
      <c r="AX737" s="112"/>
      <c r="AY737" s="88"/>
      <c r="AZ737" s="88"/>
    </row>
    <row r="738" spans="1:52" ht="24.75" customHeight="1" x14ac:dyDescent="0.15">
      <c r="A738" s="100" t="s">
        <v>396</v>
      </c>
      <c r="B738" s="101"/>
      <c r="C738" s="101"/>
      <c r="D738" s="102"/>
      <c r="E738" s="103" t="s">
        <v>566</v>
      </c>
      <c r="F738" s="103"/>
      <c r="G738" s="103"/>
      <c r="H738" s="103"/>
      <c r="I738" s="103"/>
      <c r="J738" s="103"/>
      <c r="K738" s="103"/>
      <c r="L738" s="103"/>
      <c r="M738" s="103"/>
      <c r="N738" s="109" t="s">
        <v>395</v>
      </c>
      <c r="O738" s="109"/>
      <c r="P738" s="109"/>
      <c r="Q738" s="109"/>
      <c r="R738" s="103" t="s">
        <v>566</v>
      </c>
      <c r="S738" s="103"/>
      <c r="T738" s="103"/>
      <c r="U738" s="103"/>
      <c r="V738" s="103"/>
      <c r="W738" s="103"/>
      <c r="X738" s="103"/>
      <c r="Y738" s="103"/>
      <c r="Z738" s="103"/>
      <c r="AA738" s="109" t="s">
        <v>394</v>
      </c>
      <c r="AB738" s="109"/>
      <c r="AC738" s="109"/>
      <c r="AD738" s="109"/>
      <c r="AE738" s="103" t="s">
        <v>566</v>
      </c>
      <c r="AF738" s="103"/>
      <c r="AG738" s="103"/>
      <c r="AH738" s="103"/>
      <c r="AI738" s="103"/>
      <c r="AJ738" s="103"/>
      <c r="AK738" s="103"/>
      <c r="AL738" s="103"/>
      <c r="AM738" s="103"/>
      <c r="AN738" s="109" t="s">
        <v>393</v>
      </c>
      <c r="AO738" s="109"/>
      <c r="AP738" s="109"/>
      <c r="AQ738" s="109"/>
      <c r="AR738" s="110" t="s">
        <v>566</v>
      </c>
      <c r="AS738" s="111"/>
      <c r="AT738" s="111"/>
      <c r="AU738" s="111"/>
      <c r="AV738" s="111"/>
      <c r="AW738" s="111"/>
      <c r="AX738" s="112"/>
    </row>
    <row r="739" spans="1:52" ht="24.75" customHeight="1" x14ac:dyDescent="0.15">
      <c r="A739" s="100" t="s">
        <v>392</v>
      </c>
      <c r="B739" s="101"/>
      <c r="C739" s="101"/>
      <c r="D739" s="102"/>
      <c r="E739" s="103" t="s">
        <v>566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0.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4.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72"/>
      <c r="B779" s="873"/>
      <c r="C779" s="873"/>
      <c r="D779" s="873"/>
      <c r="E779" s="873"/>
      <c r="F779" s="87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48" t="s">
        <v>386</v>
      </c>
      <c r="B780" s="849"/>
      <c r="C780" s="849"/>
      <c r="D780" s="849"/>
      <c r="E780" s="849"/>
      <c r="F780" s="850"/>
      <c r="G780" s="474" t="s">
        <v>661</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586</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x14ac:dyDescent="0.15">
      <c r="A781" s="593"/>
      <c r="B781" s="851"/>
      <c r="C781" s="851"/>
      <c r="D781" s="851"/>
      <c r="E781" s="851"/>
      <c r="F781" s="852"/>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24.75" customHeight="1" x14ac:dyDescent="0.15">
      <c r="A782" s="593"/>
      <c r="B782" s="851"/>
      <c r="C782" s="851"/>
      <c r="D782" s="851"/>
      <c r="E782" s="851"/>
      <c r="F782" s="852"/>
      <c r="G782" s="484" t="s">
        <v>582</v>
      </c>
      <c r="H782" s="485"/>
      <c r="I782" s="485"/>
      <c r="J782" s="485"/>
      <c r="K782" s="486"/>
      <c r="L782" s="594" t="s">
        <v>583</v>
      </c>
      <c r="M782" s="488"/>
      <c r="N782" s="488"/>
      <c r="O782" s="488"/>
      <c r="P782" s="488"/>
      <c r="Q782" s="488"/>
      <c r="R782" s="488"/>
      <c r="S782" s="488"/>
      <c r="T782" s="488"/>
      <c r="U782" s="488"/>
      <c r="V782" s="488"/>
      <c r="W782" s="488"/>
      <c r="X782" s="489"/>
      <c r="Y782" s="701">
        <v>2783</v>
      </c>
      <c r="Z782" s="702"/>
      <c r="AA782" s="702"/>
      <c r="AB782" s="703"/>
      <c r="AC782" s="484" t="s">
        <v>589</v>
      </c>
      <c r="AD782" s="485"/>
      <c r="AE782" s="485"/>
      <c r="AF782" s="485"/>
      <c r="AG782" s="486"/>
      <c r="AH782" s="594" t="s">
        <v>641</v>
      </c>
      <c r="AI782" s="488"/>
      <c r="AJ782" s="488"/>
      <c r="AK782" s="488"/>
      <c r="AL782" s="488"/>
      <c r="AM782" s="488"/>
      <c r="AN782" s="488"/>
      <c r="AO782" s="488"/>
      <c r="AP782" s="488"/>
      <c r="AQ782" s="488"/>
      <c r="AR782" s="488"/>
      <c r="AS782" s="488"/>
      <c r="AT782" s="489"/>
      <c r="AU782" s="490">
        <v>798</v>
      </c>
      <c r="AV782" s="491"/>
      <c r="AW782" s="491"/>
      <c r="AX782" s="492"/>
    </row>
    <row r="783" spans="1:50" ht="24.75" customHeight="1" x14ac:dyDescent="0.15">
      <c r="A783" s="593"/>
      <c r="B783" s="851"/>
      <c r="C783" s="851"/>
      <c r="D783" s="851"/>
      <c r="E783" s="851"/>
      <c r="F783" s="852"/>
      <c r="G783" s="352" t="s">
        <v>584</v>
      </c>
      <c r="H783" s="831"/>
      <c r="I783" s="831"/>
      <c r="J783" s="831"/>
      <c r="K783" s="832"/>
      <c r="L783" s="405" t="s">
        <v>585</v>
      </c>
      <c r="M783" s="833"/>
      <c r="N783" s="833"/>
      <c r="O783" s="833"/>
      <c r="P783" s="833"/>
      <c r="Q783" s="833"/>
      <c r="R783" s="833"/>
      <c r="S783" s="833"/>
      <c r="T783" s="833"/>
      <c r="U783" s="833"/>
      <c r="V783" s="833"/>
      <c r="W783" s="833"/>
      <c r="X783" s="834"/>
      <c r="Y783" s="655">
        <v>47</v>
      </c>
      <c r="Z783" s="656"/>
      <c r="AA783" s="656"/>
      <c r="AB783" s="657"/>
      <c r="AC783" s="649" t="s">
        <v>587</v>
      </c>
      <c r="AD783" s="650"/>
      <c r="AE783" s="650"/>
      <c r="AF783" s="650"/>
      <c r="AG783" s="651"/>
      <c r="AH783" s="652" t="s">
        <v>588</v>
      </c>
      <c r="AI783" s="653"/>
      <c r="AJ783" s="653"/>
      <c r="AK783" s="653"/>
      <c r="AL783" s="653"/>
      <c r="AM783" s="653"/>
      <c r="AN783" s="653"/>
      <c r="AO783" s="653"/>
      <c r="AP783" s="653"/>
      <c r="AQ783" s="653"/>
      <c r="AR783" s="653"/>
      <c r="AS783" s="653"/>
      <c r="AT783" s="654"/>
      <c r="AU783" s="655">
        <v>80</v>
      </c>
      <c r="AV783" s="656"/>
      <c r="AW783" s="656"/>
      <c r="AX783" s="658"/>
    </row>
    <row r="784" spans="1:50" ht="24.75" hidden="1" customHeight="1" x14ac:dyDescent="0.15">
      <c r="A784" s="593"/>
      <c r="B784" s="851"/>
      <c r="C784" s="851"/>
      <c r="D784" s="851"/>
      <c r="E784" s="851"/>
      <c r="F784" s="85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93"/>
      <c r="B785" s="851"/>
      <c r="C785" s="851"/>
      <c r="D785" s="851"/>
      <c r="E785" s="851"/>
      <c r="F785" s="85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93"/>
      <c r="B786" s="851"/>
      <c r="C786" s="851"/>
      <c r="D786" s="851"/>
      <c r="E786" s="851"/>
      <c r="F786" s="85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93"/>
      <c r="B787" s="851"/>
      <c r="C787" s="851"/>
      <c r="D787" s="851"/>
      <c r="E787" s="851"/>
      <c r="F787" s="85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93"/>
      <c r="B788" s="851"/>
      <c r="C788" s="851"/>
      <c r="D788" s="851"/>
      <c r="E788" s="851"/>
      <c r="F788" s="85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93"/>
      <c r="B789" s="851"/>
      <c r="C789" s="851"/>
      <c r="D789" s="851"/>
      <c r="E789" s="851"/>
      <c r="F789" s="85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93"/>
      <c r="B790" s="851"/>
      <c r="C790" s="851"/>
      <c r="D790" s="851"/>
      <c r="E790" s="851"/>
      <c r="F790" s="85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93"/>
      <c r="B791" s="851"/>
      <c r="C791" s="851"/>
      <c r="D791" s="851"/>
      <c r="E791" s="851"/>
      <c r="F791" s="85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93"/>
      <c r="B792" s="851"/>
      <c r="C792" s="851"/>
      <c r="D792" s="851"/>
      <c r="E792" s="851"/>
      <c r="F792" s="852"/>
      <c r="G792" s="420" t="s">
        <v>20</v>
      </c>
      <c r="H792" s="421"/>
      <c r="I792" s="421"/>
      <c r="J792" s="421"/>
      <c r="K792" s="421"/>
      <c r="L792" s="422"/>
      <c r="M792" s="423"/>
      <c r="N792" s="423"/>
      <c r="O792" s="423"/>
      <c r="P792" s="423"/>
      <c r="Q792" s="423"/>
      <c r="R792" s="423"/>
      <c r="S792" s="423"/>
      <c r="T792" s="423"/>
      <c r="U792" s="423"/>
      <c r="V792" s="423"/>
      <c r="W792" s="423"/>
      <c r="X792" s="424"/>
      <c r="Y792" s="425">
        <f>SUM(Y782:AB791)</f>
        <v>2830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878</v>
      </c>
      <c r="AV792" s="426"/>
      <c r="AW792" s="426"/>
      <c r="AX792" s="428"/>
    </row>
    <row r="793" spans="1:50" ht="24.75" customHeight="1" x14ac:dyDescent="0.15">
      <c r="A793" s="593"/>
      <c r="B793" s="851"/>
      <c r="C793" s="851"/>
      <c r="D793" s="851"/>
      <c r="E793" s="851"/>
      <c r="F793" s="852"/>
      <c r="G793" s="474" t="s">
        <v>591</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594</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customHeight="1" x14ac:dyDescent="0.15">
      <c r="A794" s="593"/>
      <c r="B794" s="851"/>
      <c r="C794" s="851"/>
      <c r="D794" s="851"/>
      <c r="E794" s="851"/>
      <c r="F794" s="852"/>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customHeight="1" x14ac:dyDescent="0.15">
      <c r="A795" s="593"/>
      <c r="B795" s="851"/>
      <c r="C795" s="851"/>
      <c r="D795" s="851"/>
      <c r="E795" s="851"/>
      <c r="F795" s="852"/>
      <c r="G795" s="484" t="s">
        <v>590</v>
      </c>
      <c r="H795" s="622"/>
      <c r="I795" s="622"/>
      <c r="J795" s="622"/>
      <c r="K795" s="623"/>
      <c r="L795" s="594" t="s">
        <v>643</v>
      </c>
      <c r="M795" s="595"/>
      <c r="N795" s="595"/>
      <c r="O795" s="595"/>
      <c r="P795" s="595"/>
      <c r="Q795" s="595"/>
      <c r="R795" s="595"/>
      <c r="S795" s="595"/>
      <c r="T795" s="595"/>
      <c r="U795" s="595"/>
      <c r="V795" s="595"/>
      <c r="W795" s="595"/>
      <c r="X795" s="596"/>
      <c r="Y795" s="490">
        <v>378</v>
      </c>
      <c r="Z795" s="491"/>
      <c r="AA795" s="491"/>
      <c r="AB795" s="644"/>
      <c r="AC795" s="484" t="s">
        <v>590</v>
      </c>
      <c r="AD795" s="622"/>
      <c r="AE795" s="622"/>
      <c r="AF795" s="622"/>
      <c r="AG795" s="623"/>
      <c r="AH795" s="594" t="s">
        <v>642</v>
      </c>
      <c r="AI795" s="595"/>
      <c r="AJ795" s="595"/>
      <c r="AK795" s="595"/>
      <c r="AL795" s="595"/>
      <c r="AM795" s="595"/>
      <c r="AN795" s="595"/>
      <c r="AO795" s="595"/>
      <c r="AP795" s="595"/>
      <c r="AQ795" s="595"/>
      <c r="AR795" s="595"/>
      <c r="AS795" s="595"/>
      <c r="AT795" s="596"/>
      <c r="AU795" s="490">
        <v>96</v>
      </c>
      <c r="AV795" s="491"/>
      <c r="AW795" s="491"/>
      <c r="AX795" s="492"/>
    </row>
    <row r="796" spans="1:50" ht="24.75" customHeight="1" x14ac:dyDescent="0.15">
      <c r="A796" s="593"/>
      <c r="B796" s="851"/>
      <c r="C796" s="851"/>
      <c r="D796" s="851"/>
      <c r="E796" s="851"/>
      <c r="F796" s="852"/>
      <c r="G796" s="649" t="s">
        <v>592</v>
      </c>
      <c r="H796" s="650"/>
      <c r="I796" s="650"/>
      <c r="J796" s="650"/>
      <c r="K796" s="651"/>
      <c r="L796" s="652" t="s">
        <v>593</v>
      </c>
      <c r="M796" s="653"/>
      <c r="N796" s="653"/>
      <c r="O796" s="653"/>
      <c r="P796" s="653"/>
      <c r="Q796" s="653"/>
      <c r="R796" s="653"/>
      <c r="S796" s="653"/>
      <c r="T796" s="653"/>
      <c r="U796" s="653"/>
      <c r="V796" s="653"/>
      <c r="W796" s="653"/>
      <c r="X796" s="654"/>
      <c r="Y796" s="655">
        <v>35</v>
      </c>
      <c r="Z796" s="656"/>
      <c r="AA796" s="656"/>
      <c r="AB796" s="657"/>
      <c r="AC796" s="649" t="s">
        <v>592</v>
      </c>
      <c r="AD796" s="650"/>
      <c r="AE796" s="650"/>
      <c r="AF796" s="650"/>
      <c r="AG796" s="651"/>
      <c r="AH796" s="652" t="s">
        <v>593</v>
      </c>
      <c r="AI796" s="653"/>
      <c r="AJ796" s="653"/>
      <c r="AK796" s="653"/>
      <c r="AL796" s="653"/>
      <c r="AM796" s="653"/>
      <c r="AN796" s="653"/>
      <c r="AO796" s="653"/>
      <c r="AP796" s="653"/>
      <c r="AQ796" s="653"/>
      <c r="AR796" s="653"/>
      <c r="AS796" s="653"/>
      <c r="AT796" s="654"/>
      <c r="AU796" s="655">
        <v>23</v>
      </c>
      <c r="AV796" s="656"/>
      <c r="AW796" s="656"/>
      <c r="AX796" s="658"/>
    </row>
    <row r="797" spans="1:50" ht="24.75" customHeight="1" x14ac:dyDescent="0.15">
      <c r="A797" s="593"/>
      <c r="B797" s="851"/>
      <c r="C797" s="851"/>
      <c r="D797" s="851"/>
      <c r="E797" s="851"/>
      <c r="F797" s="852"/>
      <c r="G797" s="649" t="s">
        <v>587</v>
      </c>
      <c r="H797" s="650"/>
      <c r="I797" s="650"/>
      <c r="J797" s="650"/>
      <c r="K797" s="651"/>
      <c r="L797" s="652" t="s">
        <v>588</v>
      </c>
      <c r="M797" s="653"/>
      <c r="N797" s="653"/>
      <c r="O797" s="653"/>
      <c r="P797" s="653"/>
      <c r="Q797" s="653"/>
      <c r="R797" s="653"/>
      <c r="S797" s="653"/>
      <c r="T797" s="653"/>
      <c r="U797" s="653"/>
      <c r="V797" s="653"/>
      <c r="W797" s="653"/>
      <c r="X797" s="654"/>
      <c r="Y797" s="655">
        <v>42</v>
      </c>
      <c r="Z797" s="656"/>
      <c r="AA797" s="656"/>
      <c r="AB797" s="657"/>
      <c r="AC797" s="649" t="s">
        <v>587</v>
      </c>
      <c r="AD797" s="650"/>
      <c r="AE797" s="650"/>
      <c r="AF797" s="650"/>
      <c r="AG797" s="651"/>
      <c r="AH797" s="652" t="s">
        <v>588</v>
      </c>
      <c r="AI797" s="653"/>
      <c r="AJ797" s="653"/>
      <c r="AK797" s="653"/>
      <c r="AL797" s="653"/>
      <c r="AM797" s="653"/>
      <c r="AN797" s="653"/>
      <c r="AO797" s="653"/>
      <c r="AP797" s="653"/>
      <c r="AQ797" s="653"/>
      <c r="AR797" s="653"/>
      <c r="AS797" s="653"/>
      <c r="AT797" s="654"/>
      <c r="AU797" s="655">
        <v>12</v>
      </c>
      <c r="AV797" s="656"/>
      <c r="AW797" s="656"/>
      <c r="AX797" s="658"/>
    </row>
    <row r="798" spans="1:50" ht="24.75" hidden="1" customHeight="1" x14ac:dyDescent="0.15">
      <c r="A798" s="593"/>
      <c r="B798" s="851"/>
      <c r="C798" s="851"/>
      <c r="D798" s="851"/>
      <c r="E798" s="851"/>
      <c r="F798" s="85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93"/>
      <c r="B799" s="851"/>
      <c r="C799" s="851"/>
      <c r="D799" s="851"/>
      <c r="E799" s="851"/>
      <c r="F799" s="85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93"/>
      <c r="B800" s="851"/>
      <c r="C800" s="851"/>
      <c r="D800" s="851"/>
      <c r="E800" s="851"/>
      <c r="F800" s="85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93"/>
      <c r="B801" s="851"/>
      <c r="C801" s="851"/>
      <c r="D801" s="851"/>
      <c r="E801" s="851"/>
      <c r="F801" s="85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93"/>
      <c r="B802" s="851"/>
      <c r="C802" s="851"/>
      <c r="D802" s="851"/>
      <c r="E802" s="851"/>
      <c r="F802" s="85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93"/>
      <c r="B803" s="851"/>
      <c r="C803" s="851"/>
      <c r="D803" s="851"/>
      <c r="E803" s="851"/>
      <c r="F803" s="85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93"/>
      <c r="B804" s="851"/>
      <c r="C804" s="851"/>
      <c r="D804" s="851"/>
      <c r="E804" s="851"/>
      <c r="F804" s="85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93"/>
      <c r="B805" s="851"/>
      <c r="C805" s="851"/>
      <c r="D805" s="851"/>
      <c r="E805" s="851"/>
      <c r="F805" s="852"/>
      <c r="G805" s="420" t="s">
        <v>20</v>
      </c>
      <c r="H805" s="421"/>
      <c r="I805" s="421"/>
      <c r="J805" s="421"/>
      <c r="K805" s="421"/>
      <c r="L805" s="422"/>
      <c r="M805" s="423"/>
      <c r="N805" s="423"/>
      <c r="O805" s="423"/>
      <c r="P805" s="423"/>
      <c r="Q805" s="423"/>
      <c r="R805" s="423"/>
      <c r="S805" s="423"/>
      <c r="T805" s="423"/>
      <c r="U805" s="423"/>
      <c r="V805" s="423"/>
      <c r="W805" s="423"/>
      <c r="X805" s="424"/>
      <c r="Y805" s="425">
        <f>SUM(Y795:AB804)</f>
        <v>455</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v>130</v>
      </c>
      <c r="AV805" s="426"/>
      <c r="AW805" s="426"/>
      <c r="AX805" s="428"/>
    </row>
    <row r="806" spans="1:50" ht="24.75" customHeight="1" x14ac:dyDescent="0.15">
      <c r="A806" s="593"/>
      <c r="B806" s="851"/>
      <c r="C806" s="851"/>
      <c r="D806" s="851"/>
      <c r="E806" s="851"/>
      <c r="F806" s="852"/>
      <c r="G806" s="474" t="s">
        <v>595</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656</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4"/>
    </row>
    <row r="807" spans="1:50" ht="24.75" customHeight="1" x14ac:dyDescent="0.15">
      <c r="A807" s="593"/>
      <c r="B807" s="851"/>
      <c r="C807" s="851"/>
      <c r="D807" s="851"/>
      <c r="E807" s="851"/>
      <c r="F807" s="852"/>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633"/>
      <c r="AE807" s="633"/>
      <c r="AF807" s="633"/>
      <c r="AG807" s="633"/>
      <c r="AH807" s="480" t="s">
        <v>18</v>
      </c>
      <c r="AI807" s="633"/>
      <c r="AJ807" s="633"/>
      <c r="AK807" s="633"/>
      <c r="AL807" s="633"/>
      <c r="AM807" s="633"/>
      <c r="AN807" s="633"/>
      <c r="AO807" s="633"/>
      <c r="AP807" s="633"/>
      <c r="AQ807" s="633"/>
      <c r="AR807" s="633"/>
      <c r="AS807" s="633"/>
      <c r="AT807" s="634"/>
      <c r="AU807" s="635" t="s">
        <v>19</v>
      </c>
      <c r="AV807" s="636"/>
      <c r="AW807" s="636"/>
      <c r="AX807" s="637"/>
    </row>
    <row r="808" spans="1:50" ht="24.75" customHeight="1" x14ac:dyDescent="0.15">
      <c r="A808" s="593"/>
      <c r="B808" s="851"/>
      <c r="C808" s="851"/>
      <c r="D808" s="851"/>
      <c r="E808" s="851"/>
      <c r="F808" s="852"/>
      <c r="G808" s="638" t="s">
        <v>596</v>
      </c>
      <c r="H808" s="639"/>
      <c r="I808" s="639"/>
      <c r="J808" s="639"/>
      <c r="K808" s="640"/>
      <c r="L808" s="641" t="s">
        <v>597</v>
      </c>
      <c r="M808" s="642"/>
      <c r="N808" s="642"/>
      <c r="O808" s="642"/>
      <c r="P808" s="642"/>
      <c r="Q808" s="642"/>
      <c r="R808" s="642"/>
      <c r="S808" s="642"/>
      <c r="T808" s="642"/>
      <c r="U808" s="642"/>
      <c r="V808" s="642"/>
      <c r="W808" s="642"/>
      <c r="X808" s="643"/>
      <c r="Y808" s="490">
        <v>34</v>
      </c>
      <c r="Z808" s="491"/>
      <c r="AA808" s="491"/>
      <c r="AB808" s="644"/>
      <c r="AC808" s="638" t="s">
        <v>644</v>
      </c>
      <c r="AD808" s="645"/>
      <c r="AE808" s="645"/>
      <c r="AF808" s="645"/>
      <c r="AG808" s="646"/>
      <c r="AH808" s="641" t="s">
        <v>593</v>
      </c>
      <c r="AI808" s="647"/>
      <c r="AJ808" s="647"/>
      <c r="AK808" s="647"/>
      <c r="AL808" s="647"/>
      <c r="AM808" s="647"/>
      <c r="AN808" s="647"/>
      <c r="AO808" s="647"/>
      <c r="AP808" s="647"/>
      <c r="AQ808" s="647"/>
      <c r="AR808" s="647"/>
      <c r="AS808" s="647"/>
      <c r="AT808" s="648"/>
      <c r="AU808" s="490">
        <v>127</v>
      </c>
      <c r="AV808" s="491"/>
      <c r="AW808" s="491"/>
      <c r="AX808" s="492"/>
    </row>
    <row r="809" spans="1:50" ht="24.75" customHeight="1" x14ac:dyDescent="0.15">
      <c r="A809" s="593"/>
      <c r="B809" s="851"/>
      <c r="C809" s="851"/>
      <c r="D809" s="851"/>
      <c r="E809" s="851"/>
      <c r="F809" s="852"/>
      <c r="G809" s="624" t="s">
        <v>587</v>
      </c>
      <c r="H809" s="625"/>
      <c r="I809" s="625"/>
      <c r="J809" s="625"/>
      <c r="K809" s="626"/>
      <c r="L809" s="627" t="s">
        <v>588</v>
      </c>
      <c r="M809" s="628"/>
      <c r="N809" s="628"/>
      <c r="O809" s="628"/>
      <c r="P809" s="628"/>
      <c r="Q809" s="628"/>
      <c r="R809" s="628"/>
      <c r="S809" s="628"/>
      <c r="T809" s="628"/>
      <c r="U809" s="628"/>
      <c r="V809" s="628"/>
      <c r="W809" s="628"/>
      <c r="X809" s="629"/>
      <c r="Y809" s="630">
        <v>1</v>
      </c>
      <c r="Z809" s="631"/>
      <c r="AA809" s="631"/>
      <c r="AB809" s="632"/>
      <c r="AC809" s="410" t="s">
        <v>657</v>
      </c>
      <c r="AD809" s="411"/>
      <c r="AE809" s="411"/>
      <c r="AF809" s="411"/>
      <c r="AG809" s="412"/>
      <c r="AH809" s="413" t="s">
        <v>588</v>
      </c>
      <c r="AI809" s="414"/>
      <c r="AJ809" s="414"/>
      <c r="AK809" s="414"/>
      <c r="AL809" s="414"/>
      <c r="AM809" s="414"/>
      <c r="AN809" s="414"/>
      <c r="AO809" s="414"/>
      <c r="AP809" s="414"/>
      <c r="AQ809" s="414"/>
      <c r="AR809" s="414"/>
      <c r="AS809" s="414"/>
      <c r="AT809" s="415"/>
      <c r="AU809" s="402">
        <v>13</v>
      </c>
      <c r="AV809" s="403"/>
      <c r="AW809" s="403"/>
      <c r="AX809" s="404"/>
    </row>
    <row r="810" spans="1:50" ht="24.75" hidden="1" customHeight="1" x14ac:dyDescent="0.15">
      <c r="A810" s="593"/>
      <c r="B810" s="851"/>
      <c r="C810" s="851"/>
      <c r="D810" s="851"/>
      <c r="E810" s="851"/>
      <c r="F810" s="85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410"/>
      <c r="AD810" s="411"/>
      <c r="AE810" s="411"/>
      <c r="AF810" s="411"/>
      <c r="AG810" s="412"/>
      <c r="AH810" s="413"/>
      <c r="AI810" s="414"/>
      <c r="AJ810" s="414"/>
      <c r="AK810" s="414"/>
      <c r="AL810" s="414"/>
      <c r="AM810" s="414"/>
      <c r="AN810" s="414"/>
      <c r="AO810" s="414"/>
      <c r="AP810" s="414"/>
      <c r="AQ810" s="414"/>
      <c r="AR810" s="414"/>
      <c r="AS810" s="414"/>
      <c r="AT810" s="415"/>
      <c r="AU810" s="402"/>
      <c r="AV810" s="403"/>
      <c r="AW810" s="403"/>
      <c r="AX810" s="404"/>
    </row>
    <row r="811" spans="1:50" ht="24.75" hidden="1" customHeight="1" x14ac:dyDescent="0.15">
      <c r="A811" s="593"/>
      <c r="B811" s="851"/>
      <c r="C811" s="851"/>
      <c r="D811" s="851"/>
      <c r="E811" s="851"/>
      <c r="F811" s="85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410"/>
      <c r="AD811" s="411"/>
      <c r="AE811" s="411"/>
      <c r="AF811" s="411"/>
      <c r="AG811" s="412"/>
      <c r="AH811" s="413"/>
      <c r="AI811" s="414"/>
      <c r="AJ811" s="414"/>
      <c r="AK811" s="414"/>
      <c r="AL811" s="414"/>
      <c r="AM811" s="414"/>
      <c r="AN811" s="414"/>
      <c r="AO811" s="414"/>
      <c r="AP811" s="414"/>
      <c r="AQ811" s="414"/>
      <c r="AR811" s="414"/>
      <c r="AS811" s="414"/>
      <c r="AT811" s="415"/>
      <c r="AU811" s="402"/>
      <c r="AV811" s="403"/>
      <c r="AW811" s="403"/>
      <c r="AX811" s="404"/>
    </row>
    <row r="812" spans="1:50" ht="24.75" hidden="1" customHeight="1" x14ac:dyDescent="0.15">
      <c r="A812" s="593"/>
      <c r="B812" s="851"/>
      <c r="C812" s="851"/>
      <c r="D812" s="851"/>
      <c r="E812" s="851"/>
      <c r="F812" s="85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410"/>
      <c r="AD812" s="411"/>
      <c r="AE812" s="411"/>
      <c r="AF812" s="411"/>
      <c r="AG812" s="412"/>
      <c r="AH812" s="413"/>
      <c r="AI812" s="414"/>
      <c r="AJ812" s="414"/>
      <c r="AK812" s="414"/>
      <c r="AL812" s="414"/>
      <c r="AM812" s="414"/>
      <c r="AN812" s="414"/>
      <c r="AO812" s="414"/>
      <c r="AP812" s="414"/>
      <c r="AQ812" s="414"/>
      <c r="AR812" s="414"/>
      <c r="AS812" s="414"/>
      <c r="AT812" s="415"/>
      <c r="AU812" s="402"/>
      <c r="AV812" s="403"/>
      <c r="AW812" s="403"/>
      <c r="AX812" s="404"/>
    </row>
    <row r="813" spans="1:50" ht="24.75" hidden="1" customHeight="1" x14ac:dyDescent="0.15">
      <c r="A813" s="593"/>
      <c r="B813" s="851"/>
      <c r="C813" s="851"/>
      <c r="D813" s="851"/>
      <c r="E813" s="851"/>
      <c r="F813" s="85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410"/>
      <c r="AD813" s="411"/>
      <c r="AE813" s="411"/>
      <c r="AF813" s="411"/>
      <c r="AG813" s="412"/>
      <c r="AH813" s="413"/>
      <c r="AI813" s="414"/>
      <c r="AJ813" s="414"/>
      <c r="AK813" s="414"/>
      <c r="AL813" s="414"/>
      <c r="AM813" s="414"/>
      <c r="AN813" s="414"/>
      <c r="AO813" s="414"/>
      <c r="AP813" s="414"/>
      <c r="AQ813" s="414"/>
      <c r="AR813" s="414"/>
      <c r="AS813" s="414"/>
      <c r="AT813" s="415"/>
      <c r="AU813" s="402"/>
      <c r="AV813" s="403"/>
      <c r="AW813" s="403"/>
      <c r="AX813" s="404"/>
    </row>
    <row r="814" spans="1:50" ht="24.75" hidden="1" customHeight="1" x14ac:dyDescent="0.15">
      <c r="A814" s="593"/>
      <c r="B814" s="851"/>
      <c r="C814" s="851"/>
      <c r="D814" s="851"/>
      <c r="E814" s="851"/>
      <c r="F814" s="85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410"/>
      <c r="AD814" s="411"/>
      <c r="AE814" s="411"/>
      <c r="AF814" s="411"/>
      <c r="AG814" s="412"/>
      <c r="AH814" s="413"/>
      <c r="AI814" s="414"/>
      <c r="AJ814" s="414"/>
      <c r="AK814" s="414"/>
      <c r="AL814" s="414"/>
      <c r="AM814" s="414"/>
      <c r="AN814" s="414"/>
      <c r="AO814" s="414"/>
      <c r="AP814" s="414"/>
      <c r="AQ814" s="414"/>
      <c r="AR814" s="414"/>
      <c r="AS814" s="414"/>
      <c r="AT814" s="415"/>
      <c r="AU814" s="402"/>
      <c r="AV814" s="403"/>
      <c r="AW814" s="403"/>
      <c r="AX814" s="404"/>
    </row>
    <row r="815" spans="1:50" ht="24.75" hidden="1" customHeight="1" x14ac:dyDescent="0.15">
      <c r="A815" s="593"/>
      <c r="B815" s="851"/>
      <c r="C815" s="851"/>
      <c r="D815" s="851"/>
      <c r="E815" s="851"/>
      <c r="F815" s="85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410"/>
      <c r="AD815" s="411"/>
      <c r="AE815" s="411"/>
      <c r="AF815" s="411"/>
      <c r="AG815" s="412"/>
      <c r="AH815" s="413"/>
      <c r="AI815" s="414"/>
      <c r="AJ815" s="414"/>
      <c r="AK815" s="414"/>
      <c r="AL815" s="414"/>
      <c r="AM815" s="414"/>
      <c r="AN815" s="414"/>
      <c r="AO815" s="414"/>
      <c r="AP815" s="414"/>
      <c r="AQ815" s="414"/>
      <c r="AR815" s="414"/>
      <c r="AS815" s="414"/>
      <c r="AT815" s="415"/>
      <c r="AU815" s="402"/>
      <c r="AV815" s="403"/>
      <c r="AW815" s="403"/>
      <c r="AX815" s="404"/>
    </row>
    <row r="816" spans="1:50" ht="24.75" hidden="1" customHeight="1" x14ac:dyDescent="0.15">
      <c r="A816" s="593"/>
      <c r="B816" s="851"/>
      <c r="C816" s="851"/>
      <c r="D816" s="851"/>
      <c r="E816" s="851"/>
      <c r="F816" s="85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410"/>
      <c r="AD816" s="411"/>
      <c r="AE816" s="411"/>
      <c r="AF816" s="411"/>
      <c r="AG816" s="412"/>
      <c r="AH816" s="413"/>
      <c r="AI816" s="414"/>
      <c r="AJ816" s="414"/>
      <c r="AK816" s="414"/>
      <c r="AL816" s="414"/>
      <c r="AM816" s="414"/>
      <c r="AN816" s="414"/>
      <c r="AO816" s="414"/>
      <c r="AP816" s="414"/>
      <c r="AQ816" s="414"/>
      <c r="AR816" s="414"/>
      <c r="AS816" s="414"/>
      <c r="AT816" s="415"/>
      <c r="AU816" s="402"/>
      <c r="AV816" s="403"/>
      <c r="AW816" s="403"/>
      <c r="AX816" s="404"/>
    </row>
    <row r="817" spans="1:50" ht="24.75" hidden="1" customHeight="1" x14ac:dyDescent="0.15">
      <c r="A817" s="593"/>
      <c r="B817" s="851"/>
      <c r="C817" s="851"/>
      <c r="D817" s="851"/>
      <c r="E817" s="851"/>
      <c r="F817" s="85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410"/>
      <c r="AD817" s="411"/>
      <c r="AE817" s="411"/>
      <c r="AF817" s="411"/>
      <c r="AG817" s="412"/>
      <c r="AH817" s="413"/>
      <c r="AI817" s="414"/>
      <c r="AJ817" s="414"/>
      <c r="AK817" s="414"/>
      <c r="AL817" s="414"/>
      <c r="AM817" s="414"/>
      <c r="AN817" s="414"/>
      <c r="AO817" s="414"/>
      <c r="AP817" s="414"/>
      <c r="AQ817" s="414"/>
      <c r="AR817" s="414"/>
      <c r="AS817" s="414"/>
      <c r="AT817" s="415"/>
      <c r="AU817" s="402"/>
      <c r="AV817" s="403"/>
      <c r="AW817" s="403"/>
      <c r="AX817" s="404"/>
    </row>
    <row r="818" spans="1:50" ht="24.75" customHeight="1" thickBot="1" x14ac:dyDescent="0.2">
      <c r="A818" s="593"/>
      <c r="B818" s="851"/>
      <c r="C818" s="851"/>
      <c r="D818" s="851"/>
      <c r="E818" s="851"/>
      <c r="F818" s="852"/>
      <c r="G818" s="420" t="s">
        <v>20</v>
      </c>
      <c r="H818" s="421"/>
      <c r="I818" s="421"/>
      <c r="J818" s="421"/>
      <c r="K818" s="421"/>
      <c r="L818" s="422"/>
      <c r="M818" s="423"/>
      <c r="N818" s="423"/>
      <c r="O818" s="423"/>
      <c r="P818" s="423"/>
      <c r="Q818" s="423"/>
      <c r="R818" s="423"/>
      <c r="S818" s="423"/>
      <c r="T818" s="423"/>
      <c r="U818" s="423"/>
      <c r="V818" s="423"/>
      <c r="W818" s="423"/>
      <c r="X818" s="424"/>
      <c r="Y818" s="425">
        <f>SUM(Y808:AB817)</f>
        <v>35</v>
      </c>
      <c r="Z818" s="426"/>
      <c r="AA818" s="426"/>
      <c r="AB818" s="427"/>
      <c r="AC818" s="620" t="s">
        <v>20</v>
      </c>
      <c r="AD818" s="621"/>
      <c r="AE818" s="621"/>
      <c r="AF818" s="621"/>
      <c r="AG818" s="621"/>
      <c r="AH818" s="517"/>
      <c r="AI818" s="518"/>
      <c r="AJ818" s="518"/>
      <c r="AK818" s="518"/>
      <c r="AL818" s="518"/>
      <c r="AM818" s="518"/>
      <c r="AN818" s="518"/>
      <c r="AO818" s="518"/>
      <c r="AP818" s="518"/>
      <c r="AQ818" s="518"/>
      <c r="AR818" s="518"/>
      <c r="AS818" s="518"/>
      <c r="AT818" s="519"/>
      <c r="AU818" s="425">
        <f>SUM(AU808:AX817)</f>
        <v>140</v>
      </c>
      <c r="AV818" s="426"/>
      <c r="AW818" s="426"/>
      <c r="AX818" s="428"/>
    </row>
    <row r="819" spans="1:50" ht="24.75" customHeight="1" x14ac:dyDescent="0.15">
      <c r="A819" s="593"/>
      <c r="B819" s="851"/>
      <c r="C819" s="851"/>
      <c r="D819" s="851"/>
      <c r="E819" s="851"/>
      <c r="F819" s="852"/>
      <c r="G819" s="474" t="s">
        <v>655</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customHeight="1" x14ac:dyDescent="0.15">
      <c r="A820" s="593"/>
      <c r="B820" s="851"/>
      <c r="C820" s="851"/>
      <c r="D820" s="851"/>
      <c r="E820" s="851"/>
      <c r="F820" s="852"/>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customHeight="1" x14ac:dyDescent="0.15">
      <c r="A821" s="593"/>
      <c r="B821" s="851"/>
      <c r="C821" s="851"/>
      <c r="D821" s="851"/>
      <c r="E821" s="851"/>
      <c r="F821" s="852"/>
      <c r="G821" s="484" t="s">
        <v>644</v>
      </c>
      <c r="H821" s="622"/>
      <c r="I821" s="622"/>
      <c r="J821" s="622"/>
      <c r="K821" s="623"/>
      <c r="L821" s="594" t="s">
        <v>593</v>
      </c>
      <c r="M821" s="595"/>
      <c r="N821" s="595"/>
      <c r="O821" s="595"/>
      <c r="P821" s="595"/>
      <c r="Q821" s="595"/>
      <c r="R821" s="595"/>
      <c r="S821" s="595"/>
      <c r="T821" s="595"/>
      <c r="U821" s="595"/>
      <c r="V821" s="595"/>
      <c r="W821" s="595"/>
      <c r="X821" s="596"/>
      <c r="Y821" s="490">
        <v>4</v>
      </c>
      <c r="Z821" s="491"/>
      <c r="AA821" s="491"/>
      <c r="AB821" s="492"/>
      <c r="AC821" s="484" t="s">
        <v>660</v>
      </c>
      <c r="AD821" s="485"/>
      <c r="AE821" s="485"/>
      <c r="AF821" s="485"/>
      <c r="AG821" s="486"/>
      <c r="AH821" s="487" t="s">
        <v>660</v>
      </c>
      <c r="AI821" s="488"/>
      <c r="AJ821" s="488"/>
      <c r="AK821" s="488"/>
      <c r="AL821" s="488"/>
      <c r="AM821" s="488"/>
      <c r="AN821" s="488"/>
      <c r="AO821" s="488"/>
      <c r="AP821" s="488"/>
      <c r="AQ821" s="488"/>
      <c r="AR821" s="488"/>
      <c r="AS821" s="488"/>
      <c r="AT821" s="489"/>
      <c r="AU821" s="490" t="s">
        <v>660</v>
      </c>
      <c r="AV821" s="491"/>
      <c r="AW821" s="491"/>
      <c r="AX821" s="492"/>
    </row>
    <row r="822" spans="1:50" ht="24.75" customHeight="1" x14ac:dyDescent="0.15">
      <c r="A822" s="593"/>
      <c r="B822" s="851"/>
      <c r="C822" s="851"/>
      <c r="D822" s="851"/>
      <c r="E822" s="851"/>
      <c r="F822" s="852"/>
      <c r="G822" s="352" t="s">
        <v>590</v>
      </c>
      <c r="H822" s="353"/>
      <c r="I822" s="353"/>
      <c r="J822" s="353"/>
      <c r="K822" s="354"/>
      <c r="L822" s="405" t="s">
        <v>645</v>
      </c>
      <c r="M822" s="406"/>
      <c r="N822" s="406"/>
      <c r="O822" s="406"/>
      <c r="P822" s="406"/>
      <c r="Q822" s="406"/>
      <c r="R822" s="406"/>
      <c r="S822" s="406"/>
      <c r="T822" s="406"/>
      <c r="U822" s="406"/>
      <c r="V822" s="406"/>
      <c r="W822" s="406"/>
      <c r="X822" s="407"/>
      <c r="Y822" s="402">
        <v>5</v>
      </c>
      <c r="Z822" s="403"/>
      <c r="AA822" s="403"/>
      <c r="AB822" s="404"/>
      <c r="AC822" s="352" t="s">
        <v>660</v>
      </c>
      <c r="AD822" s="353"/>
      <c r="AE822" s="353"/>
      <c r="AF822" s="353"/>
      <c r="AG822" s="354"/>
      <c r="AH822" s="419" t="s">
        <v>660</v>
      </c>
      <c r="AI822" s="406"/>
      <c r="AJ822" s="406"/>
      <c r="AK822" s="406"/>
      <c r="AL822" s="406"/>
      <c r="AM822" s="406"/>
      <c r="AN822" s="406"/>
      <c r="AO822" s="406"/>
      <c r="AP822" s="406"/>
      <c r="AQ822" s="406"/>
      <c r="AR822" s="406"/>
      <c r="AS822" s="406"/>
      <c r="AT822" s="407"/>
      <c r="AU822" s="402" t="s">
        <v>660</v>
      </c>
      <c r="AV822" s="403"/>
      <c r="AW822" s="403"/>
      <c r="AX822" s="404"/>
    </row>
    <row r="823" spans="1:50" ht="24.75" customHeight="1" x14ac:dyDescent="0.15">
      <c r="A823" s="593"/>
      <c r="B823" s="851"/>
      <c r="C823" s="851"/>
      <c r="D823" s="851"/>
      <c r="E823" s="851"/>
      <c r="F823" s="852"/>
      <c r="G823" s="352" t="s">
        <v>587</v>
      </c>
      <c r="H823" s="353"/>
      <c r="I823" s="353"/>
      <c r="J823" s="353"/>
      <c r="K823" s="354"/>
      <c r="L823" s="405" t="s">
        <v>588</v>
      </c>
      <c r="M823" s="406"/>
      <c r="N823" s="406"/>
      <c r="O823" s="406"/>
      <c r="P823" s="406"/>
      <c r="Q823" s="406"/>
      <c r="R823" s="406"/>
      <c r="S823" s="406"/>
      <c r="T823" s="406"/>
      <c r="U823" s="406"/>
      <c r="V823" s="406"/>
      <c r="W823" s="406"/>
      <c r="X823" s="407"/>
      <c r="Y823" s="402">
        <v>1</v>
      </c>
      <c r="Z823" s="403"/>
      <c r="AA823" s="403"/>
      <c r="AB823" s="404"/>
      <c r="AC823" s="352" t="s">
        <v>660</v>
      </c>
      <c r="AD823" s="353"/>
      <c r="AE823" s="353"/>
      <c r="AF823" s="353"/>
      <c r="AG823" s="354"/>
      <c r="AH823" s="419" t="s">
        <v>660</v>
      </c>
      <c r="AI823" s="406"/>
      <c r="AJ823" s="406"/>
      <c r="AK823" s="406"/>
      <c r="AL823" s="406"/>
      <c r="AM823" s="406"/>
      <c r="AN823" s="406"/>
      <c r="AO823" s="406"/>
      <c r="AP823" s="406"/>
      <c r="AQ823" s="406"/>
      <c r="AR823" s="406"/>
      <c r="AS823" s="406"/>
      <c r="AT823" s="407"/>
      <c r="AU823" s="402" t="s">
        <v>660</v>
      </c>
      <c r="AV823" s="403"/>
      <c r="AW823" s="403"/>
      <c r="AX823" s="404"/>
    </row>
    <row r="824" spans="1:50" ht="24.75" hidden="1" customHeight="1" x14ac:dyDescent="0.15">
      <c r="A824" s="593"/>
      <c r="B824" s="851"/>
      <c r="C824" s="851"/>
      <c r="D824" s="851"/>
      <c r="E824" s="851"/>
      <c r="F824" s="85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93"/>
      <c r="B825" s="851"/>
      <c r="C825" s="851"/>
      <c r="D825" s="851"/>
      <c r="E825" s="851"/>
      <c r="F825" s="85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93"/>
      <c r="B826" s="851"/>
      <c r="C826" s="851"/>
      <c r="D826" s="851"/>
      <c r="E826" s="851"/>
      <c r="F826" s="85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93"/>
      <c r="B827" s="851"/>
      <c r="C827" s="851"/>
      <c r="D827" s="851"/>
      <c r="E827" s="851"/>
      <c r="F827" s="85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93"/>
      <c r="B828" s="851"/>
      <c r="C828" s="851"/>
      <c r="D828" s="851"/>
      <c r="E828" s="851"/>
      <c r="F828" s="85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93"/>
      <c r="B829" s="851"/>
      <c r="C829" s="851"/>
      <c r="D829" s="851"/>
      <c r="E829" s="851"/>
      <c r="F829" s="85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93"/>
      <c r="B830" s="851"/>
      <c r="C830" s="851"/>
      <c r="D830" s="851"/>
      <c r="E830" s="851"/>
      <c r="F830" s="85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93"/>
      <c r="B831" s="851"/>
      <c r="C831" s="851"/>
      <c r="D831" s="851"/>
      <c r="E831" s="851"/>
      <c r="F831" s="852"/>
      <c r="G831" s="420" t="s">
        <v>20</v>
      </c>
      <c r="H831" s="421"/>
      <c r="I831" s="421"/>
      <c r="J831" s="421"/>
      <c r="K831" s="421"/>
      <c r="L831" s="422"/>
      <c r="M831" s="423"/>
      <c r="N831" s="423"/>
      <c r="O831" s="423"/>
      <c r="P831" s="423"/>
      <c r="Q831" s="423"/>
      <c r="R831" s="423"/>
      <c r="S831" s="423"/>
      <c r="T831" s="423"/>
      <c r="U831" s="423"/>
      <c r="V831" s="423"/>
      <c r="W831" s="423"/>
      <c r="X831" s="424"/>
      <c r="Y831" s="425">
        <f>SUM(Y821:AB830)</f>
        <v>10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47" t="s">
        <v>343</v>
      </c>
      <c r="AM832" s="1048"/>
      <c r="AN832" s="1048"/>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40"/>
      <c r="AP837" s="441" t="s">
        <v>300</v>
      </c>
      <c r="AQ837" s="441"/>
      <c r="AR837" s="441"/>
      <c r="AS837" s="441"/>
      <c r="AT837" s="441"/>
      <c r="AU837" s="441"/>
      <c r="AV837" s="441"/>
      <c r="AW837" s="441"/>
      <c r="AX837" s="441"/>
    </row>
    <row r="838" spans="1:50" ht="47.25" customHeight="1" x14ac:dyDescent="0.15">
      <c r="A838" s="408">
        <v>1</v>
      </c>
      <c r="B838" s="408">
        <v>1</v>
      </c>
      <c r="C838" s="434" t="s">
        <v>662</v>
      </c>
      <c r="D838" s="429"/>
      <c r="E838" s="429"/>
      <c r="F838" s="429"/>
      <c r="G838" s="429"/>
      <c r="H838" s="429"/>
      <c r="I838" s="429"/>
      <c r="J838" s="430">
        <v>2020005008480</v>
      </c>
      <c r="K838" s="431"/>
      <c r="L838" s="431"/>
      <c r="M838" s="431"/>
      <c r="N838" s="431"/>
      <c r="O838" s="431"/>
      <c r="P838" s="435" t="s">
        <v>598</v>
      </c>
      <c r="Q838" s="321"/>
      <c r="R838" s="321"/>
      <c r="S838" s="321"/>
      <c r="T838" s="321"/>
      <c r="U838" s="321"/>
      <c r="V838" s="321"/>
      <c r="W838" s="321"/>
      <c r="X838" s="321"/>
      <c r="Y838" s="455">
        <v>2830</v>
      </c>
      <c r="Z838" s="456"/>
      <c r="AA838" s="456"/>
      <c r="AB838" s="457"/>
      <c r="AC838" s="332" t="s">
        <v>567</v>
      </c>
      <c r="AD838" s="467"/>
      <c r="AE838" s="467"/>
      <c r="AF838" s="467"/>
      <c r="AG838" s="467"/>
      <c r="AH838" s="432" t="s">
        <v>599</v>
      </c>
      <c r="AI838" s="433"/>
      <c r="AJ838" s="433"/>
      <c r="AK838" s="433"/>
      <c r="AL838" s="329" t="s">
        <v>599</v>
      </c>
      <c r="AM838" s="330"/>
      <c r="AN838" s="330"/>
      <c r="AO838" s="331"/>
      <c r="AP838" s="325" t="s">
        <v>599</v>
      </c>
      <c r="AQ838" s="325"/>
      <c r="AR838" s="325"/>
      <c r="AS838" s="325"/>
      <c r="AT838" s="325"/>
      <c r="AU838" s="325"/>
      <c r="AV838" s="325"/>
      <c r="AW838" s="325"/>
      <c r="AX838" s="325"/>
    </row>
    <row r="839" spans="1:50" ht="30" hidden="1" customHeight="1" x14ac:dyDescent="0.15">
      <c r="A839" s="408">
        <v>2</v>
      </c>
      <c r="B839" s="408">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2"/>
      <c r="AD839" s="332"/>
      <c r="AE839" s="332"/>
      <c r="AF839" s="332"/>
      <c r="AG839" s="332"/>
      <c r="AH839" s="432"/>
      <c r="AI839" s="433"/>
      <c r="AJ839" s="433"/>
      <c r="AK839" s="433"/>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34"/>
      <c r="D840" s="429"/>
      <c r="E840" s="429"/>
      <c r="F840" s="429"/>
      <c r="G840" s="429"/>
      <c r="H840" s="429"/>
      <c r="I840" s="429"/>
      <c r="J840" s="430"/>
      <c r="K840" s="431"/>
      <c r="L840" s="431"/>
      <c r="M840" s="431"/>
      <c r="N840" s="431"/>
      <c r="O840" s="431"/>
      <c r="P840" s="435"/>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34"/>
      <c r="D841" s="429"/>
      <c r="E841" s="429"/>
      <c r="F841" s="429"/>
      <c r="G841" s="429"/>
      <c r="H841" s="429"/>
      <c r="I841" s="429"/>
      <c r="J841" s="430"/>
      <c r="K841" s="431"/>
      <c r="L841" s="431"/>
      <c r="M841" s="431"/>
      <c r="N841" s="431"/>
      <c r="O841" s="431"/>
      <c r="P841" s="435"/>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40"/>
      <c r="AP870" s="441" t="s">
        <v>300</v>
      </c>
      <c r="AQ870" s="441"/>
      <c r="AR870" s="441"/>
      <c r="AS870" s="441"/>
      <c r="AT870" s="441"/>
      <c r="AU870" s="441"/>
      <c r="AV870" s="441"/>
      <c r="AW870" s="441"/>
      <c r="AX870" s="441"/>
    </row>
    <row r="871" spans="1:50" ht="61.5" customHeight="1" x14ac:dyDescent="0.15">
      <c r="A871" s="408">
        <v>1</v>
      </c>
      <c r="B871" s="408">
        <v>1</v>
      </c>
      <c r="C871" s="434" t="s">
        <v>600</v>
      </c>
      <c r="D871" s="429"/>
      <c r="E871" s="429"/>
      <c r="F871" s="429"/>
      <c r="G871" s="429"/>
      <c r="H871" s="429"/>
      <c r="I871" s="429"/>
      <c r="J871" s="430">
        <v>1011105001930</v>
      </c>
      <c r="K871" s="431"/>
      <c r="L871" s="431"/>
      <c r="M871" s="431"/>
      <c r="N871" s="431"/>
      <c r="O871" s="431"/>
      <c r="P871" s="435" t="s">
        <v>601</v>
      </c>
      <c r="Q871" s="321"/>
      <c r="R871" s="321"/>
      <c r="S871" s="321"/>
      <c r="T871" s="321"/>
      <c r="U871" s="321"/>
      <c r="V871" s="321"/>
      <c r="W871" s="321"/>
      <c r="X871" s="321"/>
      <c r="Y871" s="322">
        <v>878</v>
      </c>
      <c r="Z871" s="323"/>
      <c r="AA871" s="323"/>
      <c r="AB871" s="324"/>
      <c r="AC871" s="459" t="s">
        <v>377</v>
      </c>
      <c r="AD871" s="460"/>
      <c r="AE871" s="460"/>
      <c r="AF871" s="460"/>
      <c r="AG871" s="461"/>
      <c r="AH871" s="432" t="s">
        <v>599</v>
      </c>
      <c r="AI871" s="433"/>
      <c r="AJ871" s="433"/>
      <c r="AK871" s="433"/>
      <c r="AL871" s="329" t="s">
        <v>599</v>
      </c>
      <c r="AM871" s="330"/>
      <c r="AN871" s="330"/>
      <c r="AO871" s="331"/>
      <c r="AP871" s="325" t="s">
        <v>599</v>
      </c>
      <c r="AQ871" s="325"/>
      <c r="AR871" s="325"/>
      <c r="AS871" s="325"/>
      <c r="AT871" s="325"/>
      <c r="AU871" s="325"/>
      <c r="AV871" s="325"/>
      <c r="AW871" s="325"/>
      <c r="AX871" s="325"/>
    </row>
    <row r="872" spans="1:50" ht="43.5" customHeight="1" x14ac:dyDescent="0.15">
      <c r="A872" s="408">
        <v>2</v>
      </c>
      <c r="B872" s="408">
        <v>1</v>
      </c>
      <c r="C872" s="452" t="s">
        <v>602</v>
      </c>
      <c r="D872" s="452"/>
      <c r="E872" s="452"/>
      <c r="F872" s="452"/>
      <c r="G872" s="452"/>
      <c r="H872" s="452"/>
      <c r="I872" s="452"/>
      <c r="J872" s="453">
        <v>1180301018771</v>
      </c>
      <c r="K872" s="453"/>
      <c r="L872" s="453"/>
      <c r="M872" s="453"/>
      <c r="N872" s="453"/>
      <c r="O872" s="453"/>
      <c r="P872" s="454" t="s">
        <v>603</v>
      </c>
      <c r="Q872" s="454"/>
      <c r="R872" s="454"/>
      <c r="S872" s="454"/>
      <c r="T872" s="454"/>
      <c r="U872" s="454"/>
      <c r="V872" s="454"/>
      <c r="W872" s="454"/>
      <c r="X872" s="454"/>
      <c r="Y872" s="455">
        <v>174</v>
      </c>
      <c r="Z872" s="456"/>
      <c r="AA872" s="456"/>
      <c r="AB872" s="457"/>
      <c r="AC872" s="436" t="s">
        <v>377</v>
      </c>
      <c r="AD872" s="436"/>
      <c r="AE872" s="436"/>
      <c r="AF872" s="436"/>
      <c r="AG872" s="436"/>
      <c r="AH872" s="432" t="s">
        <v>599</v>
      </c>
      <c r="AI872" s="433"/>
      <c r="AJ872" s="433"/>
      <c r="AK872" s="433"/>
      <c r="AL872" s="329" t="s">
        <v>599</v>
      </c>
      <c r="AM872" s="330"/>
      <c r="AN872" s="330"/>
      <c r="AO872" s="331"/>
      <c r="AP872" s="325" t="s">
        <v>599</v>
      </c>
      <c r="AQ872" s="325"/>
      <c r="AR872" s="325"/>
      <c r="AS872" s="325"/>
      <c r="AT872" s="325"/>
      <c r="AU872" s="325"/>
      <c r="AV872" s="325"/>
      <c r="AW872" s="325"/>
      <c r="AX872" s="325"/>
    </row>
    <row r="873" spans="1:50" ht="46.5" customHeight="1" x14ac:dyDescent="0.15">
      <c r="A873" s="408">
        <v>3</v>
      </c>
      <c r="B873" s="408">
        <v>1</v>
      </c>
      <c r="C873" s="452" t="s">
        <v>604</v>
      </c>
      <c r="D873" s="452"/>
      <c r="E873" s="452"/>
      <c r="F873" s="452"/>
      <c r="G873" s="452"/>
      <c r="H873" s="452"/>
      <c r="I873" s="452"/>
      <c r="J873" s="453">
        <v>7010001088960</v>
      </c>
      <c r="K873" s="453"/>
      <c r="L873" s="453"/>
      <c r="M873" s="453"/>
      <c r="N873" s="453"/>
      <c r="O873" s="453"/>
      <c r="P873" s="454" t="s">
        <v>603</v>
      </c>
      <c r="Q873" s="454"/>
      <c r="R873" s="454"/>
      <c r="S873" s="454"/>
      <c r="T873" s="454"/>
      <c r="U873" s="454"/>
      <c r="V873" s="454"/>
      <c r="W873" s="454"/>
      <c r="X873" s="454"/>
      <c r="Y873" s="455">
        <v>104</v>
      </c>
      <c r="Z873" s="456"/>
      <c r="AA873" s="456"/>
      <c r="AB873" s="457"/>
      <c r="AC873" s="436" t="s">
        <v>377</v>
      </c>
      <c r="AD873" s="436"/>
      <c r="AE873" s="436"/>
      <c r="AF873" s="436"/>
      <c r="AG873" s="436"/>
      <c r="AH873" s="327" t="s">
        <v>599</v>
      </c>
      <c r="AI873" s="328"/>
      <c r="AJ873" s="328"/>
      <c r="AK873" s="328"/>
      <c r="AL873" s="329" t="s">
        <v>599</v>
      </c>
      <c r="AM873" s="330"/>
      <c r="AN873" s="330"/>
      <c r="AO873" s="331"/>
      <c r="AP873" s="325" t="s">
        <v>599</v>
      </c>
      <c r="AQ873" s="325"/>
      <c r="AR873" s="325"/>
      <c r="AS873" s="325"/>
      <c r="AT873" s="325"/>
      <c r="AU873" s="325"/>
      <c r="AV873" s="325"/>
      <c r="AW873" s="325"/>
      <c r="AX873" s="325"/>
    </row>
    <row r="874" spans="1:50" ht="45.75" customHeight="1" x14ac:dyDescent="0.15">
      <c r="A874" s="408">
        <v>4</v>
      </c>
      <c r="B874" s="408">
        <v>1</v>
      </c>
      <c r="C874" s="452" t="s">
        <v>605</v>
      </c>
      <c r="D874" s="452"/>
      <c r="E874" s="452"/>
      <c r="F874" s="452"/>
      <c r="G874" s="452"/>
      <c r="H874" s="452"/>
      <c r="I874" s="452"/>
      <c r="J874" s="453">
        <v>6010401027577</v>
      </c>
      <c r="K874" s="453"/>
      <c r="L874" s="453"/>
      <c r="M874" s="453"/>
      <c r="N874" s="453"/>
      <c r="O874" s="453"/>
      <c r="P874" s="454" t="s">
        <v>603</v>
      </c>
      <c r="Q874" s="454"/>
      <c r="R874" s="454"/>
      <c r="S874" s="454"/>
      <c r="T874" s="454"/>
      <c r="U874" s="454"/>
      <c r="V874" s="454"/>
      <c r="W874" s="454"/>
      <c r="X874" s="454"/>
      <c r="Y874" s="455">
        <v>102</v>
      </c>
      <c r="Z874" s="456"/>
      <c r="AA874" s="456"/>
      <c r="AB874" s="457"/>
      <c r="AC874" s="436" t="s">
        <v>377</v>
      </c>
      <c r="AD874" s="436"/>
      <c r="AE874" s="436"/>
      <c r="AF874" s="436"/>
      <c r="AG874" s="436"/>
      <c r="AH874" s="327" t="s">
        <v>599</v>
      </c>
      <c r="AI874" s="328"/>
      <c r="AJ874" s="328"/>
      <c r="AK874" s="328"/>
      <c r="AL874" s="329" t="s">
        <v>599</v>
      </c>
      <c r="AM874" s="330"/>
      <c r="AN874" s="330"/>
      <c r="AO874" s="331"/>
      <c r="AP874" s="325" t="s">
        <v>599</v>
      </c>
      <c r="AQ874" s="325"/>
      <c r="AR874" s="325"/>
      <c r="AS874" s="325"/>
      <c r="AT874" s="325"/>
      <c r="AU874" s="325"/>
      <c r="AV874" s="325"/>
      <c r="AW874" s="325"/>
      <c r="AX874" s="325"/>
    </row>
    <row r="875" spans="1:50" ht="44.25" customHeight="1" x14ac:dyDescent="0.15">
      <c r="A875" s="408">
        <v>5</v>
      </c>
      <c r="B875" s="408">
        <v>1</v>
      </c>
      <c r="C875" s="452" t="s">
        <v>606</v>
      </c>
      <c r="D875" s="452"/>
      <c r="E875" s="452"/>
      <c r="F875" s="452"/>
      <c r="G875" s="452"/>
      <c r="H875" s="452"/>
      <c r="I875" s="452"/>
      <c r="J875" s="453">
        <v>9020001031109</v>
      </c>
      <c r="K875" s="453"/>
      <c r="L875" s="453"/>
      <c r="M875" s="453"/>
      <c r="N875" s="453"/>
      <c r="O875" s="453"/>
      <c r="P875" s="454" t="s">
        <v>603</v>
      </c>
      <c r="Q875" s="454"/>
      <c r="R875" s="454"/>
      <c r="S875" s="454"/>
      <c r="T875" s="454"/>
      <c r="U875" s="454"/>
      <c r="V875" s="454"/>
      <c r="W875" s="454"/>
      <c r="X875" s="454"/>
      <c r="Y875" s="455">
        <v>40</v>
      </c>
      <c r="Z875" s="456"/>
      <c r="AA875" s="456"/>
      <c r="AB875" s="457"/>
      <c r="AC875" s="458" t="s">
        <v>377</v>
      </c>
      <c r="AD875" s="458"/>
      <c r="AE875" s="458"/>
      <c r="AF875" s="458"/>
      <c r="AG875" s="458"/>
      <c r="AH875" s="327" t="s">
        <v>599</v>
      </c>
      <c r="AI875" s="328"/>
      <c r="AJ875" s="328"/>
      <c r="AK875" s="328"/>
      <c r="AL875" s="329" t="s">
        <v>599</v>
      </c>
      <c r="AM875" s="330"/>
      <c r="AN875" s="330"/>
      <c r="AO875" s="331"/>
      <c r="AP875" s="325" t="s">
        <v>599</v>
      </c>
      <c r="AQ875" s="325"/>
      <c r="AR875" s="325"/>
      <c r="AS875" s="325"/>
      <c r="AT875" s="325"/>
      <c r="AU875" s="325"/>
      <c r="AV875" s="325"/>
      <c r="AW875" s="325"/>
      <c r="AX875" s="325"/>
    </row>
    <row r="876" spans="1:50" ht="42.75" customHeight="1" x14ac:dyDescent="0.15">
      <c r="A876" s="408">
        <v>6</v>
      </c>
      <c r="B876" s="408">
        <v>1</v>
      </c>
      <c r="C876" s="452" t="s">
        <v>607</v>
      </c>
      <c r="D876" s="452"/>
      <c r="E876" s="452"/>
      <c r="F876" s="452"/>
      <c r="G876" s="452"/>
      <c r="H876" s="452"/>
      <c r="I876" s="452"/>
      <c r="J876" s="453">
        <v>1120001016230</v>
      </c>
      <c r="K876" s="453"/>
      <c r="L876" s="453"/>
      <c r="M876" s="453"/>
      <c r="N876" s="453"/>
      <c r="O876" s="453"/>
      <c r="P876" s="454" t="s">
        <v>603</v>
      </c>
      <c r="Q876" s="454"/>
      <c r="R876" s="454"/>
      <c r="S876" s="454"/>
      <c r="T876" s="454"/>
      <c r="U876" s="454"/>
      <c r="V876" s="454"/>
      <c r="W876" s="454"/>
      <c r="X876" s="454"/>
      <c r="Y876" s="455">
        <v>20</v>
      </c>
      <c r="Z876" s="456"/>
      <c r="AA876" s="456"/>
      <c r="AB876" s="457"/>
      <c r="AC876" s="458" t="s">
        <v>377</v>
      </c>
      <c r="AD876" s="458"/>
      <c r="AE876" s="458"/>
      <c r="AF876" s="458"/>
      <c r="AG876" s="458"/>
      <c r="AH876" s="327" t="s">
        <v>599</v>
      </c>
      <c r="AI876" s="328"/>
      <c r="AJ876" s="328"/>
      <c r="AK876" s="328"/>
      <c r="AL876" s="329" t="s">
        <v>599</v>
      </c>
      <c r="AM876" s="330"/>
      <c r="AN876" s="330"/>
      <c r="AO876" s="331"/>
      <c r="AP876" s="325" t="s">
        <v>599</v>
      </c>
      <c r="AQ876" s="325"/>
      <c r="AR876" s="325"/>
      <c r="AS876" s="325"/>
      <c r="AT876" s="325"/>
      <c r="AU876" s="325"/>
      <c r="AV876" s="325"/>
      <c r="AW876" s="325"/>
      <c r="AX876" s="325"/>
    </row>
    <row r="877" spans="1:50" ht="30" hidden="1" customHeight="1" x14ac:dyDescent="0.15">
      <c r="A877" s="408">
        <v>7</v>
      </c>
      <c r="B877" s="408">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0.5" hidden="1" customHeight="1" x14ac:dyDescent="0.15">
      <c r="A900" s="408">
        <v>30</v>
      </c>
      <c r="B900" s="408">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40"/>
      <c r="AP903" s="441" t="s">
        <v>300</v>
      </c>
      <c r="AQ903" s="441"/>
      <c r="AR903" s="441"/>
      <c r="AS903" s="441"/>
      <c r="AT903" s="441"/>
      <c r="AU903" s="441"/>
      <c r="AV903" s="441"/>
      <c r="AW903" s="441"/>
      <c r="AX903" s="441"/>
    </row>
    <row r="904" spans="1:50" ht="30" customHeight="1" x14ac:dyDescent="0.15">
      <c r="A904" s="408">
        <v>1</v>
      </c>
      <c r="B904" s="408">
        <v>1</v>
      </c>
      <c r="C904" s="442" t="s">
        <v>608</v>
      </c>
      <c r="D904" s="443"/>
      <c r="E904" s="443"/>
      <c r="F904" s="443"/>
      <c r="G904" s="443"/>
      <c r="H904" s="443"/>
      <c r="I904" s="444"/>
      <c r="J904" s="449">
        <v>7010401022916</v>
      </c>
      <c r="K904" s="450"/>
      <c r="L904" s="450"/>
      <c r="M904" s="450"/>
      <c r="N904" s="450"/>
      <c r="O904" s="451"/>
      <c r="P904" s="446" t="s">
        <v>609</v>
      </c>
      <c r="Q904" s="447"/>
      <c r="R904" s="447"/>
      <c r="S904" s="447"/>
      <c r="T904" s="447"/>
      <c r="U904" s="447"/>
      <c r="V904" s="447"/>
      <c r="W904" s="447"/>
      <c r="X904" s="448"/>
      <c r="Y904" s="322">
        <v>455</v>
      </c>
      <c r="Z904" s="323"/>
      <c r="AA904" s="323"/>
      <c r="AB904" s="324"/>
      <c r="AC904" s="436" t="s">
        <v>377</v>
      </c>
      <c r="AD904" s="362"/>
      <c r="AE904" s="362"/>
      <c r="AF904" s="362"/>
      <c r="AG904" s="362"/>
      <c r="AH904" s="432" t="s">
        <v>599</v>
      </c>
      <c r="AI904" s="433"/>
      <c r="AJ904" s="433"/>
      <c r="AK904" s="433"/>
      <c r="AL904" s="329" t="s">
        <v>599</v>
      </c>
      <c r="AM904" s="330"/>
      <c r="AN904" s="330"/>
      <c r="AO904" s="331"/>
      <c r="AP904" s="325" t="s">
        <v>599</v>
      </c>
      <c r="AQ904" s="325"/>
      <c r="AR904" s="325"/>
      <c r="AS904" s="325"/>
      <c r="AT904" s="325"/>
      <c r="AU904" s="325"/>
      <c r="AV904" s="325"/>
      <c r="AW904" s="325"/>
      <c r="AX904" s="325"/>
    </row>
    <row r="905" spans="1:50" ht="30" customHeight="1" x14ac:dyDescent="0.15">
      <c r="A905" s="408">
        <v>2</v>
      </c>
      <c r="B905" s="408">
        <v>1</v>
      </c>
      <c r="C905" s="452" t="s">
        <v>610</v>
      </c>
      <c r="D905" s="452"/>
      <c r="E905" s="452"/>
      <c r="F905" s="452"/>
      <c r="G905" s="452"/>
      <c r="H905" s="452"/>
      <c r="I905" s="452"/>
      <c r="J905" s="453">
        <v>3011105000996</v>
      </c>
      <c r="K905" s="453"/>
      <c r="L905" s="453"/>
      <c r="M905" s="453"/>
      <c r="N905" s="453"/>
      <c r="O905" s="453"/>
      <c r="P905" s="454" t="s">
        <v>611</v>
      </c>
      <c r="Q905" s="454"/>
      <c r="R905" s="454"/>
      <c r="S905" s="454"/>
      <c r="T905" s="454"/>
      <c r="U905" s="454"/>
      <c r="V905" s="454"/>
      <c r="W905" s="454"/>
      <c r="X905" s="454"/>
      <c r="Y905" s="455">
        <v>280</v>
      </c>
      <c r="Z905" s="456"/>
      <c r="AA905" s="456"/>
      <c r="AB905" s="457"/>
      <c r="AC905" s="436" t="s">
        <v>377</v>
      </c>
      <c r="AD905" s="436"/>
      <c r="AE905" s="436"/>
      <c r="AF905" s="436"/>
      <c r="AG905" s="436"/>
      <c r="AH905" s="432" t="s">
        <v>599</v>
      </c>
      <c r="AI905" s="433"/>
      <c r="AJ905" s="433"/>
      <c r="AK905" s="433"/>
      <c r="AL905" s="329" t="s">
        <v>599</v>
      </c>
      <c r="AM905" s="330"/>
      <c r="AN905" s="330"/>
      <c r="AO905" s="331"/>
      <c r="AP905" s="325" t="s">
        <v>599</v>
      </c>
      <c r="AQ905" s="325"/>
      <c r="AR905" s="325"/>
      <c r="AS905" s="325"/>
      <c r="AT905" s="325"/>
      <c r="AU905" s="325"/>
      <c r="AV905" s="325"/>
      <c r="AW905" s="325"/>
      <c r="AX905" s="325"/>
    </row>
    <row r="906" spans="1:50" ht="45.75" customHeight="1" x14ac:dyDescent="0.15">
      <c r="A906" s="408">
        <v>3</v>
      </c>
      <c r="B906" s="408">
        <v>1</v>
      </c>
      <c r="C906" s="452" t="s">
        <v>612</v>
      </c>
      <c r="D906" s="452"/>
      <c r="E906" s="452"/>
      <c r="F906" s="452"/>
      <c r="G906" s="452"/>
      <c r="H906" s="452"/>
      <c r="I906" s="452"/>
      <c r="J906" s="453">
        <v>4010001054032</v>
      </c>
      <c r="K906" s="453"/>
      <c r="L906" s="453"/>
      <c r="M906" s="453"/>
      <c r="N906" s="453"/>
      <c r="O906" s="453"/>
      <c r="P906" s="454" t="s">
        <v>613</v>
      </c>
      <c r="Q906" s="454"/>
      <c r="R906" s="454"/>
      <c r="S906" s="454"/>
      <c r="T906" s="454"/>
      <c r="U906" s="454"/>
      <c r="V906" s="454"/>
      <c r="W906" s="454"/>
      <c r="X906" s="454"/>
      <c r="Y906" s="455">
        <v>190</v>
      </c>
      <c r="Z906" s="456"/>
      <c r="AA906" s="456"/>
      <c r="AB906" s="457"/>
      <c r="AC906" s="436" t="s">
        <v>377</v>
      </c>
      <c r="AD906" s="436"/>
      <c r="AE906" s="436"/>
      <c r="AF906" s="436"/>
      <c r="AG906" s="436"/>
      <c r="AH906" s="327" t="s">
        <v>599</v>
      </c>
      <c r="AI906" s="328"/>
      <c r="AJ906" s="328"/>
      <c r="AK906" s="328"/>
      <c r="AL906" s="329" t="s">
        <v>599</v>
      </c>
      <c r="AM906" s="330"/>
      <c r="AN906" s="330"/>
      <c r="AO906" s="331"/>
      <c r="AP906" s="325" t="s">
        <v>599</v>
      </c>
      <c r="AQ906" s="325"/>
      <c r="AR906" s="325"/>
      <c r="AS906" s="325"/>
      <c r="AT906" s="325"/>
      <c r="AU906" s="325"/>
      <c r="AV906" s="325"/>
      <c r="AW906" s="325"/>
      <c r="AX906" s="325"/>
    </row>
    <row r="907" spans="1:50" ht="30" customHeight="1" x14ac:dyDescent="0.15">
      <c r="A907" s="408">
        <v>4</v>
      </c>
      <c r="B907" s="408">
        <v>1</v>
      </c>
      <c r="C907" s="452" t="s">
        <v>614</v>
      </c>
      <c r="D907" s="452"/>
      <c r="E907" s="452"/>
      <c r="F907" s="452"/>
      <c r="G907" s="452"/>
      <c r="H907" s="452"/>
      <c r="I907" s="452"/>
      <c r="J907" s="453">
        <v>1010005016782</v>
      </c>
      <c r="K907" s="453"/>
      <c r="L907" s="453"/>
      <c r="M907" s="453"/>
      <c r="N907" s="453"/>
      <c r="O907" s="453"/>
      <c r="P907" s="454" t="s">
        <v>611</v>
      </c>
      <c r="Q907" s="454"/>
      <c r="R907" s="454"/>
      <c r="S907" s="454"/>
      <c r="T907" s="454"/>
      <c r="U907" s="454"/>
      <c r="V907" s="454"/>
      <c r="W907" s="454"/>
      <c r="X907" s="454"/>
      <c r="Y907" s="455">
        <v>118</v>
      </c>
      <c r="Z907" s="456"/>
      <c r="AA907" s="456"/>
      <c r="AB907" s="457"/>
      <c r="AC907" s="436" t="s">
        <v>377</v>
      </c>
      <c r="AD907" s="436"/>
      <c r="AE907" s="436"/>
      <c r="AF907" s="436"/>
      <c r="AG907" s="436"/>
      <c r="AH907" s="327" t="s">
        <v>599</v>
      </c>
      <c r="AI907" s="328"/>
      <c r="AJ907" s="328"/>
      <c r="AK907" s="328"/>
      <c r="AL907" s="329" t="s">
        <v>599</v>
      </c>
      <c r="AM907" s="330"/>
      <c r="AN907" s="330"/>
      <c r="AO907" s="331"/>
      <c r="AP907" s="325" t="s">
        <v>599</v>
      </c>
      <c r="AQ907" s="325"/>
      <c r="AR907" s="325"/>
      <c r="AS907" s="325"/>
      <c r="AT907" s="325"/>
      <c r="AU907" s="325"/>
      <c r="AV907" s="325"/>
      <c r="AW907" s="325"/>
      <c r="AX907" s="325"/>
    </row>
    <row r="908" spans="1:50" ht="30" hidden="1" customHeight="1" x14ac:dyDescent="0.15">
      <c r="A908" s="408">
        <v>5</v>
      </c>
      <c r="B908" s="408">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40"/>
      <c r="AP936" s="441" t="s">
        <v>300</v>
      </c>
      <c r="AQ936" s="441"/>
      <c r="AR936" s="441"/>
      <c r="AS936" s="441"/>
      <c r="AT936" s="441"/>
      <c r="AU936" s="441"/>
      <c r="AV936" s="441"/>
      <c r="AW936" s="441"/>
      <c r="AX936" s="441"/>
    </row>
    <row r="937" spans="1:50" ht="42.75" customHeight="1" x14ac:dyDescent="0.15">
      <c r="A937" s="408">
        <v>1</v>
      </c>
      <c r="B937" s="408">
        <v>1</v>
      </c>
      <c r="C937" s="442" t="s">
        <v>616</v>
      </c>
      <c r="D937" s="443"/>
      <c r="E937" s="443"/>
      <c r="F937" s="443"/>
      <c r="G937" s="443"/>
      <c r="H937" s="443"/>
      <c r="I937" s="444"/>
      <c r="J937" s="449">
        <v>6130001021068</v>
      </c>
      <c r="K937" s="450"/>
      <c r="L937" s="450"/>
      <c r="M937" s="450"/>
      <c r="N937" s="450"/>
      <c r="O937" s="451"/>
      <c r="P937" s="446" t="s">
        <v>617</v>
      </c>
      <c r="Q937" s="447"/>
      <c r="R937" s="447"/>
      <c r="S937" s="447"/>
      <c r="T937" s="447"/>
      <c r="U937" s="447"/>
      <c r="V937" s="447"/>
      <c r="W937" s="447"/>
      <c r="X937" s="448"/>
      <c r="Y937" s="322">
        <v>130</v>
      </c>
      <c r="Z937" s="323"/>
      <c r="AA937" s="323"/>
      <c r="AB937" s="324"/>
      <c r="AC937" s="436" t="s">
        <v>377</v>
      </c>
      <c r="AD937" s="362"/>
      <c r="AE937" s="362"/>
      <c r="AF937" s="362"/>
      <c r="AG937" s="362"/>
      <c r="AH937" s="432" t="s">
        <v>599</v>
      </c>
      <c r="AI937" s="433"/>
      <c r="AJ937" s="433"/>
      <c r="AK937" s="433"/>
      <c r="AL937" s="329" t="s">
        <v>599</v>
      </c>
      <c r="AM937" s="330"/>
      <c r="AN937" s="330"/>
      <c r="AO937" s="331"/>
      <c r="AP937" s="325" t="s">
        <v>599</v>
      </c>
      <c r="AQ937" s="325"/>
      <c r="AR937" s="325"/>
      <c r="AS937" s="325"/>
      <c r="AT937" s="325"/>
      <c r="AU937" s="325"/>
      <c r="AV937" s="325"/>
      <c r="AW937" s="325"/>
      <c r="AX937" s="325"/>
    </row>
    <row r="938" spans="1:50" ht="47.25" customHeight="1" x14ac:dyDescent="0.15">
      <c r="A938" s="408">
        <v>2</v>
      </c>
      <c r="B938" s="408">
        <v>1</v>
      </c>
      <c r="C938" s="452" t="s">
        <v>618</v>
      </c>
      <c r="D938" s="452"/>
      <c r="E938" s="452"/>
      <c r="F938" s="452"/>
      <c r="G938" s="452"/>
      <c r="H938" s="452"/>
      <c r="I938" s="452"/>
      <c r="J938" s="453">
        <v>7010001034997</v>
      </c>
      <c r="K938" s="453"/>
      <c r="L938" s="453"/>
      <c r="M938" s="453"/>
      <c r="N938" s="453"/>
      <c r="O938" s="453"/>
      <c r="P938" s="454" t="s">
        <v>615</v>
      </c>
      <c r="Q938" s="454"/>
      <c r="R938" s="454"/>
      <c r="S938" s="454"/>
      <c r="T938" s="454"/>
      <c r="U938" s="454"/>
      <c r="V938" s="454"/>
      <c r="W938" s="454"/>
      <c r="X938" s="454"/>
      <c r="Y938" s="455">
        <v>76</v>
      </c>
      <c r="Z938" s="456"/>
      <c r="AA938" s="456"/>
      <c r="AB938" s="457"/>
      <c r="AC938" s="436" t="s">
        <v>377</v>
      </c>
      <c r="AD938" s="436"/>
      <c r="AE938" s="436"/>
      <c r="AF938" s="436"/>
      <c r="AG938" s="436"/>
      <c r="AH938" s="432" t="s">
        <v>599</v>
      </c>
      <c r="AI938" s="433"/>
      <c r="AJ938" s="433"/>
      <c r="AK938" s="433"/>
      <c r="AL938" s="329" t="s">
        <v>599</v>
      </c>
      <c r="AM938" s="330"/>
      <c r="AN938" s="330"/>
      <c r="AO938" s="331"/>
      <c r="AP938" s="325" t="s">
        <v>599</v>
      </c>
      <c r="AQ938" s="325"/>
      <c r="AR938" s="325"/>
      <c r="AS938" s="325"/>
      <c r="AT938" s="325"/>
      <c r="AU938" s="325"/>
      <c r="AV938" s="325"/>
      <c r="AW938" s="325"/>
      <c r="AX938" s="325"/>
    </row>
    <row r="939" spans="1:50" ht="43.5" customHeight="1" x14ac:dyDescent="0.15">
      <c r="A939" s="408">
        <v>3</v>
      </c>
      <c r="B939" s="408">
        <v>1</v>
      </c>
      <c r="C939" s="983" t="s">
        <v>619</v>
      </c>
      <c r="D939" s="452"/>
      <c r="E939" s="452"/>
      <c r="F939" s="452"/>
      <c r="G939" s="452"/>
      <c r="H939" s="452"/>
      <c r="I939" s="452"/>
      <c r="J939" s="453">
        <v>7010005027403</v>
      </c>
      <c r="K939" s="453"/>
      <c r="L939" s="453"/>
      <c r="M939" s="453"/>
      <c r="N939" s="453"/>
      <c r="O939" s="453"/>
      <c r="P939" s="984" t="s">
        <v>647</v>
      </c>
      <c r="Q939" s="454"/>
      <c r="R939" s="454"/>
      <c r="S939" s="454"/>
      <c r="T939" s="454"/>
      <c r="U939" s="454"/>
      <c r="V939" s="454"/>
      <c r="W939" s="454"/>
      <c r="X939" s="454"/>
      <c r="Y939" s="455">
        <v>50</v>
      </c>
      <c r="Z939" s="456"/>
      <c r="AA939" s="456"/>
      <c r="AB939" s="457"/>
      <c r="AC939" s="436" t="s">
        <v>377</v>
      </c>
      <c r="AD939" s="436"/>
      <c r="AE939" s="436"/>
      <c r="AF939" s="436"/>
      <c r="AG939" s="436"/>
      <c r="AH939" s="327" t="s">
        <v>599</v>
      </c>
      <c r="AI939" s="328"/>
      <c r="AJ939" s="328"/>
      <c r="AK939" s="328"/>
      <c r="AL939" s="329" t="s">
        <v>599</v>
      </c>
      <c r="AM939" s="330"/>
      <c r="AN939" s="330"/>
      <c r="AO939" s="331"/>
      <c r="AP939" s="325" t="s">
        <v>599</v>
      </c>
      <c r="AQ939" s="325"/>
      <c r="AR939" s="325"/>
      <c r="AS939" s="325"/>
      <c r="AT939" s="325"/>
      <c r="AU939" s="325"/>
      <c r="AV939" s="325"/>
      <c r="AW939" s="325"/>
      <c r="AX939" s="325"/>
    </row>
    <row r="940" spans="1:50" ht="43.5" customHeight="1" x14ac:dyDescent="0.15">
      <c r="A940" s="408">
        <v>4</v>
      </c>
      <c r="B940" s="408">
        <v>1</v>
      </c>
      <c r="C940" s="983" t="s">
        <v>621</v>
      </c>
      <c r="D940" s="452"/>
      <c r="E940" s="452"/>
      <c r="F940" s="452"/>
      <c r="G940" s="452"/>
      <c r="H940" s="452"/>
      <c r="I940" s="452"/>
      <c r="J940" s="453">
        <v>5140005004060</v>
      </c>
      <c r="K940" s="453"/>
      <c r="L940" s="453"/>
      <c r="M940" s="453"/>
      <c r="N940" s="453"/>
      <c r="O940" s="453"/>
      <c r="P940" s="454" t="s">
        <v>620</v>
      </c>
      <c r="Q940" s="454"/>
      <c r="R940" s="454"/>
      <c r="S940" s="454"/>
      <c r="T940" s="454"/>
      <c r="U940" s="454"/>
      <c r="V940" s="454"/>
      <c r="W940" s="454"/>
      <c r="X940" s="454"/>
      <c r="Y940" s="455">
        <v>30</v>
      </c>
      <c r="Z940" s="456"/>
      <c r="AA940" s="456"/>
      <c r="AB940" s="457"/>
      <c r="AC940" s="436" t="s">
        <v>377</v>
      </c>
      <c r="AD940" s="436"/>
      <c r="AE940" s="436"/>
      <c r="AF940" s="436"/>
      <c r="AG940" s="436"/>
      <c r="AH940" s="327" t="s">
        <v>599</v>
      </c>
      <c r="AI940" s="328"/>
      <c r="AJ940" s="328"/>
      <c r="AK940" s="328"/>
      <c r="AL940" s="329" t="s">
        <v>599</v>
      </c>
      <c r="AM940" s="330"/>
      <c r="AN940" s="330"/>
      <c r="AO940" s="331"/>
      <c r="AP940" s="325" t="s">
        <v>599</v>
      </c>
      <c r="AQ940" s="325"/>
      <c r="AR940" s="325"/>
      <c r="AS940" s="325"/>
      <c r="AT940" s="325"/>
      <c r="AU940" s="325"/>
      <c r="AV940" s="325"/>
      <c r="AW940" s="325"/>
      <c r="AX940" s="325"/>
    </row>
    <row r="941" spans="1:50" ht="42" customHeight="1" x14ac:dyDescent="0.15">
      <c r="A941" s="408">
        <v>5</v>
      </c>
      <c r="B941" s="408">
        <v>1</v>
      </c>
      <c r="C941" s="452" t="s">
        <v>622</v>
      </c>
      <c r="D941" s="452"/>
      <c r="E941" s="452"/>
      <c r="F941" s="452"/>
      <c r="G941" s="452"/>
      <c r="H941" s="452"/>
      <c r="I941" s="452"/>
      <c r="J941" s="453">
        <v>5010405010349</v>
      </c>
      <c r="K941" s="453"/>
      <c r="L941" s="453"/>
      <c r="M941" s="453"/>
      <c r="N941" s="453"/>
      <c r="O941" s="453"/>
      <c r="P941" s="454" t="s">
        <v>620</v>
      </c>
      <c r="Q941" s="454"/>
      <c r="R941" s="454"/>
      <c r="S941" s="454"/>
      <c r="T941" s="454"/>
      <c r="U941" s="454"/>
      <c r="V941" s="454"/>
      <c r="W941" s="454"/>
      <c r="X941" s="454"/>
      <c r="Y941" s="455">
        <v>20</v>
      </c>
      <c r="Z941" s="456"/>
      <c r="AA941" s="456"/>
      <c r="AB941" s="457"/>
      <c r="AC941" s="458" t="s">
        <v>377</v>
      </c>
      <c r="AD941" s="458"/>
      <c r="AE941" s="458"/>
      <c r="AF941" s="458"/>
      <c r="AG941" s="458"/>
      <c r="AH941" s="327" t="s">
        <v>599</v>
      </c>
      <c r="AI941" s="328"/>
      <c r="AJ941" s="328"/>
      <c r="AK941" s="328"/>
      <c r="AL941" s="329" t="s">
        <v>599</v>
      </c>
      <c r="AM941" s="330"/>
      <c r="AN941" s="330"/>
      <c r="AO941" s="331"/>
      <c r="AP941" s="325" t="s">
        <v>599</v>
      </c>
      <c r="AQ941" s="325"/>
      <c r="AR941" s="325"/>
      <c r="AS941" s="325"/>
      <c r="AT941" s="325"/>
      <c r="AU941" s="325"/>
      <c r="AV941" s="325"/>
      <c r="AW941" s="325"/>
      <c r="AX941" s="325"/>
    </row>
    <row r="942" spans="1:50" ht="42" customHeight="1" x14ac:dyDescent="0.15">
      <c r="A942" s="408">
        <v>6</v>
      </c>
      <c r="B942" s="408">
        <v>1</v>
      </c>
      <c r="C942" s="452" t="s">
        <v>623</v>
      </c>
      <c r="D942" s="452"/>
      <c r="E942" s="452"/>
      <c r="F942" s="452"/>
      <c r="G942" s="452"/>
      <c r="H942" s="452"/>
      <c r="I942" s="452"/>
      <c r="J942" s="453">
        <v>3010405010508</v>
      </c>
      <c r="K942" s="453"/>
      <c r="L942" s="453"/>
      <c r="M942" s="453"/>
      <c r="N942" s="453"/>
      <c r="O942" s="453"/>
      <c r="P942" s="454" t="s">
        <v>624</v>
      </c>
      <c r="Q942" s="454"/>
      <c r="R942" s="454"/>
      <c r="S942" s="454"/>
      <c r="T942" s="454"/>
      <c r="U942" s="454"/>
      <c r="V942" s="454"/>
      <c r="W942" s="454"/>
      <c r="X942" s="454"/>
      <c r="Y942" s="455">
        <v>20</v>
      </c>
      <c r="Z942" s="456"/>
      <c r="AA942" s="456"/>
      <c r="AB942" s="457"/>
      <c r="AC942" s="458" t="s">
        <v>377</v>
      </c>
      <c r="AD942" s="458"/>
      <c r="AE942" s="458"/>
      <c r="AF942" s="458"/>
      <c r="AG942" s="458"/>
      <c r="AH942" s="327" t="s">
        <v>599</v>
      </c>
      <c r="AI942" s="328"/>
      <c r="AJ942" s="328"/>
      <c r="AK942" s="328"/>
      <c r="AL942" s="329" t="s">
        <v>599</v>
      </c>
      <c r="AM942" s="330"/>
      <c r="AN942" s="330"/>
      <c r="AO942" s="331"/>
      <c r="AP942" s="325" t="s">
        <v>599</v>
      </c>
      <c r="AQ942" s="325"/>
      <c r="AR942" s="325"/>
      <c r="AS942" s="325"/>
      <c r="AT942" s="325"/>
      <c r="AU942" s="325"/>
      <c r="AV942" s="325"/>
      <c r="AW942" s="325"/>
      <c r="AX942" s="325"/>
    </row>
    <row r="943" spans="1:50" ht="30" customHeight="1" x14ac:dyDescent="0.15">
      <c r="A943" s="408">
        <v>7</v>
      </c>
      <c r="B943" s="408">
        <v>1</v>
      </c>
      <c r="C943" s="452" t="s">
        <v>622</v>
      </c>
      <c r="D943" s="452"/>
      <c r="E943" s="452"/>
      <c r="F943" s="452"/>
      <c r="G943" s="452"/>
      <c r="H943" s="452"/>
      <c r="I943" s="452"/>
      <c r="J943" s="453">
        <v>5010405010349</v>
      </c>
      <c r="K943" s="453"/>
      <c r="L943" s="453"/>
      <c r="M943" s="453"/>
      <c r="N943" s="453"/>
      <c r="O943" s="453"/>
      <c r="P943" s="454" t="s">
        <v>625</v>
      </c>
      <c r="Q943" s="454"/>
      <c r="R943" s="454"/>
      <c r="S943" s="454"/>
      <c r="T943" s="454"/>
      <c r="U943" s="454"/>
      <c r="V943" s="454"/>
      <c r="W943" s="454"/>
      <c r="X943" s="454"/>
      <c r="Y943" s="455">
        <v>15</v>
      </c>
      <c r="Z943" s="456"/>
      <c r="AA943" s="456"/>
      <c r="AB943" s="457"/>
      <c r="AC943" s="458" t="s">
        <v>377</v>
      </c>
      <c r="AD943" s="458"/>
      <c r="AE943" s="458"/>
      <c r="AF943" s="458"/>
      <c r="AG943" s="458"/>
      <c r="AH943" s="327" t="s">
        <v>599</v>
      </c>
      <c r="AI943" s="328"/>
      <c r="AJ943" s="328"/>
      <c r="AK943" s="328"/>
      <c r="AL943" s="329" t="s">
        <v>599</v>
      </c>
      <c r="AM943" s="330"/>
      <c r="AN943" s="330"/>
      <c r="AO943" s="331"/>
      <c r="AP943" s="325" t="s">
        <v>599</v>
      </c>
      <c r="AQ943" s="325"/>
      <c r="AR943" s="325"/>
      <c r="AS943" s="325"/>
      <c r="AT943" s="325"/>
      <c r="AU943" s="325"/>
      <c r="AV943" s="325"/>
      <c r="AW943" s="325"/>
      <c r="AX943" s="325"/>
    </row>
    <row r="944" spans="1:50" ht="30" hidden="1" customHeight="1" x14ac:dyDescent="0.15">
      <c r="A944" s="408">
        <v>8</v>
      </c>
      <c r="B944" s="408">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40"/>
      <c r="AP969" s="441" t="s">
        <v>300</v>
      </c>
      <c r="AQ969" s="441"/>
      <c r="AR969" s="441"/>
      <c r="AS969" s="441"/>
      <c r="AT969" s="441"/>
      <c r="AU969" s="441"/>
      <c r="AV969" s="441"/>
      <c r="AW969" s="441"/>
      <c r="AX969" s="441"/>
    </row>
    <row r="970" spans="1:50" ht="30" customHeight="1" x14ac:dyDescent="0.15">
      <c r="A970" s="408">
        <v>1</v>
      </c>
      <c r="B970" s="408">
        <v>1</v>
      </c>
      <c r="C970" s="442" t="s">
        <v>626</v>
      </c>
      <c r="D970" s="443"/>
      <c r="E970" s="443"/>
      <c r="F970" s="443"/>
      <c r="G970" s="443"/>
      <c r="H970" s="443"/>
      <c r="I970" s="444"/>
      <c r="J970" s="449">
        <v>4010001054032</v>
      </c>
      <c r="K970" s="450"/>
      <c r="L970" s="450"/>
      <c r="M970" s="450"/>
      <c r="N970" s="450"/>
      <c r="O970" s="451"/>
      <c r="P970" s="446" t="s">
        <v>627</v>
      </c>
      <c r="Q970" s="447"/>
      <c r="R970" s="447"/>
      <c r="S970" s="447"/>
      <c r="T970" s="447"/>
      <c r="U970" s="447"/>
      <c r="V970" s="447"/>
      <c r="W970" s="447"/>
      <c r="X970" s="448"/>
      <c r="Y970" s="322">
        <v>20</v>
      </c>
      <c r="Z970" s="323"/>
      <c r="AA970" s="323"/>
      <c r="AB970" s="324"/>
      <c r="AC970" s="436" t="s">
        <v>377</v>
      </c>
      <c r="AD970" s="362"/>
      <c r="AE970" s="362"/>
      <c r="AF970" s="362"/>
      <c r="AG970" s="362"/>
      <c r="AH970" s="432" t="s">
        <v>599</v>
      </c>
      <c r="AI970" s="433"/>
      <c r="AJ970" s="433"/>
      <c r="AK970" s="433"/>
      <c r="AL970" s="329" t="s">
        <v>599</v>
      </c>
      <c r="AM970" s="330"/>
      <c r="AN970" s="330"/>
      <c r="AO970" s="331"/>
      <c r="AP970" s="325" t="s">
        <v>599</v>
      </c>
      <c r="AQ970" s="325"/>
      <c r="AR970" s="325"/>
      <c r="AS970" s="325"/>
      <c r="AT970" s="325"/>
      <c r="AU970" s="325"/>
      <c r="AV970" s="325"/>
      <c r="AW970" s="325"/>
      <c r="AX970" s="325"/>
    </row>
    <row r="971" spans="1:50" ht="30" customHeight="1" x14ac:dyDescent="0.15">
      <c r="A971" s="408">
        <v>2</v>
      </c>
      <c r="B971" s="408">
        <v>1</v>
      </c>
      <c r="C971" s="442" t="s">
        <v>626</v>
      </c>
      <c r="D971" s="443"/>
      <c r="E971" s="443"/>
      <c r="F971" s="443"/>
      <c r="G971" s="443"/>
      <c r="H971" s="443"/>
      <c r="I971" s="444"/>
      <c r="J971" s="449">
        <v>4010001054032</v>
      </c>
      <c r="K971" s="450"/>
      <c r="L971" s="450"/>
      <c r="M971" s="450"/>
      <c r="N971" s="450"/>
      <c r="O971" s="451"/>
      <c r="P971" s="446" t="s">
        <v>628</v>
      </c>
      <c r="Q971" s="447"/>
      <c r="R971" s="447"/>
      <c r="S971" s="447"/>
      <c r="T971" s="447"/>
      <c r="U971" s="447"/>
      <c r="V971" s="447"/>
      <c r="W971" s="447"/>
      <c r="X971" s="448"/>
      <c r="Y971" s="322">
        <v>15</v>
      </c>
      <c r="Z971" s="323"/>
      <c r="AA971" s="323"/>
      <c r="AB971" s="324"/>
      <c r="AC971" s="436" t="s">
        <v>377</v>
      </c>
      <c r="AD971" s="436"/>
      <c r="AE971" s="436"/>
      <c r="AF971" s="436"/>
      <c r="AG971" s="436"/>
      <c r="AH971" s="432" t="s">
        <v>599</v>
      </c>
      <c r="AI971" s="433"/>
      <c r="AJ971" s="433"/>
      <c r="AK971" s="433"/>
      <c r="AL971" s="329" t="s">
        <v>599</v>
      </c>
      <c r="AM971" s="330"/>
      <c r="AN971" s="330"/>
      <c r="AO971" s="331"/>
      <c r="AP971" s="325" t="s">
        <v>599</v>
      </c>
      <c r="AQ971" s="325"/>
      <c r="AR971" s="325"/>
      <c r="AS971" s="325"/>
      <c r="AT971" s="325"/>
      <c r="AU971" s="325"/>
      <c r="AV971" s="325"/>
      <c r="AW971" s="325"/>
      <c r="AX971" s="325"/>
    </row>
    <row r="972" spans="1:50" ht="42.75" customHeight="1" x14ac:dyDescent="0.15">
      <c r="A972" s="408">
        <v>3</v>
      </c>
      <c r="B972" s="408">
        <v>1</v>
      </c>
      <c r="C972" s="442" t="s">
        <v>629</v>
      </c>
      <c r="D972" s="443"/>
      <c r="E972" s="443"/>
      <c r="F972" s="443"/>
      <c r="G972" s="443"/>
      <c r="H972" s="443"/>
      <c r="I972" s="444"/>
      <c r="J972" s="445"/>
      <c r="K972" s="445"/>
      <c r="L972" s="445"/>
      <c r="M972" s="445"/>
      <c r="N972" s="445"/>
      <c r="O972" s="445"/>
      <c r="P972" s="446" t="s">
        <v>635</v>
      </c>
      <c r="Q972" s="447"/>
      <c r="R972" s="447"/>
      <c r="S972" s="447"/>
      <c r="T972" s="447"/>
      <c r="U972" s="447"/>
      <c r="V972" s="447"/>
      <c r="W972" s="447"/>
      <c r="X972" s="448"/>
      <c r="Y972" s="322">
        <v>46</v>
      </c>
      <c r="Z972" s="323"/>
      <c r="AA972" s="323"/>
      <c r="AB972" s="324"/>
      <c r="AC972" s="436" t="s">
        <v>377</v>
      </c>
      <c r="AD972" s="436"/>
      <c r="AE972" s="436"/>
      <c r="AF972" s="436"/>
      <c r="AG972" s="436"/>
      <c r="AH972" s="327" t="s">
        <v>599</v>
      </c>
      <c r="AI972" s="328"/>
      <c r="AJ972" s="328"/>
      <c r="AK972" s="328"/>
      <c r="AL972" s="329" t="s">
        <v>599</v>
      </c>
      <c r="AM972" s="330"/>
      <c r="AN972" s="330"/>
      <c r="AO972" s="331"/>
      <c r="AP972" s="325" t="s">
        <v>599</v>
      </c>
      <c r="AQ972" s="325"/>
      <c r="AR972" s="325"/>
      <c r="AS972" s="325"/>
      <c r="AT972" s="325"/>
      <c r="AU972" s="325"/>
      <c r="AV972" s="325"/>
      <c r="AW972" s="325"/>
      <c r="AX972" s="325"/>
    </row>
    <row r="973" spans="1:50" ht="30" hidden="1" customHeight="1" x14ac:dyDescent="0.15">
      <c r="A973" s="408">
        <v>4</v>
      </c>
      <c r="B973" s="408">
        <v>1</v>
      </c>
      <c r="C973" s="434"/>
      <c r="D973" s="429"/>
      <c r="E973" s="429"/>
      <c r="F973" s="429"/>
      <c r="G973" s="429"/>
      <c r="H973" s="429"/>
      <c r="I973" s="429"/>
      <c r="J973" s="430"/>
      <c r="K973" s="431"/>
      <c r="L973" s="431"/>
      <c r="M973" s="431"/>
      <c r="N973" s="431"/>
      <c r="O973" s="431"/>
      <c r="P973" s="435"/>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40"/>
      <c r="AP1002" s="441" t="s">
        <v>300</v>
      </c>
      <c r="AQ1002" s="441"/>
      <c r="AR1002" s="441"/>
      <c r="AS1002" s="441"/>
      <c r="AT1002" s="441"/>
      <c r="AU1002" s="441"/>
      <c r="AV1002" s="441"/>
      <c r="AW1002" s="441"/>
      <c r="AX1002" s="441"/>
    </row>
    <row r="1003" spans="1:50" ht="30" customHeight="1" x14ac:dyDescent="0.15">
      <c r="A1003" s="408">
        <v>1</v>
      </c>
      <c r="B1003" s="408">
        <v>1</v>
      </c>
      <c r="C1003" s="437" t="s">
        <v>651</v>
      </c>
      <c r="D1003" s="437"/>
      <c r="E1003" s="437"/>
      <c r="F1003" s="437"/>
      <c r="G1003" s="437"/>
      <c r="H1003" s="437"/>
      <c r="I1003" s="437"/>
      <c r="J1003" s="438">
        <v>8010001144647</v>
      </c>
      <c r="K1003" s="438"/>
      <c r="L1003" s="438"/>
      <c r="M1003" s="438"/>
      <c r="N1003" s="438"/>
      <c r="O1003" s="438"/>
      <c r="P1003" s="439" t="s">
        <v>652</v>
      </c>
      <c r="Q1003" s="439"/>
      <c r="R1003" s="439"/>
      <c r="S1003" s="439"/>
      <c r="T1003" s="439"/>
      <c r="U1003" s="439"/>
      <c r="V1003" s="439"/>
      <c r="W1003" s="439"/>
      <c r="X1003" s="439"/>
      <c r="Y1003" s="322">
        <v>140</v>
      </c>
      <c r="Z1003" s="323"/>
      <c r="AA1003" s="323"/>
      <c r="AB1003" s="324"/>
      <c r="AC1003" s="436" t="s">
        <v>377</v>
      </c>
      <c r="AD1003" s="362"/>
      <c r="AE1003" s="362"/>
      <c r="AF1003" s="362"/>
      <c r="AG1003" s="362"/>
      <c r="AH1003" s="432" t="s">
        <v>599</v>
      </c>
      <c r="AI1003" s="432"/>
      <c r="AJ1003" s="432"/>
      <c r="AK1003" s="432"/>
      <c r="AL1003" s="329" t="s">
        <v>599</v>
      </c>
      <c r="AM1003" s="330"/>
      <c r="AN1003" s="330"/>
      <c r="AO1003" s="331"/>
      <c r="AP1003" s="437" t="s">
        <v>649</v>
      </c>
      <c r="AQ1003" s="437"/>
      <c r="AR1003" s="437"/>
      <c r="AS1003" s="437"/>
      <c r="AT1003" s="437"/>
      <c r="AU1003" s="437"/>
      <c r="AV1003" s="437"/>
      <c r="AW1003" s="437"/>
      <c r="AX1003" s="437"/>
    </row>
    <row r="1004" spans="1:50" ht="39.75" hidden="1" customHeight="1" x14ac:dyDescent="0.15">
      <c r="A1004" s="408"/>
      <c r="B1004" s="408"/>
      <c r="C1004" s="434"/>
      <c r="D1004" s="429"/>
      <c r="E1004" s="429"/>
      <c r="F1004" s="429"/>
      <c r="G1004" s="429"/>
      <c r="H1004" s="429"/>
      <c r="I1004" s="429"/>
      <c r="J1004" s="430"/>
      <c r="K1004" s="431"/>
      <c r="L1004" s="431"/>
      <c r="M1004" s="431"/>
      <c r="N1004" s="431"/>
      <c r="O1004" s="431"/>
      <c r="P1004" s="435"/>
      <c r="Q1004" s="321"/>
      <c r="R1004" s="321"/>
      <c r="S1004" s="321"/>
      <c r="T1004" s="321"/>
      <c r="U1004" s="321"/>
      <c r="V1004" s="321"/>
      <c r="W1004" s="321"/>
      <c r="X1004" s="321"/>
      <c r="Y1004" s="322"/>
      <c r="Z1004" s="323"/>
      <c r="AA1004" s="323"/>
      <c r="AB1004" s="324"/>
      <c r="AC1004" s="985"/>
      <c r="AD1004" s="985"/>
      <c r="AE1004" s="985"/>
      <c r="AF1004" s="985"/>
      <c r="AG1004" s="985"/>
      <c r="AH1004" s="432"/>
      <c r="AI1004" s="433"/>
      <c r="AJ1004" s="433"/>
      <c r="AK1004" s="433"/>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34"/>
      <c r="D1005" s="429"/>
      <c r="E1005" s="429"/>
      <c r="F1005" s="429"/>
      <c r="G1005" s="429"/>
      <c r="H1005" s="429"/>
      <c r="I1005" s="429"/>
      <c r="J1005" s="430"/>
      <c r="K1005" s="431"/>
      <c r="L1005" s="431"/>
      <c r="M1005" s="431"/>
      <c r="N1005" s="431"/>
      <c r="O1005" s="431"/>
      <c r="P1005" s="435"/>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34"/>
      <c r="D1006" s="429"/>
      <c r="E1006" s="429"/>
      <c r="F1006" s="429"/>
      <c r="G1006" s="429"/>
      <c r="H1006" s="429"/>
      <c r="I1006" s="429"/>
      <c r="J1006" s="430"/>
      <c r="K1006" s="431"/>
      <c r="L1006" s="431"/>
      <c r="M1006" s="431"/>
      <c r="N1006" s="431"/>
      <c r="O1006" s="431"/>
      <c r="P1006" s="435"/>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40"/>
      <c r="AP1035" s="441" t="s">
        <v>300</v>
      </c>
      <c r="AQ1035" s="441"/>
      <c r="AR1035" s="441"/>
      <c r="AS1035" s="441"/>
      <c r="AT1035" s="441"/>
      <c r="AU1035" s="441"/>
      <c r="AV1035" s="441"/>
      <c r="AW1035" s="441"/>
      <c r="AX1035" s="441"/>
    </row>
    <row r="1036" spans="1:50" ht="39" customHeight="1" x14ac:dyDescent="0.15">
      <c r="A1036" s="408">
        <v>1</v>
      </c>
      <c r="B1036" s="408">
        <v>1</v>
      </c>
      <c r="C1036" s="434" t="s">
        <v>646</v>
      </c>
      <c r="D1036" s="429"/>
      <c r="E1036" s="429"/>
      <c r="F1036" s="429"/>
      <c r="G1036" s="429"/>
      <c r="H1036" s="429"/>
      <c r="I1036" s="429"/>
      <c r="J1036" s="430">
        <v>5010701017733</v>
      </c>
      <c r="K1036" s="431"/>
      <c r="L1036" s="431"/>
      <c r="M1036" s="431"/>
      <c r="N1036" s="431"/>
      <c r="O1036" s="431"/>
      <c r="P1036" s="435" t="s">
        <v>648</v>
      </c>
      <c r="Q1036" s="321"/>
      <c r="R1036" s="321"/>
      <c r="S1036" s="321"/>
      <c r="T1036" s="321"/>
      <c r="U1036" s="321"/>
      <c r="V1036" s="321"/>
      <c r="W1036" s="321"/>
      <c r="X1036" s="321"/>
      <c r="Y1036" s="322">
        <v>10</v>
      </c>
      <c r="Z1036" s="323"/>
      <c r="AA1036" s="323"/>
      <c r="AB1036" s="324"/>
      <c r="AC1036" s="436" t="s">
        <v>377</v>
      </c>
      <c r="AD1036" s="362"/>
      <c r="AE1036" s="362"/>
      <c r="AF1036" s="362"/>
      <c r="AG1036" s="362"/>
      <c r="AH1036" s="432" t="s">
        <v>409</v>
      </c>
      <c r="AI1036" s="433"/>
      <c r="AJ1036" s="433"/>
      <c r="AK1036" s="433"/>
      <c r="AL1036" s="329" t="s">
        <v>409</v>
      </c>
      <c r="AM1036" s="330"/>
      <c r="AN1036" s="330"/>
      <c r="AO1036" s="331"/>
      <c r="AP1036" s="325" t="s">
        <v>409</v>
      </c>
      <c r="AQ1036" s="325"/>
      <c r="AR1036" s="325"/>
      <c r="AS1036" s="325"/>
      <c r="AT1036" s="325"/>
      <c r="AU1036" s="325"/>
      <c r="AV1036" s="325"/>
      <c r="AW1036" s="325"/>
      <c r="AX1036" s="325"/>
    </row>
    <row r="1037" spans="1:50" ht="39" customHeight="1" x14ac:dyDescent="0.15">
      <c r="A1037" s="408">
        <v>2</v>
      </c>
      <c r="B1037" s="408">
        <v>1</v>
      </c>
      <c r="C1037" s="434" t="s">
        <v>650</v>
      </c>
      <c r="D1037" s="429"/>
      <c r="E1037" s="429"/>
      <c r="F1037" s="429"/>
      <c r="G1037" s="429"/>
      <c r="H1037" s="429"/>
      <c r="I1037" s="429"/>
      <c r="J1037" s="430">
        <v>1120001108515</v>
      </c>
      <c r="K1037" s="431"/>
      <c r="L1037" s="431"/>
      <c r="M1037" s="431"/>
      <c r="N1037" s="431"/>
      <c r="O1037" s="431"/>
      <c r="P1037" s="435" t="s">
        <v>648</v>
      </c>
      <c r="Q1037" s="321"/>
      <c r="R1037" s="321"/>
      <c r="S1037" s="321"/>
      <c r="T1037" s="321"/>
      <c r="U1037" s="321"/>
      <c r="V1037" s="321"/>
      <c r="W1037" s="321"/>
      <c r="X1037" s="321"/>
      <c r="Y1037" s="322">
        <v>5</v>
      </c>
      <c r="Z1037" s="323"/>
      <c r="AA1037" s="323"/>
      <c r="AB1037" s="324"/>
      <c r="AC1037" s="436" t="s">
        <v>377</v>
      </c>
      <c r="AD1037" s="436"/>
      <c r="AE1037" s="436"/>
      <c r="AF1037" s="436"/>
      <c r="AG1037" s="436"/>
      <c r="AH1037" s="432" t="s">
        <v>409</v>
      </c>
      <c r="AI1037" s="433"/>
      <c r="AJ1037" s="433"/>
      <c r="AK1037" s="433"/>
      <c r="AL1037" s="329" t="s">
        <v>409</v>
      </c>
      <c r="AM1037" s="330"/>
      <c r="AN1037" s="330"/>
      <c r="AO1037" s="331"/>
      <c r="AP1037" s="325" t="s">
        <v>409</v>
      </c>
      <c r="AQ1037" s="325"/>
      <c r="AR1037" s="325"/>
      <c r="AS1037" s="325"/>
      <c r="AT1037" s="325"/>
      <c r="AU1037" s="325"/>
      <c r="AV1037" s="325"/>
      <c r="AW1037" s="325"/>
      <c r="AX1037" s="325"/>
    </row>
    <row r="1038" spans="1:50" ht="30" customHeight="1" x14ac:dyDescent="0.15">
      <c r="A1038" s="408">
        <v>3</v>
      </c>
      <c r="B1038" s="408">
        <v>1</v>
      </c>
      <c r="C1038" s="437" t="s">
        <v>653</v>
      </c>
      <c r="D1038" s="437"/>
      <c r="E1038" s="437"/>
      <c r="F1038" s="437"/>
      <c r="G1038" s="437"/>
      <c r="H1038" s="437"/>
      <c r="I1038" s="437"/>
      <c r="J1038" s="438">
        <v>7010005016554</v>
      </c>
      <c r="K1038" s="438"/>
      <c r="L1038" s="438"/>
      <c r="M1038" s="438"/>
      <c r="N1038" s="438"/>
      <c r="O1038" s="438"/>
      <c r="P1038" s="439" t="s">
        <v>654</v>
      </c>
      <c r="Q1038" s="439"/>
      <c r="R1038" s="439"/>
      <c r="S1038" s="439"/>
      <c r="T1038" s="439"/>
      <c r="U1038" s="439"/>
      <c r="V1038" s="439"/>
      <c r="W1038" s="439"/>
      <c r="X1038" s="439"/>
      <c r="Y1038" s="322">
        <v>2</v>
      </c>
      <c r="Z1038" s="323"/>
      <c r="AA1038" s="323"/>
      <c r="AB1038" s="324"/>
      <c r="AC1038" s="436" t="s">
        <v>377</v>
      </c>
      <c r="AD1038" s="436"/>
      <c r="AE1038" s="436"/>
      <c r="AF1038" s="436"/>
      <c r="AG1038" s="436"/>
      <c r="AH1038" s="432" t="s">
        <v>409</v>
      </c>
      <c r="AI1038" s="432"/>
      <c r="AJ1038" s="432"/>
      <c r="AK1038" s="432"/>
      <c r="AL1038" s="329" t="s">
        <v>409</v>
      </c>
      <c r="AM1038" s="330"/>
      <c r="AN1038" s="330"/>
      <c r="AO1038" s="331"/>
      <c r="AP1038" s="437" t="s">
        <v>409</v>
      </c>
      <c r="AQ1038" s="437"/>
      <c r="AR1038" s="437"/>
      <c r="AS1038" s="437"/>
      <c r="AT1038" s="437"/>
      <c r="AU1038" s="437"/>
      <c r="AV1038" s="437"/>
      <c r="AW1038" s="437"/>
      <c r="AX1038" s="437"/>
    </row>
    <row r="1039" spans="1:50" ht="30" hidden="1" customHeight="1" x14ac:dyDescent="0.15">
      <c r="A1039" s="408">
        <v>4</v>
      </c>
      <c r="B1039" s="408">
        <v>1</v>
      </c>
      <c r="C1039" s="434"/>
      <c r="D1039" s="429"/>
      <c r="E1039" s="429"/>
      <c r="F1039" s="429"/>
      <c r="G1039" s="429"/>
      <c r="H1039" s="429"/>
      <c r="I1039" s="429"/>
      <c r="J1039" s="430"/>
      <c r="K1039" s="431"/>
      <c r="L1039" s="431"/>
      <c r="M1039" s="431"/>
      <c r="N1039" s="431"/>
      <c r="O1039" s="431"/>
      <c r="P1039" s="435"/>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40"/>
      <c r="AP1068" s="441" t="s">
        <v>300</v>
      </c>
      <c r="AQ1068" s="441"/>
      <c r="AR1068" s="441"/>
      <c r="AS1068" s="441"/>
      <c r="AT1068" s="441"/>
      <c r="AU1068" s="441"/>
      <c r="AV1068" s="441"/>
      <c r="AW1068" s="441"/>
      <c r="AX1068" s="441"/>
    </row>
    <row r="1069" spans="1:50" ht="30" hidden="1" customHeight="1" x14ac:dyDescent="0.15">
      <c r="A1069" s="408">
        <v>1</v>
      </c>
      <c r="B1069" s="408">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2"/>
      <c r="AD1069" s="467"/>
      <c r="AE1069" s="467"/>
      <c r="AF1069" s="467"/>
      <c r="AG1069" s="467"/>
      <c r="AH1069" s="432"/>
      <c r="AI1069" s="433"/>
      <c r="AJ1069" s="433"/>
      <c r="AK1069" s="433"/>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2"/>
      <c r="AD1070" s="332"/>
      <c r="AE1070" s="332"/>
      <c r="AF1070" s="332"/>
      <c r="AG1070" s="332"/>
      <c r="AH1070" s="432"/>
      <c r="AI1070" s="433"/>
      <c r="AJ1070" s="433"/>
      <c r="AK1070" s="433"/>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34"/>
      <c r="D1071" s="429"/>
      <c r="E1071" s="429"/>
      <c r="F1071" s="429"/>
      <c r="G1071" s="429"/>
      <c r="H1071" s="429"/>
      <c r="I1071" s="429"/>
      <c r="J1071" s="430"/>
      <c r="K1071" s="431"/>
      <c r="L1071" s="431"/>
      <c r="M1071" s="431"/>
      <c r="N1071" s="431"/>
      <c r="O1071" s="431"/>
      <c r="P1071" s="435"/>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34"/>
      <c r="D1072" s="429"/>
      <c r="E1072" s="429"/>
      <c r="F1072" s="429"/>
      <c r="G1072" s="429"/>
      <c r="H1072" s="429"/>
      <c r="I1072" s="429"/>
      <c r="J1072" s="430"/>
      <c r="K1072" s="431"/>
      <c r="L1072" s="431"/>
      <c r="M1072" s="431"/>
      <c r="N1072" s="431"/>
      <c r="O1072" s="431"/>
      <c r="P1072" s="435"/>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76" t="s">
        <v>328</v>
      </c>
      <c r="B1099" s="977"/>
      <c r="C1099" s="977"/>
      <c r="D1099" s="977"/>
      <c r="E1099" s="977"/>
      <c r="F1099" s="977"/>
      <c r="G1099" s="977"/>
      <c r="H1099" s="977"/>
      <c r="I1099" s="977"/>
      <c r="J1099" s="977"/>
      <c r="K1099" s="977"/>
      <c r="L1099" s="977"/>
      <c r="M1099" s="977"/>
      <c r="N1099" s="977"/>
      <c r="O1099" s="977"/>
      <c r="P1099" s="977"/>
      <c r="Q1099" s="977"/>
      <c r="R1099" s="977"/>
      <c r="S1099" s="977"/>
      <c r="T1099" s="977"/>
      <c r="U1099" s="977"/>
      <c r="V1099" s="977"/>
      <c r="W1099" s="977"/>
      <c r="X1099" s="977"/>
      <c r="Y1099" s="977"/>
      <c r="Z1099" s="977"/>
      <c r="AA1099" s="977"/>
      <c r="AB1099" s="977"/>
      <c r="AC1099" s="977"/>
      <c r="AD1099" s="977"/>
      <c r="AE1099" s="977"/>
      <c r="AF1099" s="977"/>
      <c r="AG1099" s="977"/>
      <c r="AH1099" s="977"/>
      <c r="AI1099" s="977"/>
      <c r="AJ1099" s="977"/>
      <c r="AK1099" s="978"/>
      <c r="AL1099" s="1049" t="s">
        <v>343</v>
      </c>
      <c r="AM1099" s="1050"/>
      <c r="AN1099" s="105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79"/>
      <c r="E1102" s="281" t="s">
        <v>265</v>
      </c>
      <c r="F1102" s="979"/>
      <c r="G1102" s="979"/>
      <c r="H1102" s="979"/>
      <c r="I1102" s="979"/>
      <c r="J1102" s="281" t="s">
        <v>299</v>
      </c>
      <c r="K1102" s="281"/>
      <c r="L1102" s="281"/>
      <c r="M1102" s="281"/>
      <c r="N1102" s="281"/>
      <c r="O1102" s="281"/>
      <c r="P1102" s="348" t="s">
        <v>27</v>
      </c>
      <c r="Q1102" s="348"/>
      <c r="R1102" s="348"/>
      <c r="S1102" s="348"/>
      <c r="T1102" s="348"/>
      <c r="U1102" s="348"/>
      <c r="V1102" s="348"/>
      <c r="W1102" s="348"/>
      <c r="X1102" s="348"/>
      <c r="Y1102" s="281" t="s">
        <v>301</v>
      </c>
      <c r="Z1102" s="979"/>
      <c r="AA1102" s="979"/>
      <c r="AB1102" s="979"/>
      <c r="AC1102" s="281" t="s">
        <v>248</v>
      </c>
      <c r="AD1102" s="281"/>
      <c r="AE1102" s="281"/>
      <c r="AF1102" s="281"/>
      <c r="AG1102" s="281"/>
      <c r="AH1102" s="348" t="s">
        <v>261</v>
      </c>
      <c r="AI1102" s="349"/>
      <c r="AJ1102" s="349"/>
      <c r="AK1102" s="349"/>
      <c r="AL1102" s="349" t="s">
        <v>21</v>
      </c>
      <c r="AM1102" s="349"/>
      <c r="AN1102" s="349"/>
      <c r="AO1102" s="982"/>
      <c r="AP1102" s="441" t="s">
        <v>329</v>
      </c>
      <c r="AQ1102" s="441"/>
      <c r="AR1102" s="441"/>
      <c r="AS1102" s="441"/>
      <c r="AT1102" s="441"/>
      <c r="AU1102" s="441"/>
      <c r="AV1102" s="441"/>
      <c r="AW1102" s="441"/>
      <c r="AX1102" s="441"/>
    </row>
    <row r="1103" spans="1:50" ht="30" hidden="1" customHeight="1" x14ac:dyDescent="0.15">
      <c r="A1103" s="408">
        <v>1</v>
      </c>
      <c r="B1103" s="408">
        <v>1</v>
      </c>
      <c r="C1103" s="981"/>
      <c r="D1103" s="981"/>
      <c r="E1103" s="980"/>
      <c r="F1103" s="980"/>
      <c r="G1103" s="980"/>
      <c r="H1103" s="980"/>
      <c r="I1103" s="980"/>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81"/>
      <c r="D1104" s="981"/>
      <c r="E1104" s="980"/>
      <c r="F1104" s="980"/>
      <c r="G1104" s="980"/>
      <c r="H1104" s="980"/>
      <c r="I1104" s="980"/>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81"/>
      <c r="D1105" s="981"/>
      <c r="E1105" s="980"/>
      <c r="F1105" s="980"/>
      <c r="G1105" s="980"/>
      <c r="H1105" s="980"/>
      <c r="I1105" s="980"/>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81"/>
      <c r="D1106" s="981"/>
      <c r="E1106" s="980"/>
      <c r="F1106" s="980"/>
      <c r="G1106" s="980"/>
      <c r="H1106" s="980"/>
      <c r="I1106" s="980"/>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81"/>
      <c r="D1107" s="981"/>
      <c r="E1107" s="980"/>
      <c r="F1107" s="980"/>
      <c r="G1107" s="980"/>
      <c r="H1107" s="980"/>
      <c r="I1107" s="980"/>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81"/>
      <c r="D1108" s="981"/>
      <c r="E1108" s="980"/>
      <c r="F1108" s="980"/>
      <c r="G1108" s="980"/>
      <c r="H1108" s="980"/>
      <c r="I1108" s="980"/>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81"/>
      <c r="D1109" s="981"/>
      <c r="E1109" s="980"/>
      <c r="F1109" s="980"/>
      <c r="G1109" s="980"/>
      <c r="H1109" s="980"/>
      <c r="I1109" s="980"/>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81"/>
      <c r="D1110" s="981"/>
      <c r="E1110" s="980"/>
      <c r="F1110" s="980"/>
      <c r="G1110" s="980"/>
      <c r="H1110" s="980"/>
      <c r="I1110" s="980"/>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81"/>
      <c r="D1111" s="981"/>
      <c r="E1111" s="980"/>
      <c r="F1111" s="980"/>
      <c r="G1111" s="980"/>
      <c r="H1111" s="980"/>
      <c r="I1111" s="980"/>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81"/>
      <c r="D1112" s="981"/>
      <c r="E1112" s="980"/>
      <c r="F1112" s="980"/>
      <c r="G1112" s="980"/>
      <c r="H1112" s="980"/>
      <c r="I1112" s="980"/>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81"/>
      <c r="D1113" s="981"/>
      <c r="E1113" s="980"/>
      <c r="F1113" s="980"/>
      <c r="G1113" s="980"/>
      <c r="H1113" s="980"/>
      <c r="I1113" s="980"/>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81"/>
      <c r="D1114" s="981"/>
      <c r="E1114" s="980"/>
      <c r="F1114" s="980"/>
      <c r="G1114" s="980"/>
      <c r="H1114" s="980"/>
      <c r="I1114" s="980"/>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81"/>
      <c r="D1115" s="981"/>
      <c r="E1115" s="980"/>
      <c r="F1115" s="980"/>
      <c r="G1115" s="980"/>
      <c r="H1115" s="980"/>
      <c r="I1115" s="980"/>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81"/>
      <c r="D1116" s="981"/>
      <c r="E1116" s="980"/>
      <c r="F1116" s="980"/>
      <c r="G1116" s="980"/>
      <c r="H1116" s="980"/>
      <c r="I1116" s="980"/>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81"/>
      <c r="D1117" s="981"/>
      <c r="E1117" s="980"/>
      <c r="F1117" s="980"/>
      <c r="G1117" s="980"/>
      <c r="H1117" s="980"/>
      <c r="I1117" s="980"/>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81"/>
      <c r="D1118" s="981"/>
      <c r="E1118" s="980"/>
      <c r="F1118" s="980"/>
      <c r="G1118" s="980"/>
      <c r="H1118" s="980"/>
      <c r="I1118" s="980"/>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81"/>
      <c r="D1119" s="981"/>
      <c r="E1119" s="980"/>
      <c r="F1119" s="980"/>
      <c r="G1119" s="980"/>
      <c r="H1119" s="980"/>
      <c r="I1119" s="980"/>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81"/>
      <c r="D1120" s="981"/>
      <c r="E1120" s="265"/>
      <c r="F1120" s="980"/>
      <c r="G1120" s="980"/>
      <c r="H1120" s="980"/>
      <c r="I1120" s="980"/>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81"/>
      <c r="D1121" s="981"/>
      <c r="E1121" s="980"/>
      <c r="F1121" s="980"/>
      <c r="G1121" s="980"/>
      <c r="H1121" s="980"/>
      <c r="I1121" s="980"/>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81"/>
      <c r="D1122" s="981"/>
      <c r="E1122" s="980"/>
      <c r="F1122" s="980"/>
      <c r="G1122" s="980"/>
      <c r="H1122" s="980"/>
      <c r="I1122" s="980"/>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81"/>
      <c r="D1123" s="981"/>
      <c r="E1123" s="980"/>
      <c r="F1123" s="980"/>
      <c r="G1123" s="980"/>
      <c r="H1123" s="980"/>
      <c r="I1123" s="980"/>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81"/>
      <c r="D1124" s="981"/>
      <c r="E1124" s="980"/>
      <c r="F1124" s="980"/>
      <c r="G1124" s="980"/>
      <c r="H1124" s="980"/>
      <c r="I1124" s="980"/>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81"/>
      <c r="D1125" s="981"/>
      <c r="E1125" s="980"/>
      <c r="F1125" s="980"/>
      <c r="G1125" s="980"/>
      <c r="H1125" s="980"/>
      <c r="I1125" s="980"/>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81"/>
      <c r="D1126" s="981"/>
      <c r="E1126" s="980"/>
      <c r="F1126" s="980"/>
      <c r="G1126" s="980"/>
      <c r="H1126" s="980"/>
      <c r="I1126" s="980"/>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81"/>
      <c r="D1127" s="981"/>
      <c r="E1127" s="980"/>
      <c r="F1127" s="980"/>
      <c r="G1127" s="980"/>
      <c r="H1127" s="980"/>
      <c r="I1127" s="980"/>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81"/>
      <c r="D1128" s="981"/>
      <c r="E1128" s="980"/>
      <c r="F1128" s="980"/>
      <c r="G1128" s="980"/>
      <c r="H1128" s="980"/>
      <c r="I1128" s="980"/>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81"/>
      <c r="D1129" s="981"/>
      <c r="E1129" s="980"/>
      <c r="F1129" s="980"/>
      <c r="G1129" s="980"/>
      <c r="H1129" s="980"/>
      <c r="I1129" s="980"/>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81"/>
      <c r="D1130" s="981"/>
      <c r="E1130" s="980"/>
      <c r="F1130" s="980"/>
      <c r="G1130" s="980"/>
      <c r="H1130" s="980"/>
      <c r="I1130" s="980"/>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81"/>
      <c r="D1131" s="981"/>
      <c r="E1131" s="980"/>
      <c r="F1131" s="980"/>
      <c r="G1131" s="980"/>
      <c r="H1131" s="980"/>
      <c r="I1131" s="980"/>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81"/>
      <c r="D1132" s="981"/>
      <c r="E1132" s="980"/>
      <c r="F1132" s="980"/>
      <c r="G1132" s="980"/>
      <c r="H1132" s="980"/>
      <c r="I1132" s="980"/>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3">
    <cfRule type="expression" dxfId="2807" priority="13901">
      <formula>IF(RIGHT(TEXT(Y783,"0.#"),1)=".",FALSE,TRUE)</formula>
    </cfRule>
    <cfRule type="expression" dxfId="2806" priority="13902">
      <formula>IF(RIGHT(TEXT(Y783,"0.#"),1)=".",TRUE,FALSE)</formula>
    </cfRule>
  </conditionalFormatting>
  <conditionalFormatting sqref="Y792">
    <cfRule type="expression" dxfId="2805" priority="13897">
      <formula>IF(RIGHT(TEXT(Y792,"0.#"),1)=".",FALSE,TRUE)</formula>
    </cfRule>
    <cfRule type="expression" dxfId="2804" priority="13898">
      <formula>IF(RIGHT(TEXT(Y792,"0.#"),1)=".",TRUE,FALSE)</formula>
    </cfRule>
  </conditionalFormatting>
  <conditionalFormatting sqref="Y824:Y830 Y810:Y817 Y808 Y797:Y804 Y795">
    <cfRule type="expression" dxfId="2803" priority="13679">
      <formula>IF(RIGHT(TEXT(Y795,"0.#"),1)=".",FALSE,TRUE)</formula>
    </cfRule>
    <cfRule type="expression" dxfId="2802" priority="13680">
      <formula>IF(RIGHT(TEXT(Y795,"0.#"),1)=".",TRUE,FALSE)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4:Y791 Y782">
    <cfRule type="expression" dxfId="2795" priority="13703">
      <formula>IF(RIGHT(TEXT(Y782,"0.#"),1)=".",FALSE,TRUE)</formula>
    </cfRule>
    <cfRule type="expression" dxfId="2794" priority="13704">
      <formula>IF(RIGHT(TEXT(Y782,"0.#"),1)=".",TRUE,FALSE)</formula>
    </cfRule>
  </conditionalFormatting>
  <conditionalFormatting sqref="AU783">
    <cfRule type="expression" dxfId="2793" priority="13701">
      <formula>IF(RIGHT(TEXT(AU783,"0.#"),1)=".",FALSE,TRUE)</formula>
    </cfRule>
    <cfRule type="expression" dxfId="2792" priority="13702">
      <formula>IF(RIGHT(TEXT(AU783,"0.#"),1)=".",TRUE,FALSE)</formula>
    </cfRule>
  </conditionalFormatting>
  <conditionalFormatting sqref="AU792">
    <cfRule type="expression" dxfId="2791" priority="13699">
      <formula>IF(RIGHT(TEXT(AU792,"0.#"),1)=".",FALSE,TRUE)</formula>
    </cfRule>
    <cfRule type="expression" dxfId="2790" priority="13700">
      <formula>IF(RIGHT(TEXT(AU792,"0.#"),1)=".",TRUE,FALSE)</formula>
    </cfRule>
  </conditionalFormatting>
  <conditionalFormatting sqref="AU784:AU791 AU782">
    <cfRule type="expression" dxfId="2789" priority="13697">
      <formula>IF(RIGHT(TEXT(AU782,"0.#"),1)=".",FALSE,TRUE)</formula>
    </cfRule>
    <cfRule type="expression" dxfId="2788" priority="13698">
      <formula>IF(RIGHT(TEXT(AU782,"0.#"),1)=".",TRUE,FALSE)</formula>
    </cfRule>
  </conditionalFormatting>
  <conditionalFormatting sqref="Y809 Y796">
    <cfRule type="expression" dxfId="2787" priority="13683">
      <formula>IF(RIGHT(TEXT(Y796,"0.#"),1)=".",FALSE,TRUE)</formula>
    </cfRule>
    <cfRule type="expression" dxfId="2786" priority="13684">
      <formula>IF(RIGHT(TEXT(Y796,"0.#"),1)=".",TRUE,FALSE)</formula>
    </cfRule>
  </conditionalFormatting>
  <conditionalFormatting sqref="Y831 Y818 Y805">
    <cfRule type="expression" dxfId="2785" priority="13681">
      <formula>IF(RIGHT(TEXT(Y805,"0.#"),1)=".",FALSE,TRUE)</formula>
    </cfRule>
    <cfRule type="expression" dxfId="2784" priority="13682">
      <formula>IF(RIGHT(TEXT(Y805,"0.#"),1)=".",TRUE,FALSE)</formula>
    </cfRule>
  </conditionalFormatting>
  <conditionalFormatting sqref="AU822 AU809 AU796">
    <cfRule type="expression" dxfId="2783" priority="13677">
      <formula>IF(RIGHT(TEXT(AU796,"0.#"),1)=".",FALSE,TRUE)</formula>
    </cfRule>
    <cfRule type="expression" dxfId="2782" priority="13678">
      <formula>IF(RIGHT(TEXT(AU796,"0.#"),1)=".",TRUE,FALSE)</formula>
    </cfRule>
  </conditionalFormatting>
  <conditionalFormatting sqref="AU831 AU818 AU805">
    <cfRule type="expression" dxfId="2781" priority="13675">
      <formula>IF(RIGHT(TEXT(AU805,"0.#"),1)=".",FALSE,TRUE)</formula>
    </cfRule>
    <cfRule type="expression" dxfId="2780" priority="13676">
      <formula>IF(RIGHT(TEXT(AU805,"0.#"),1)=".",TRUE,FALSE)</formula>
    </cfRule>
  </conditionalFormatting>
  <conditionalFormatting sqref="AU823:AU830 AU821 AU810:AU817 AU808 AU797:AU804 AU795">
    <cfRule type="expression" dxfId="2779" priority="13673">
      <formula>IF(RIGHT(TEXT(AU795,"0.#"),1)=".",FALSE,TRUE)</formula>
    </cfRule>
    <cfRule type="expression" dxfId="2778" priority="13674">
      <formula>IF(RIGHT(TEXT(AU795,"0.#"),1)=".",TRUE,FALSE)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5 AI135 AM134:AM135 AQ134:AQ135 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0:AO867">
    <cfRule type="expression" dxfId="2513" priority="6651">
      <formula>IF(AND(AL840&gt;=0, RIGHT(TEXT(AL840,"0.#"),1)&lt;&gt;"."),TRUE,FALSE)</formula>
    </cfRule>
    <cfRule type="expression" dxfId="2512" priority="6652">
      <formula>IF(AND(AL840&gt;=0, RIGHT(TEXT(AL840,"0.#"),1)="."),TRUE,FALSE)</formula>
    </cfRule>
    <cfRule type="expression" dxfId="2511" priority="6653">
      <formula>IF(AND(AL840&lt;0, RIGHT(TEXT(AL840,"0.#"),1)&lt;&gt;"."),TRUE,FALSE)</formula>
    </cfRule>
    <cfRule type="expression" dxfId="2510" priority="6654">
      <formula>IF(AND(AL840&lt;0, RIGHT(TEXT(AL840,"0.#"),1)="."),TRUE,FALSE)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39">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3:Y900">
    <cfRule type="expression" dxfId="2073" priority="2095">
      <formula>IF(RIGHT(TEXT(Y873,"0.#"),1)=".",FALSE,TRUE)</formula>
    </cfRule>
    <cfRule type="expression" dxfId="2072" priority="2096">
      <formula>IF(RIGHT(TEXT(Y873,"0.#"),1)=".",TRUE,FALSE)</formula>
    </cfRule>
  </conditionalFormatting>
  <conditionalFormatting sqref="Y871:Y872">
    <cfRule type="expression" dxfId="2071" priority="2089">
      <formula>IF(RIGHT(TEXT(Y871,"0.#"),1)=".",FALSE,TRUE)</formula>
    </cfRule>
    <cfRule type="expression" dxfId="2070" priority="2090">
      <formula>IF(RIGHT(TEXT(Y871,"0.#"),1)=".",TRUE,FALSE)</formula>
    </cfRule>
  </conditionalFormatting>
  <conditionalFormatting sqref="Y906:Y933">
    <cfRule type="expression" dxfId="2069" priority="2083">
      <formula>IF(RIGHT(TEXT(Y906,"0.#"),1)=".",FALSE,TRUE)</formula>
    </cfRule>
    <cfRule type="expression" dxfId="2068" priority="2084">
      <formula>IF(RIGHT(TEXT(Y906,"0.#"),1)=".",TRUE,FALSE)</formula>
    </cfRule>
  </conditionalFormatting>
  <conditionalFormatting sqref="Y904:Y905">
    <cfRule type="expression" dxfId="2067" priority="2077">
      <formula>IF(RIGHT(TEXT(Y904,"0.#"),1)=".",FALSE,TRUE)</formula>
    </cfRule>
    <cfRule type="expression" dxfId="2066" priority="2078">
      <formula>IF(RIGHT(TEXT(Y904,"0.#"),1)=".",TRUE,FALSE)</formula>
    </cfRule>
  </conditionalFormatting>
  <conditionalFormatting sqref="Y939:Y966">
    <cfRule type="expression" dxfId="2065" priority="2071">
      <formula>IF(RIGHT(TEXT(Y939,"0.#"),1)=".",FALSE,TRUE)</formula>
    </cfRule>
    <cfRule type="expression" dxfId="2064" priority="2072">
      <formula>IF(RIGHT(TEXT(Y939,"0.#"),1)=".",TRUE,FALSE)</formula>
    </cfRule>
  </conditionalFormatting>
  <conditionalFormatting sqref="Y937:Y938">
    <cfRule type="expression" dxfId="2063" priority="2065">
      <formula>IF(RIGHT(TEXT(Y937,"0.#"),1)=".",FALSE,TRUE)</formula>
    </cfRule>
    <cfRule type="expression" dxfId="2062" priority="2066">
      <formula>IF(RIGHT(TEXT(Y937,"0.#"),1)=".",TRUE,FALSE)</formula>
    </cfRule>
  </conditionalFormatting>
  <conditionalFormatting sqref="Y973:Y999">
    <cfRule type="expression" dxfId="2061" priority="2059">
      <formula>IF(RIGHT(TEXT(Y973,"0.#"),1)=".",FALSE,TRUE)</formula>
    </cfRule>
    <cfRule type="expression" dxfId="2060" priority="2060">
      <formula>IF(RIGHT(TEXT(Y973,"0.#"),1)=".",TRUE,FALSE)</formula>
    </cfRule>
  </conditionalFormatting>
  <conditionalFormatting sqref="Y970:Y971">
    <cfRule type="expression" dxfId="2059" priority="2053">
      <formula>IF(RIGHT(TEXT(Y970,"0.#"),1)=".",FALSE,TRUE)</formula>
    </cfRule>
    <cfRule type="expression" dxfId="2058" priority="2054">
      <formula>IF(RIGHT(TEXT(Y970,"0.#"),1)=".",TRUE,FALSE)</formula>
    </cfRule>
  </conditionalFormatting>
  <conditionalFormatting sqref="Y1005:Y1032">
    <cfRule type="expression" dxfId="2057" priority="2047">
      <formula>IF(RIGHT(TEXT(Y1005,"0.#"),1)=".",FALSE,TRUE)</formula>
    </cfRule>
    <cfRule type="expression" dxfId="2056" priority="2048">
      <formula>IF(RIGHT(TEXT(Y1005,"0.#"),1)=".",TRUE,FALSE)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4">
    <cfRule type="expression" dxfId="2041" priority="2313">
      <formula>IF(RIGHT(TEXT(AQ104,"0.#"),1)=".",FALSE,TRUE)</formula>
    </cfRule>
    <cfRule type="expression" dxfId="2040" priority="2314">
      <formula>IF(RIGHT(TEXT(AQ104,"0.#"),1)=".",TRUE,FALSE)</formula>
    </cfRule>
  </conditionalFormatting>
  <conditionalFormatting sqref="AQ105">
    <cfRule type="expression" dxfId="2039" priority="2311">
      <formula>IF(RIGHT(TEXT(AQ105,"0.#"),1)=".",FALSE,TRUE)</formula>
    </cfRule>
    <cfRule type="expression" dxfId="2038" priority="2312">
      <formula>IF(RIGHT(TEXT(AQ105,"0.#"),1)=".",TRUE,FALSE)</formula>
    </cfRule>
  </conditionalFormatting>
  <conditionalFormatting sqref="AQ107">
    <cfRule type="expression" dxfId="2037" priority="2309">
      <formula>IF(RIGHT(TEXT(AQ107,"0.#"),1)=".",FALSE,TRUE)</formula>
    </cfRule>
    <cfRule type="expression" dxfId="2036" priority="2310">
      <formula>IF(RIGHT(TEXT(AQ107,"0.#"),1)=".",TRUE,FALSE)</formula>
    </cfRule>
  </conditionalFormatting>
  <conditionalFormatting sqref="AQ108">
    <cfRule type="expression" dxfId="2035" priority="2307">
      <formula>IF(RIGHT(TEXT(AQ108,"0.#"),1)=".",FALSE,TRUE)</formula>
    </cfRule>
    <cfRule type="expression" dxfId="2034" priority="2308">
      <formula>IF(RIGHT(TEXT(AQ108,"0.#"),1)=".",TRUE,FALSE)</formula>
    </cfRule>
  </conditionalFormatting>
  <conditionalFormatting sqref="AQ110">
    <cfRule type="expression" dxfId="2033" priority="2305">
      <formula>IF(RIGHT(TEXT(AQ110,"0.#"),1)=".",FALSE,TRUE)</formula>
    </cfRule>
    <cfRule type="expression" dxfId="2032" priority="2306">
      <formula>IF(RIGHT(TEXT(AQ110,"0.#"),1)=".",TRUE,FALSE)</formula>
    </cfRule>
  </conditionalFormatting>
  <conditionalFormatting sqref="AQ111">
    <cfRule type="expression" dxfId="2031" priority="2303">
      <formula>IF(RIGHT(TEXT(AQ111,"0.#"),1)=".",FALSE,TRUE)</formula>
    </cfRule>
    <cfRule type="expression" dxfId="2030" priority="2304">
      <formula>IF(RIGHT(TEXT(AQ111,"0.#"),1)=".",TRUE,FALSE)</formula>
    </cfRule>
  </conditionalFormatting>
  <conditionalFormatting sqref="AQ113">
    <cfRule type="expression" dxfId="2029" priority="2301">
      <formula>IF(RIGHT(TEXT(AQ113,"0.#"),1)=".",FALSE,TRUE)</formula>
    </cfRule>
    <cfRule type="expression" dxfId="2028" priority="2302">
      <formula>IF(RIGHT(TEXT(AQ113,"0.#"),1)=".",TRUE,FALSE)</formula>
    </cfRule>
  </conditionalFormatting>
  <conditionalFormatting sqref="AE67">
    <cfRule type="expression" dxfId="2027" priority="2231">
      <formula>IF(RIGHT(TEXT(AE67,"0.#"),1)=".",FALSE,TRUE)</formula>
    </cfRule>
    <cfRule type="expression" dxfId="2026" priority="2232">
      <formula>IF(RIGHT(TEXT(AE67,"0.#"),1)=".",TRUE,FALSE)</formula>
    </cfRule>
  </conditionalFormatting>
  <conditionalFormatting sqref="AE68">
    <cfRule type="expression" dxfId="2025" priority="2229">
      <formula>IF(RIGHT(TEXT(AE68,"0.#"),1)=".",FALSE,TRUE)</formula>
    </cfRule>
    <cfRule type="expression" dxfId="2024" priority="2230">
      <formula>IF(RIGHT(TEXT(AE68,"0.#"),1)=".",TRUE,FALSE)</formula>
    </cfRule>
  </conditionalFormatting>
  <conditionalFormatting sqref="AE69">
    <cfRule type="expression" dxfId="2023" priority="2227">
      <formula>IF(RIGHT(TEXT(AE69,"0.#"),1)=".",FALSE,TRUE)</formula>
    </cfRule>
    <cfRule type="expression" dxfId="2022" priority="2228">
      <formula>IF(RIGHT(TEXT(AE69,"0.#"),1)=".",TRUE,FALSE)</formula>
    </cfRule>
  </conditionalFormatting>
  <conditionalFormatting sqref="AI69">
    <cfRule type="expression" dxfId="2021" priority="2225">
      <formula>IF(RIGHT(TEXT(AI69,"0.#"),1)=".",FALSE,TRUE)</formula>
    </cfRule>
    <cfRule type="expression" dxfId="2020" priority="2226">
      <formula>IF(RIGHT(TEXT(AI69,"0.#"),1)=".",TRUE,FALSE)</formula>
    </cfRule>
  </conditionalFormatting>
  <conditionalFormatting sqref="AI68">
    <cfRule type="expression" dxfId="2019" priority="2223">
      <formula>IF(RIGHT(TEXT(AI68,"0.#"),1)=".",FALSE,TRUE)</formula>
    </cfRule>
    <cfRule type="expression" dxfId="2018" priority="2224">
      <formula>IF(RIGHT(TEXT(AI68,"0.#"),1)=".",TRUE,FALSE)</formula>
    </cfRule>
  </conditionalFormatting>
  <conditionalFormatting sqref="AI67">
    <cfRule type="expression" dxfId="2017" priority="2221">
      <formula>IF(RIGHT(TEXT(AI67,"0.#"),1)=".",FALSE,TRUE)</formula>
    </cfRule>
    <cfRule type="expression" dxfId="2016" priority="2222">
      <formula>IF(RIGHT(TEXT(AI67,"0.#"),1)=".",TRUE,FALSE)</formula>
    </cfRule>
  </conditionalFormatting>
  <conditionalFormatting sqref="AM67">
    <cfRule type="expression" dxfId="2015" priority="2219">
      <formula>IF(RIGHT(TEXT(AM67,"0.#"),1)=".",FALSE,TRUE)</formula>
    </cfRule>
    <cfRule type="expression" dxfId="2014" priority="2220">
      <formula>IF(RIGHT(TEXT(AM67,"0.#"),1)=".",TRUE,FALSE)</formula>
    </cfRule>
  </conditionalFormatting>
  <conditionalFormatting sqref="AM68">
    <cfRule type="expression" dxfId="2013" priority="2217">
      <formula>IF(RIGHT(TEXT(AM68,"0.#"),1)=".",FALSE,TRUE)</formula>
    </cfRule>
    <cfRule type="expression" dxfId="2012" priority="2218">
      <formula>IF(RIGHT(TEXT(AM68,"0.#"),1)=".",TRUE,FALSE)</formula>
    </cfRule>
  </conditionalFormatting>
  <conditionalFormatting sqref="AM69">
    <cfRule type="expression" dxfId="2011" priority="2215">
      <formula>IF(RIGHT(TEXT(AM69,"0.#"),1)=".",FALSE,TRUE)</formula>
    </cfRule>
    <cfRule type="expression" dxfId="2010" priority="2216">
      <formula>IF(RIGHT(TEXT(AM69,"0.#"),1)=".",TRUE,FALSE)</formula>
    </cfRule>
  </conditionalFormatting>
  <conditionalFormatting sqref="AQ67:AQ69">
    <cfRule type="expression" dxfId="2009" priority="2213">
      <formula>IF(RIGHT(TEXT(AQ67,"0.#"),1)=".",FALSE,TRUE)</formula>
    </cfRule>
    <cfRule type="expression" dxfId="2008" priority="2214">
      <formula>IF(RIGHT(TEXT(AQ67,"0.#"),1)=".",TRUE,FALSE)</formula>
    </cfRule>
  </conditionalFormatting>
  <conditionalFormatting sqref="AU67:AU69">
    <cfRule type="expression" dxfId="2007" priority="2211">
      <formula>IF(RIGHT(TEXT(AU67,"0.#"),1)=".",FALSE,TRUE)</formula>
    </cfRule>
    <cfRule type="expression" dxfId="2006" priority="2212">
      <formula>IF(RIGHT(TEXT(AU67,"0.#"),1)=".",TRUE,FALSE)</formula>
    </cfRule>
  </conditionalFormatting>
  <conditionalFormatting sqref="AE70">
    <cfRule type="expression" dxfId="2005" priority="2209">
      <formula>IF(RIGHT(TEXT(AE70,"0.#"),1)=".",FALSE,TRUE)</formula>
    </cfRule>
    <cfRule type="expression" dxfId="2004" priority="2210">
      <formula>IF(RIGHT(TEXT(AE70,"0.#"),1)=".",TRUE,FALSE)</formula>
    </cfRule>
  </conditionalFormatting>
  <conditionalFormatting sqref="AE71">
    <cfRule type="expression" dxfId="2003" priority="2207">
      <formula>IF(RIGHT(TEXT(AE71,"0.#"),1)=".",FALSE,TRUE)</formula>
    </cfRule>
    <cfRule type="expression" dxfId="2002" priority="2208">
      <formula>IF(RIGHT(TEXT(AE71,"0.#"),1)=".",TRUE,FALSE)</formula>
    </cfRule>
  </conditionalFormatting>
  <conditionalFormatting sqref="AE72">
    <cfRule type="expression" dxfId="2001" priority="2205">
      <formula>IF(RIGHT(TEXT(AE72,"0.#"),1)=".",FALSE,TRUE)</formula>
    </cfRule>
    <cfRule type="expression" dxfId="2000" priority="2206">
      <formula>IF(RIGHT(TEXT(AE72,"0.#"),1)=".",TRUE,FALSE)</formula>
    </cfRule>
  </conditionalFormatting>
  <conditionalFormatting sqref="AI72">
    <cfRule type="expression" dxfId="1999" priority="2203">
      <formula>IF(RIGHT(TEXT(AI72,"0.#"),1)=".",FALSE,TRUE)</formula>
    </cfRule>
    <cfRule type="expression" dxfId="1998" priority="2204">
      <formula>IF(RIGHT(TEXT(AI72,"0.#"),1)=".",TRUE,FALSE)</formula>
    </cfRule>
  </conditionalFormatting>
  <conditionalFormatting sqref="AI71">
    <cfRule type="expression" dxfId="1997" priority="2201">
      <formula>IF(RIGHT(TEXT(AI71,"0.#"),1)=".",FALSE,TRUE)</formula>
    </cfRule>
    <cfRule type="expression" dxfId="1996" priority="2202">
      <formula>IF(RIGHT(TEXT(AI71,"0.#"),1)=".",TRUE,FALSE)</formula>
    </cfRule>
  </conditionalFormatting>
  <conditionalFormatting sqref="AI70">
    <cfRule type="expression" dxfId="1995" priority="2199">
      <formula>IF(RIGHT(TEXT(AI70,"0.#"),1)=".",FALSE,TRUE)</formula>
    </cfRule>
    <cfRule type="expression" dxfId="1994" priority="2200">
      <formula>IF(RIGHT(TEXT(AI70,"0.#"),1)=".",TRUE,FALSE)</formula>
    </cfRule>
  </conditionalFormatting>
  <conditionalFormatting sqref="AM70">
    <cfRule type="expression" dxfId="1993" priority="2197">
      <formula>IF(RIGHT(TEXT(AM70,"0.#"),1)=".",FALSE,TRUE)</formula>
    </cfRule>
    <cfRule type="expression" dxfId="1992" priority="2198">
      <formula>IF(RIGHT(TEXT(AM70,"0.#"),1)=".",TRUE,FALSE)</formula>
    </cfRule>
  </conditionalFormatting>
  <conditionalFormatting sqref="AM71">
    <cfRule type="expression" dxfId="1991" priority="2195">
      <formula>IF(RIGHT(TEXT(AM71,"0.#"),1)=".",FALSE,TRUE)</formula>
    </cfRule>
    <cfRule type="expression" dxfId="1990" priority="2196">
      <formula>IF(RIGHT(TEXT(AM71,"0.#"),1)=".",TRUE,FALSE)</formula>
    </cfRule>
  </conditionalFormatting>
  <conditionalFormatting sqref="AM72">
    <cfRule type="expression" dxfId="1989" priority="2193">
      <formula>IF(RIGHT(TEXT(AM72,"0.#"),1)=".",FALSE,TRUE)</formula>
    </cfRule>
    <cfRule type="expression" dxfId="1988" priority="2194">
      <formula>IF(RIGHT(TEXT(AM72,"0.#"),1)=".",TRUE,FALSE)</formula>
    </cfRule>
  </conditionalFormatting>
  <conditionalFormatting sqref="AQ70:AQ72">
    <cfRule type="expression" dxfId="1987" priority="2191">
      <formula>IF(RIGHT(TEXT(AQ70,"0.#"),1)=".",FALSE,TRUE)</formula>
    </cfRule>
    <cfRule type="expression" dxfId="1986" priority="2192">
      <formula>IF(RIGHT(TEXT(AQ70,"0.#"),1)=".",TRUE,FALSE)</formula>
    </cfRule>
  </conditionalFormatting>
  <conditionalFormatting sqref="AU70:AU72">
    <cfRule type="expression" dxfId="1985" priority="2189">
      <formula>IF(RIGHT(TEXT(AU70,"0.#"),1)=".",FALSE,TRUE)</formula>
    </cfRule>
    <cfRule type="expression" dxfId="1984" priority="2190">
      <formula>IF(RIGHT(TEXT(AU70,"0.#"),1)=".",TRUE,FALSE)</formula>
    </cfRule>
  </conditionalFormatting>
  <conditionalFormatting sqref="AU656">
    <cfRule type="expression" dxfId="1983" priority="707">
      <formula>IF(RIGHT(TEXT(AU656,"0.#"),1)=".",FALSE,TRUE)</formula>
    </cfRule>
    <cfRule type="expression" dxfId="1982" priority="708">
      <formula>IF(RIGHT(TEXT(AU656,"0.#"),1)=".",TRUE,FALSE)</formula>
    </cfRule>
  </conditionalFormatting>
  <conditionalFormatting sqref="AQ655">
    <cfRule type="expression" dxfId="1981" priority="699">
      <formula>IF(RIGHT(TEXT(AQ655,"0.#"),1)=".",FALSE,TRUE)</formula>
    </cfRule>
    <cfRule type="expression" dxfId="1980" priority="700">
      <formula>IF(RIGHT(TEXT(AQ655,"0.#"),1)=".",TRUE,FALSE)</formula>
    </cfRule>
  </conditionalFormatting>
  <conditionalFormatting sqref="AI696">
    <cfRule type="expression" dxfId="1979" priority="491">
      <formula>IF(RIGHT(TEXT(AI696,"0.#"),1)=".",FALSE,TRUE)</formula>
    </cfRule>
    <cfRule type="expression" dxfId="1978" priority="492">
      <formula>IF(RIGHT(TEXT(AI696,"0.#"),1)=".",TRUE,FALSE)</formula>
    </cfRule>
  </conditionalFormatting>
  <conditionalFormatting sqref="AQ694">
    <cfRule type="expression" dxfId="1977" priority="485">
      <formula>IF(RIGHT(TEXT(AQ694,"0.#"),1)=".",FALSE,TRUE)</formula>
    </cfRule>
    <cfRule type="expression" dxfId="1976" priority="486">
      <formula>IF(RIGHT(TEXT(AQ694,"0.#"),1)=".",TRUE,FALSE)</formula>
    </cfRule>
  </conditionalFormatting>
  <conditionalFormatting sqref="AL873:AO900">
    <cfRule type="expression" dxfId="1975" priority="2097">
      <formula>IF(AND(AL873&gt;=0, RIGHT(TEXT(AL873,"0.#"),1)&lt;&gt;"."),TRUE,FALSE)</formula>
    </cfRule>
    <cfRule type="expression" dxfId="1974" priority="2098">
      <formula>IF(AND(AL873&gt;=0, RIGHT(TEXT(AL873,"0.#"),1)="."),TRUE,FALSE)</formula>
    </cfRule>
    <cfRule type="expression" dxfId="1973" priority="2099">
      <formula>IF(AND(AL873&lt;0, RIGHT(TEXT(AL873,"0.#"),1)&lt;&gt;"."),TRUE,FALSE)</formula>
    </cfRule>
    <cfRule type="expression" dxfId="1972" priority="2100">
      <formula>IF(AND(AL873&lt;0, RIGHT(TEXT(AL873,"0.#"),1)="."),TRUE,FALSE)</formula>
    </cfRule>
  </conditionalFormatting>
  <conditionalFormatting sqref="AL871:AO872">
    <cfRule type="expression" dxfId="1971" priority="2091">
      <formula>IF(AND(AL871&gt;=0, RIGHT(TEXT(AL871,"0.#"),1)&lt;&gt;"."),TRUE,FALSE)</formula>
    </cfRule>
    <cfRule type="expression" dxfId="1970" priority="2092">
      <formula>IF(AND(AL871&gt;=0, RIGHT(TEXT(AL871,"0.#"),1)="."),TRUE,FALSE)</formula>
    </cfRule>
    <cfRule type="expression" dxfId="1969" priority="2093">
      <formula>IF(AND(AL871&lt;0, RIGHT(TEXT(AL871,"0.#"),1)&lt;&gt;"."),TRUE,FALSE)</formula>
    </cfRule>
    <cfRule type="expression" dxfId="1968" priority="2094">
      <formula>IF(AND(AL871&lt;0, RIGHT(TEXT(AL871,"0.#"),1)="."),TRUE,FALSE)</formula>
    </cfRule>
  </conditionalFormatting>
  <conditionalFormatting sqref="AL906:AO933">
    <cfRule type="expression" dxfId="1967" priority="2085">
      <formula>IF(AND(AL906&gt;=0, RIGHT(TEXT(AL906,"0.#"),1)&lt;&gt;"."),TRUE,FALSE)</formula>
    </cfRule>
    <cfRule type="expression" dxfId="1966" priority="2086">
      <formula>IF(AND(AL906&gt;=0, RIGHT(TEXT(AL906,"0.#"),1)="."),TRUE,FALSE)</formula>
    </cfRule>
    <cfRule type="expression" dxfId="1965" priority="2087">
      <formula>IF(AND(AL906&lt;0, RIGHT(TEXT(AL906,"0.#"),1)&lt;&gt;"."),TRUE,FALSE)</formula>
    </cfRule>
    <cfRule type="expression" dxfId="1964" priority="2088">
      <formula>IF(AND(AL906&lt;0, RIGHT(TEXT(AL906,"0.#"),1)="."),TRUE,FALSE)</formula>
    </cfRule>
  </conditionalFormatting>
  <conditionalFormatting sqref="AL904:AO905">
    <cfRule type="expression" dxfId="1963" priority="2079">
      <formula>IF(AND(AL904&gt;=0, RIGHT(TEXT(AL904,"0.#"),1)&lt;&gt;"."),TRUE,FALSE)</formula>
    </cfRule>
    <cfRule type="expression" dxfId="1962" priority="2080">
      <formula>IF(AND(AL904&gt;=0, RIGHT(TEXT(AL904,"0.#"),1)="."),TRUE,FALSE)</formula>
    </cfRule>
    <cfRule type="expression" dxfId="1961" priority="2081">
      <formula>IF(AND(AL904&lt;0, RIGHT(TEXT(AL904,"0.#"),1)&lt;&gt;"."),TRUE,FALSE)</formula>
    </cfRule>
    <cfRule type="expression" dxfId="1960" priority="2082">
      <formula>IF(AND(AL904&lt;0, RIGHT(TEXT(AL904,"0.#"),1)="."),TRUE,FALSE)</formula>
    </cfRule>
  </conditionalFormatting>
  <conditionalFormatting sqref="AL939:AO966">
    <cfRule type="expression" dxfId="1959" priority="2073">
      <formula>IF(AND(AL939&gt;=0, RIGHT(TEXT(AL939,"0.#"),1)&lt;&gt;"."),TRUE,FALSE)</formula>
    </cfRule>
    <cfRule type="expression" dxfId="1958" priority="2074">
      <formula>IF(AND(AL939&gt;=0, RIGHT(TEXT(AL939,"0.#"),1)="."),TRUE,FALSE)</formula>
    </cfRule>
    <cfRule type="expression" dxfId="1957" priority="2075">
      <formula>IF(AND(AL939&lt;0, RIGHT(TEXT(AL939,"0.#"),1)&lt;&gt;"."),TRUE,FALSE)</formula>
    </cfRule>
    <cfRule type="expression" dxfId="1956" priority="2076">
      <formula>IF(AND(AL939&lt;0, RIGHT(TEXT(AL939,"0.#"),1)="."),TRUE,FALSE)</formula>
    </cfRule>
  </conditionalFormatting>
  <conditionalFormatting sqref="AL937:AO938">
    <cfRule type="expression" dxfId="1955" priority="2067">
      <formula>IF(AND(AL937&gt;=0, RIGHT(TEXT(AL937,"0.#"),1)&lt;&gt;"."),TRUE,FALSE)</formula>
    </cfRule>
    <cfRule type="expression" dxfId="1954" priority="2068">
      <formula>IF(AND(AL937&gt;=0, RIGHT(TEXT(AL937,"0.#"),1)="."),TRUE,FALSE)</formula>
    </cfRule>
    <cfRule type="expression" dxfId="1953" priority="2069">
      <formula>IF(AND(AL937&lt;0, RIGHT(TEXT(AL937,"0.#"),1)&lt;&gt;"."),TRUE,FALSE)</formula>
    </cfRule>
    <cfRule type="expression" dxfId="1952" priority="2070">
      <formula>IF(AND(AL937&lt;0, RIGHT(TEXT(AL937,"0.#"),1)="."),TRUE,FALSE)</formula>
    </cfRule>
  </conditionalFormatting>
  <conditionalFormatting sqref="AL972:AO999">
    <cfRule type="expression" dxfId="1951" priority="2061">
      <formula>IF(AND(AL972&gt;=0, RIGHT(TEXT(AL972,"0.#"),1)&lt;&gt;"."),TRUE,FALSE)</formula>
    </cfRule>
    <cfRule type="expression" dxfId="1950" priority="2062">
      <formula>IF(AND(AL972&gt;=0, RIGHT(TEXT(AL972,"0.#"),1)="."),TRUE,FALSE)</formula>
    </cfRule>
    <cfRule type="expression" dxfId="1949" priority="2063">
      <formula>IF(AND(AL972&lt;0, RIGHT(TEXT(AL972,"0.#"),1)&lt;&gt;"."),TRUE,FALSE)</formula>
    </cfRule>
    <cfRule type="expression" dxfId="1948" priority="2064">
      <formula>IF(AND(AL972&lt;0, RIGHT(TEXT(AL972,"0.#"),1)="."),TRUE,FALSE)</formula>
    </cfRule>
  </conditionalFormatting>
  <conditionalFormatting sqref="AL970:AO971">
    <cfRule type="expression" dxfId="1947" priority="2055">
      <formula>IF(AND(AL970&gt;=0, RIGHT(TEXT(AL970,"0.#"),1)&lt;&gt;"."),TRUE,FALSE)</formula>
    </cfRule>
    <cfRule type="expression" dxfId="1946" priority="2056">
      <formula>IF(AND(AL970&gt;=0, RIGHT(TEXT(AL970,"0.#"),1)="."),TRUE,FALSE)</formula>
    </cfRule>
    <cfRule type="expression" dxfId="1945" priority="2057">
      <formula>IF(AND(AL970&lt;0, RIGHT(TEXT(AL970,"0.#"),1)&lt;&gt;"."),TRUE,FALSE)</formula>
    </cfRule>
    <cfRule type="expression" dxfId="1944" priority="2058">
      <formula>IF(AND(AL970&lt;0, RIGHT(TEXT(AL970,"0.#"),1)="."),TRUE,FALSE)</formula>
    </cfRule>
  </conditionalFormatting>
  <conditionalFormatting sqref="AL1005:AO1032">
    <cfRule type="expression" dxfId="1943" priority="2049">
      <formula>IF(AND(AL1005&gt;=0, RIGHT(TEXT(AL1005,"0.#"),1)&lt;&gt;"."),TRUE,FALSE)</formula>
    </cfRule>
    <cfRule type="expression" dxfId="1942" priority="2050">
      <formula>IF(AND(AL1005&gt;=0, RIGHT(TEXT(AL1005,"0.#"),1)="."),TRUE,FALSE)</formula>
    </cfRule>
    <cfRule type="expression" dxfId="1941" priority="2051">
      <formula>IF(AND(AL1005&lt;0, RIGHT(TEXT(AL1005,"0.#"),1)&lt;&gt;"."),TRUE,FALSE)</formula>
    </cfRule>
    <cfRule type="expression" dxfId="1940" priority="2052">
      <formula>IF(AND(AL1005&lt;0, RIGHT(TEXT(AL1005,"0.#"),1)="."),TRUE,FALSE)</formula>
    </cfRule>
  </conditionalFormatting>
  <conditionalFormatting sqref="Y1003:Y1004">
    <cfRule type="expression" dxfId="1939" priority="2041">
      <formula>IF(RIGHT(TEXT(Y1003,"0.#"),1)=".",FALSE,TRUE)</formula>
    </cfRule>
    <cfRule type="expression" dxfId="1938" priority="2042">
      <formula>IF(RIGHT(TEXT(Y1003,"0.#"),1)=".",TRUE,FALSE)</formula>
    </cfRule>
  </conditionalFormatting>
  <conditionalFormatting sqref="AL1039:AO1065">
    <cfRule type="expression" dxfId="1937" priority="2037">
      <formula>IF(AND(AL1039&gt;=0, RIGHT(TEXT(AL1039,"0.#"),1)&lt;&gt;"."),TRUE,FALSE)</formula>
    </cfRule>
    <cfRule type="expression" dxfId="1936" priority="2038">
      <formula>IF(AND(AL1039&gt;=0, RIGHT(TEXT(AL1039,"0.#"),1)="."),TRUE,FALSE)</formula>
    </cfRule>
    <cfRule type="expression" dxfId="1935" priority="2039">
      <formula>IF(AND(AL1039&lt;0, RIGHT(TEXT(AL1039,"0.#"),1)&lt;&gt;"."),TRUE,FALSE)</formula>
    </cfRule>
    <cfRule type="expression" dxfId="1934" priority="2040">
      <formula>IF(AND(AL1039&lt;0, RIGHT(TEXT(AL1039,"0.#"),1)="."),TRUE,FALSE)</formula>
    </cfRule>
  </conditionalFormatting>
  <conditionalFormatting sqref="Y1038:Y1065">
    <cfRule type="expression" dxfId="1933" priority="2035">
      <formula>IF(RIGHT(TEXT(Y1038,"0.#"),1)=".",FALSE,TRUE)</formula>
    </cfRule>
    <cfRule type="expression" dxfId="1932" priority="2036">
      <formula>IF(RIGHT(TEXT(Y1038,"0.#"),1)=".",TRUE,FALSE)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972">
    <cfRule type="expression" dxfId="725" priority="25">
      <formula>IF(RIGHT(TEXT(Y972,"0.#"),1)=".",FALSE,TRUE)</formula>
    </cfRule>
    <cfRule type="expression" dxfId="724" priority="26">
      <formula>IF(RIGHT(TEXT(Y972,"0.#"),1)=".",TRUE,FALSE)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L1003:AO1004">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36:Y1037">
    <cfRule type="expression" dxfId="713" priority="13">
      <formula>IF(RIGHT(TEXT(Y1036,"0.#"),1)=".",FALSE,TRUE)</formula>
    </cfRule>
    <cfRule type="expression" dxfId="712" priority="14">
      <formula>IF(RIGHT(TEXT(Y1036,"0.#"),1)=".",TRUE,FALSE)</formula>
    </cfRule>
  </conditionalFormatting>
  <conditionalFormatting sqref="AL1036:AO1037">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AL1038:AO1038">
    <cfRule type="expression" dxfId="707" priority="5">
      <formula>IF(AND(AL1038&gt;=0, RIGHT(TEXT(AL1038,"0.#"),1)&lt;&gt;"."),TRUE,FALSE)</formula>
    </cfRule>
    <cfRule type="expression" dxfId="706" priority="6">
      <formula>IF(AND(AL1038&gt;=0, RIGHT(TEXT(AL1038,"0.#"),1)="."),TRUE,FALSE)</formula>
    </cfRule>
    <cfRule type="expression" dxfId="705" priority="7">
      <formula>IF(AND(AL1038&lt;0, RIGHT(TEXT(AL1038,"0.#"),1)&lt;&gt;"."),TRUE,FALSE)</formula>
    </cfRule>
    <cfRule type="expression" dxfId="704" priority="8">
      <formula>IF(AND(AL1038&lt;0, RIGHT(TEXT(AL1038,"0.#"),1)="."),TRUE,FALSE)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3 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AL1036:AL1065 P29:AC2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21:AB83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838:O867 J1103:O1132 J1036:O1065">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103:AK1132 AH1069:AK1098 AH1036:AK1065">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AC1003:AG1032 AC970:AG999 AC937:AG966 AC1069:AG1098 AC838:AG867 AC871:AG900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372</v>
      </c>
      <c r="AI2" s="53" t="s">
        <v>409</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325</v>
      </c>
      <c r="Y5" s="32" t="s">
        <v>437</v>
      </c>
      <c r="Z5" s="30"/>
      <c r="AA5" s="32" t="s">
        <v>531</v>
      </c>
      <c r="AB5" s="31"/>
      <c r="AC5" s="32" t="s">
        <v>179</v>
      </c>
      <c r="AD5" s="31"/>
      <c r="AE5" s="44" t="s">
        <v>385</v>
      </c>
      <c r="AF5" s="30"/>
      <c r="AG5" s="55" t="s">
        <v>375</v>
      </c>
      <c r="AI5" s="53" t="s">
        <v>424</v>
      </c>
      <c r="AK5" s="53" t="str">
        <f t="shared" si="7"/>
        <v>D</v>
      </c>
      <c r="AP5" s="55" t="s">
        <v>375</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560</v>
      </c>
      <c r="R6" s="13" t="str">
        <f t="shared" si="3"/>
        <v>交付</v>
      </c>
      <c r="S6" s="13" t="str">
        <f t="shared" si="4"/>
        <v>交付</v>
      </c>
      <c r="T6" s="13"/>
      <c r="U6" s="32" t="s">
        <v>388</v>
      </c>
      <c r="W6" s="32" t="s">
        <v>152</v>
      </c>
      <c r="Y6" s="32" t="s">
        <v>438</v>
      </c>
      <c r="Z6" s="30"/>
      <c r="AA6" s="32" t="s">
        <v>532</v>
      </c>
      <c r="AB6" s="31"/>
      <c r="AC6" s="32" t="s">
        <v>138</v>
      </c>
      <c r="AD6" s="31"/>
      <c r="AE6" s="44" t="s">
        <v>382</v>
      </c>
      <c r="AF6" s="30"/>
      <c r="AG6" s="55" t="s">
        <v>376</v>
      </c>
      <c r="AI6" s="53" t="s">
        <v>425</v>
      </c>
      <c r="AK6" s="53" t="str">
        <f>CHAR(CODE(AK5)+1)</f>
        <v>E</v>
      </c>
      <c r="AP6" s="55" t="s">
        <v>376</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377</v>
      </c>
      <c r="AH7" s="91"/>
      <c r="AI7" s="55" t="s">
        <v>402</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378</v>
      </c>
      <c r="AI8" s="53" t="s">
        <v>403</v>
      </c>
      <c r="AK8" s="53" t="str">
        <f t="shared" si="7"/>
        <v>G</v>
      </c>
      <c r="AP8" s="55" t="s">
        <v>378</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9" t="s">
        <v>348</v>
      </c>
      <c r="B2" s="550"/>
      <c r="C2" s="550"/>
      <c r="D2" s="550"/>
      <c r="E2" s="550"/>
      <c r="F2" s="551"/>
      <c r="G2" s="882" t="s">
        <v>146</v>
      </c>
      <c r="H2" s="867"/>
      <c r="I2" s="867"/>
      <c r="J2" s="867"/>
      <c r="K2" s="867"/>
      <c r="L2" s="867"/>
      <c r="M2" s="867"/>
      <c r="N2" s="867"/>
      <c r="O2" s="868"/>
      <c r="P2" s="866" t="s">
        <v>59</v>
      </c>
      <c r="Q2" s="867"/>
      <c r="R2" s="867"/>
      <c r="S2" s="867"/>
      <c r="T2" s="867"/>
      <c r="U2" s="867"/>
      <c r="V2" s="867"/>
      <c r="W2" s="867"/>
      <c r="X2" s="868"/>
      <c r="Y2" s="1095"/>
      <c r="Z2" s="423"/>
      <c r="AA2" s="424"/>
      <c r="AB2" s="1099" t="s">
        <v>11</v>
      </c>
      <c r="AC2" s="1100"/>
      <c r="AD2" s="1101"/>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49"/>
      <c r="B3" s="550"/>
      <c r="C3" s="550"/>
      <c r="D3" s="550"/>
      <c r="E3" s="550"/>
      <c r="F3" s="551"/>
      <c r="G3" s="606"/>
      <c r="H3" s="383"/>
      <c r="I3" s="383"/>
      <c r="J3" s="383"/>
      <c r="K3" s="383"/>
      <c r="L3" s="383"/>
      <c r="M3" s="383"/>
      <c r="N3" s="383"/>
      <c r="O3" s="607"/>
      <c r="P3" s="619"/>
      <c r="Q3" s="383"/>
      <c r="R3" s="383"/>
      <c r="S3" s="383"/>
      <c r="T3" s="383"/>
      <c r="U3" s="383"/>
      <c r="V3" s="383"/>
      <c r="W3" s="383"/>
      <c r="X3" s="607"/>
      <c r="Y3" s="1096"/>
      <c r="Z3" s="1097"/>
      <c r="AA3" s="1098"/>
      <c r="AB3" s="1102"/>
      <c r="AC3" s="1103"/>
      <c r="AD3" s="110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52"/>
      <c r="B4" s="550"/>
      <c r="C4" s="550"/>
      <c r="D4" s="550"/>
      <c r="E4" s="550"/>
      <c r="F4" s="551"/>
      <c r="G4" s="577"/>
      <c r="H4" s="1105"/>
      <c r="I4" s="1105"/>
      <c r="J4" s="1105"/>
      <c r="K4" s="1105"/>
      <c r="L4" s="1105"/>
      <c r="M4" s="1105"/>
      <c r="N4" s="1105"/>
      <c r="O4" s="1106"/>
      <c r="P4" s="165"/>
      <c r="Q4" s="1113"/>
      <c r="R4" s="1113"/>
      <c r="S4" s="1113"/>
      <c r="T4" s="1113"/>
      <c r="U4" s="1113"/>
      <c r="V4" s="1113"/>
      <c r="W4" s="1113"/>
      <c r="X4" s="1114"/>
      <c r="Y4" s="1091" t="s">
        <v>12</v>
      </c>
      <c r="Z4" s="1092"/>
      <c r="AA4" s="1093"/>
      <c r="AB4" s="588"/>
      <c r="AC4" s="1094"/>
      <c r="AD4" s="109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53"/>
      <c r="B5" s="554"/>
      <c r="C5" s="554"/>
      <c r="D5" s="554"/>
      <c r="E5" s="554"/>
      <c r="F5" s="555"/>
      <c r="G5" s="1107"/>
      <c r="H5" s="1108"/>
      <c r="I5" s="1108"/>
      <c r="J5" s="1108"/>
      <c r="K5" s="1108"/>
      <c r="L5" s="1108"/>
      <c r="M5" s="1108"/>
      <c r="N5" s="1108"/>
      <c r="O5" s="1109"/>
      <c r="P5" s="1115"/>
      <c r="Q5" s="1115"/>
      <c r="R5" s="1115"/>
      <c r="S5" s="1115"/>
      <c r="T5" s="1115"/>
      <c r="U5" s="1115"/>
      <c r="V5" s="1115"/>
      <c r="W5" s="1115"/>
      <c r="X5" s="1116"/>
      <c r="Y5" s="307" t="s">
        <v>54</v>
      </c>
      <c r="Z5" s="1088"/>
      <c r="AA5" s="1089"/>
      <c r="AB5" s="559"/>
      <c r="AC5" s="1090"/>
      <c r="AD5" s="109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53"/>
      <c r="B6" s="554"/>
      <c r="C6" s="554"/>
      <c r="D6" s="554"/>
      <c r="E6" s="554"/>
      <c r="F6" s="555"/>
      <c r="G6" s="1110"/>
      <c r="H6" s="1111"/>
      <c r="I6" s="1111"/>
      <c r="J6" s="1111"/>
      <c r="K6" s="1111"/>
      <c r="L6" s="1111"/>
      <c r="M6" s="1111"/>
      <c r="N6" s="1111"/>
      <c r="O6" s="1112"/>
      <c r="P6" s="1117"/>
      <c r="Q6" s="1117"/>
      <c r="R6" s="1117"/>
      <c r="S6" s="1117"/>
      <c r="T6" s="1117"/>
      <c r="U6" s="1117"/>
      <c r="V6" s="1117"/>
      <c r="W6" s="1117"/>
      <c r="X6" s="1118"/>
      <c r="Y6" s="1119" t="s">
        <v>13</v>
      </c>
      <c r="Z6" s="1088"/>
      <c r="AA6" s="1089"/>
      <c r="AB6" s="495" t="s">
        <v>182</v>
      </c>
      <c r="AC6" s="1120"/>
      <c r="AD6" s="112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88" t="s">
        <v>380</v>
      </c>
      <c r="B7" s="989"/>
      <c r="C7" s="989"/>
      <c r="D7" s="989"/>
      <c r="E7" s="989"/>
      <c r="F7" s="990"/>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6"/>
    </row>
    <row r="8" spans="1:50" customFormat="1" ht="23.25" customHeight="1" x14ac:dyDescent="0.15">
      <c r="A8" s="991"/>
      <c r="B8" s="992"/>
      <c r="C8" s="992"/>
      <c r="D8" s="992"/>
      <c r="E8" s="992"/>
      <c r="F8" s="993"/>
      <c r="G8" s="997"/>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1000"/>
    </row>
    <row r="9" spans="1:50" ht="18.75" customHeight="1" x14ac:dyDescent="0.15">
      <c r="A9" s="549" t="s">
        <v>348</v>
      </c>
      <c r="B9" s="550"/>
      <c r="C9" s="550"/>
      <c r="D9" s="550"/>
      <c r="E9" s="550"/>
      <c r="F9" s="551"/>
      <c r="G9" s="882" t="s">
        <v>146</v>
      </c>
      <c r="H9" s="867"/>
      <c r="I9" s="867"/>
      <c r="J9" s="867"/>
      <c r="K9" s="867"/>
      <c r="L9" s="867"/>
      <c r="M9" s="867"/>
      <c r="N9" s="867"/>
      <c r="O9" s="868"/>
      <c r="P9" s="866" t="s">
        <v>59</v>
      </c>
      <c r="Q9" s="867"/>
      <c r="R9" s="867"/>
      <c r="S9" s="867"/>
      <c r="T9" s="867"/>
      <c r="U9" s="867"/>
      <c r="V9" s="867"/>
      <c r="W9" s="867"/>
      <c r="X9" s="868"/>
      <c r="Y9" s="1095"/>
      <c r="Z9" s="423"/>
      <c r="AA9" s="424"/>
      <c r="AB9" s="1099" t="s">
        <v>11</v>
      </c>
      <c r="AC9" s="1100"/>
      <c r="AD9" s="1101"/>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49"/>
      <c r="B10" s="550"/>
      <c r="C10" s="550"/>
      <c r="D10" s="550"/>
      <c r="E10" s="550"/>
      <c r="F10" s="551"/>
      <c r="G10" s="606"/>
      <c r="H10" s="383"/>
      <c r="I10" s="383"/>
      <c r="J10" s="383"/>
      <c r="K10" s="383"/>
      <c r="L10" s="383"/>
      <c r="M10" s="383"/>
      <c r="N10" s="383"/>
      <c r="O10" s="607"/>
      <c r="P10" s="619"/>
      <c r="Q10" s="383"/>
      <c r="R10" s="383"/>
      <c r="S10" s="383"/>
      <c r="T10" s="383"/>
      <c r="U10" s="383"/>
      <c r="V10" s="383"/>
      <c r="W10" s="383"/>
      <c r="X10" s="607"/>
      <c r="Y10" s="1096"/>
      <c r="Z10" s="1097"/>
      <c r="AA10" s="1098"/>
      <c r="AB10" s="1102"/>
      <c r="AC10" s="1103"/>
      <c r="AD10" s="110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52"/>
      <c r="B11" s="550"/>
      <c r="C11" s="550"/>
      <c r="D11" s="550"/>
      <c r="E11" s="550"/>
      <c r="F11" s="551"/>
      <c r="G11" s="577"/>
      <c r="H11" s="1105"/>
      <c r="I11" s="1105"/>
      <c r="J11" s="1105"/>
      <c r="K11" s="1105"/>
      <c r="L11" s="1105"/>
      <c r="M11" s="1105"/>
      <c r="N11" s="1105"/>
      <c r="O11" s="1106"/>
      <c r="P11" s="165"/>
      <c r="Q11" s="1113"/>
      <c r="R11" s="1113"/>
      <c r="S11" s="1113"/>
      <c r="T11" s="1113"/>
      <c r="U11" s="1113"/>
      <c r="V11" s="1113"/>
      <c r="W11" s="1113"/>
      <c r="X11" s="1114"/>
      <c r="Y11" s="1091" t="s">
        <v>12</v>
      </c>
      <c r="Z11" s="1092"/>
      <c r="AA11" s="1093"/>
      <c r="AB11" s="588"/>
      <c r="AC11" s="1094"/>
      <c r="AD11" s="109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53"/>
      <c r="B12" s="554"/>
      <c r="C12" s="554"/>
      <c r="D12" s="554"/>
      <c r="E12" s="554"/>
      <c r="F12" s="555"/>
      <c r="G12" s="1107"/>
      <c r="H12" s="1108"/>
      <c r="I12" s="1108"/>
      <c r="J12" s="1108"/>
      <c r="K12" s="1108"/>
      <c r="L12" s="1108"/>
      <c r="M12" s="1108"/>
      <c r="N12" s="1108"/>
      <c r="O12" s="1109"/>
      <c r="P12" s="1115"/>
      <c r="Q12" s="1115"/>
      <c r="R12" s="1115"/>
      <c r="S12" s="1115"/>
      <c r="T12" s="1115"/>
      <c r="U12" s="1115"/>
      <c r="V12" s="1115"/>
      <c r="W12" s="1115"/>
      <c r="X12" s="1116"/>
      <c r="Y12" s="307" t="s">
        <v>54</v>
      </c>
      <c r="Z12" s="1088"/>
      <c r="AA12" s="1089"/>
      <c r="AB12" s="559"/>
      <c r="AC12" s="1090"/>
      <c r="AD12" s="109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726"/>
      <c r="B13" s="727"/>
      <c r="C13" s="727"/>
      <c r="D13" s="727"/>
      <c r="E13" s="727"/>
      <c r="F13" s="728"/>
      <c r="G13" s="1110"/>
      <c r="H13" s="1111"/>
      <c r="I13" s="1111"/>
      <c r="J13" s="1111"/>
      <c r="K13" s="1111"/>
      <c r="L13" s="1111"/>
      <c r="M13" s="1111"/>
      <c r="N13" s="1111"/>
      <c r="O13" s="1112"/>
      <c r="P13" s="1117"/>
      <c r="Q13" s="1117"/>
      <c r="R13" s="1117"/>
      <c r="S13" s="1117"/>
      <c r="T13" s="1117"/>
      <c r="U13" s="1117"/>
      <c r="V13" s="1117"/>
      <c r="W13" s="1117"/>
      <c r="X13" s="1118"/>
      <c r="Y13" s="1119" t="s">
        <v>13</v>
      </c>
      <c r="Z13" s="1088"/>
      <c r="AA13" s="1089"/>
      <c r="AB13" s="495" t="s">
        <v>182</v>
      </c>
      <c r="AC13" s="1120"/>
      <c r="AD13" s="112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88" t="s">
        <v>380</v>
      </c>
      <c r="B14" s="989"/>
      <c r="C14" s="989"/>
      <c r="D14" s="989"/>
      <c r="E14" s="989"/>
      <c r="F14" s="990"/>
      <c r="G14" s="994"/>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6"/>
    </row>
    <row r="15" spans="1:50" customFormat="1" ht="23.25" customHeight="1" x14ac:dyDescent="0.15">
      <c r="A15" s="991"/>
      <c r="B15" s="992"/>
      <c r="C15" s="992"/>
      <c r="D15" s="992"/>
      <c r="E15" s="992"/>
      <c r="F15" s="993"/>
      <c r="G15" s="997"/>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8"/>
      <c r="AL15" s="998"/>
      <c r="AM15" s="998"/>
      <c r="AN15" s="998"/>
      <c r="AO15" s="998"/>
      <c r="AP15" s="998"/>
      <c r="AQ15" s="998"/>
      <c r="AR15" s="998"/>
      <c r="AS15" s="998"/>
      <c r="AT15" s="998"/>
      <c r="AU15" s="998"/>
      <c r="AV15" s="998"/>
      <c r="AW15" s="998"/>
      <c r="AX15" s="1000"/>
    </row>
    <row r="16" spans="1:50" ht="18.75" customHeight="1" x14ac:dyDescent="0.15">
      <c r="A16" s="549" t="s">
        <v>348</v>
      </c>
      <c r="B16" s="550"/>
      <c r="C16" s="550"/>
      <c r="D16" s="550"/>
      <c r="E16" s="550"/>
      <c r="F16" s="551"/>
      <c r="G16" s="882" t="s">
        <v>146</v>
      </c>
      <c r="H16" s="867"/>
      <c r="I16" s="867"/>
      <c r="J16" s="867"/>
      <c r="K16" s="867"/>
      <c r="L16" s="867"/>
      <c r="M16" s="867"/>
      <c r="N16" s="867"/>
      <c r="O16" s="868"/>
      <c r="P16" s="866" t="s">
        <v>59</v>
      </c>
      <c r="Q16" s="867"/>
      <c r="R16" s="867"/>
      <c r="S16" s="867"/>
      <c r="T16" s="867"/>
      <c r="U16" s="867"/>
      <c r="V16" s="867"/>
      <c r="W16" s="867"/>
      <c r="X16" s="868"/>
      <c r="Y16" s="1095"/>
      <c r="Z16" s="423"/>
      <c r="AA16" s="424"/>
      <c r="AB16" s="1099" t="s">
        <v>11</v>
      </c>
      <c r="AC16" s="1100"/>
      <c r="AD16" s="1101"/>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49"/>
      <c r="B17" s="550"/>
      <c r="C17" s="550"/>
      <c r="D17" s="550"/>
      <c r="E17" s="550"/>
      <c r="F17" s="551"/>
      <c r="G17" s="606"/>
      <c r="H17" s="383"/>
      <c r="I17" s="383"/>
      <c r="J17" s="383"/>
      <c r="K17" s="383"/>
      <c r="L17" s="383"/>
      <c r="M17" s="383"/>
      <c r="N17" s="383"/>
      <c r="O17" s="607"/>
      <c r="P17" s="619"/>
      <c r="Q17" s="383"/>
      <c r="R17" s="383"/>
      <c r="S17" s="383"/>
      <c r="T17" s="383"/>
      <c r="U17" s="383"/>
      <c r="V17" s="383"/>
      <c r="W17" s="383"/>
      <c r="X17" s="607"/>
      <c r="Y17" s="1096"/>
      <c r="Z17" s="1097"/>
      <c r="AA17" s="1098"/>
      <c r="AB17" s="1102"/>
      <c r="AC17" s="1103"/>
      <c r="AD17" s="110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52"/>
      <c r="B18" s="550"/>
      <c r="C18" s="550"/>
      <c r="D18" s="550"/>
      <c r="E18" s="550"/>
      <c r="F18" s="551"/>
      <c r="G18" s="577"/>
      <c r="H18" s="1105"/>
      <c r="I18" s="1105"/>
      <c r="J18" s="1105"/>
      <c r="K18" s="1105"/>
      <c r="L18" s="1105"/>
      <c r="M18" s="1105"/>
      <c r="N18" s="1105"/>
      <c r="O18" s="1106"/>
      <c r="P18" s="165"/>
      <c r="Q18" s="1113"/>
      <c r="R18" s="1113"/>
      <c r="S18" s="1113"/>
      <c r="T18" s="1113"/>
      <c r="U18" s="1113"/>
      <c r="V18" s="1113"/>
      <c r="W18" s="1113"/>
      <c r="X18" s="1114"/>
      <c r="Y18" s="1091" t="s">
        <v>12</v>
      </c>
      <c r="Z18" s="1092"/>
      <c r="AA18" s="1093"/>
      <c r="AB18" s="588"/>
      <c r="AC18" s="1094"/>
      <c r="AD18" s="109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53"/>
      <c r="B19" s="554"/>
      <c r="C19" s="554"/>
      <c r="D19" s="554"/>
      <c r="E19" s="554"/>
      <c r="F19" s="555"/>
      <c r="G19" s="1107"/>
      <c r="H19" s="1108"/>
      <c r="I19" s="1108"/>
      <c r="J19" s="1108"/>
      <c r="K19" s="1108"/>
      <c r="L19" s="1108"/>
      <c r="M19" s="1108"/>
      <c r="N19" s="1108"/>
      <c r="O19" s="1109"/>
      <c r="P19" s="1115"/>
      <c r="Q19" s="1115"/>
      <c r="R19" s="1115"/>
      <c r="S19" s="1115"/>
      <c r="T19" s="1115"/>
      <c r="U19" s="1115"/>
      <c r="V19" s="1115"/>
      <c r="W19" s="1115"/>
      <c r="X19" s="1116"/>
      <c r="Y19" s="307" t="s">
        <v>54</v>
      </c>
      <c r="Z19" s="1088"/>
      <c r="AA19" s="1089"/>
      <c r="AB19" s="559"/>
      <c r="AC19" s="1090"/>
      <c r="AD19" s="109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726"/>
      <c r="B20" s="727"/>
      <c r="C20" s="727"/>
      <c r="D20" s="727"/>
      <c r="E20" s="727"/>
      <c r="F20" s="728"/>
      <c r="G20" s="1110"/>
      <c r="H20" s="1111"/>
      <c r="I20" s="1111"/>
      <c r="J20" s="1111"/>
      <c r="K20" s="1111"/>
      <c r="L20" s="1111"/>
      <c r="M20" s="1111"/>
      <c r="N20" s="1111"/>
      <c r="O20" s="1112"/>
      <c r="P20" s="1117"/>
      <c r="Q20" s="1117"/>
      <c r="R20" s="1117"/>
      <c r="S20" s="1117"/>
      <c r="T20" s="1117"/>
      <c r="U20" s="1117"/>
      <c r="V20" s="1117"/>
      <c r="W20" s="1117"/>
      <c r="X20" s="1118"/>
      <c r="Y20" s="1119" t="s">
        <v>13</v>
      </c>
      <c r="Z20" s="1088"/>
      <c r="AA20" s="1089"/>
      <c r="AB20" s="495" t="s">
        <v>182</v>
      </c>
      <c r="AC20" s="1120"/>
      <c r="AD20" s="112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88" t="s">
        <v>380</v>
      </c>
      <c r="B21" s="989"/>
      <c r="C21" s="989"/>
      <c r="D21" s="989"/>
      <c r="E21" s="989"/>
      <c r="F21" s="990"/>
      <c r="G21" s="994"/>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6"/>
    </row>
    <row r="22" spans="1:50" customFormat="1" ht="23.25" customHeight="1" x14ac:dyDescent="0.15">
      <c r="A22" s="991"/>
      <c r="B22" s="992"/>
      <c r="C22" s="992"/>
      <c r="D22" s="992"/>
      <c r="E22" s="992"/>
      <c r="F22" s="993"/>
      <c r="G22" s="997"/>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1000"/>
    </row>
    <row r="23" spans="1:50" ht="18.75" customHeight="1" x14ac:dyDescent="0.15">
      <c r="A23" s="549" t="s">
        <v>348</v>
      </c>
      <c r="B23" s="550"/>
      <c r="C23" s="550"/>
      <c r="D23" s="550"/>
      <c r="E23" s="550"/>
      <c r="F23" s="551"/>
      <c r="G23" s="882" t="s">
        <v>146</v>
      </c>
      <c r="H23" s="867"/>
      <c r="I23" s="867"/>
      <c r="J23" s="867"/>
      <c r="K23" s="867"/>
      <c r="L23" s="867"/>
      <c r="M23" s="867"/>
      <c r="N23" s="867"/>
      <c r="O23" s="868"/>
      <c r="P23" s="866" t="s">
        <v>59</v>
      </c>
      <c r="Q23" s="867"/>
      <c r="R23" s="867"/>
      <c r="S23" s="867"/>
      <c r="T23" s="867"/>
      <c r="U23" s="867"/>
      <c r="V23" s="867"/>
      <c r="W23" s="867"/>
      <c r="X23" s="868"/>
      <c r="Y23" s="1095"/>
      <c r="Z23" s="423"/>
      <c r="AA23" s="424"/>
      <c r="AB23" s="1099" t="s">
        <v>11</v>
      </c>
      <c r="AC23" s="1100"/>
      <c r="AD23" s="1101"/>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49"/>
      <c r="B24" s="550"/>
      <c r="C24" s="550"/>
      <c r="D24" s="550"/>
      <c r="E24" s="550"/>
      <c r="F24" s="551"/>
      <c r="G24" s="606"/>
      <c r="H24" s="383"/>
      <c r="I24" s="383"/>
      <c r="J24" s="383"/>
      <c r="K24" s="383"/>
      <c r="L24" s="383"/>
      <c r="M24" s="383"/>
      <c r="N24" s="383"/>
      <c r="O24" s="607"/>
      <c r="P24" s="619"/>
      <c r="Q24" s="383"/>
      <c r="R24" s="383"/>
      <c r="S24" s="383"/>
      <c r="T24" s="383"/>
      <c r="U24" s="383"/>
      <c r="V24" s="383"/>
      <c r="W24" s="383"/>
      <c r="X24" s="607"/>
      <c r="Y24" s="1096"/>
      <c r="Z24" s="1097"/>
      <c r="AA24" s="1098"/>
      <c r="AB24" s="1102"/>
      <c r="AC24" s="1103"/>
      <c r="AD24" s="110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52"/>
      <c r="B25" s="550"/>
      <c r="C25" s="550"/>
      <c r="D25" s="550"/>
      <c r="E25" s="550"/>
      <c r="F25" s="551"/>
      <c r="G25" s="577"/>
      <c r="H25" s="1105"/>
      <c r="I25" s="1105"/>
      <c r="J25" s="1105"/>
      <c r="K25" s="1105"/>
      <c r="L25" s="1105"/>
      <c r="M25" s="1105"/>
      <c r="N25" s="1105"/>
      <c r="O25" s="1106"/>
      <c r="P25" s="165"/>
      <c r="Q25" s="1113"/>
      <c r="R25" s="1113"/>
      <c r="S25" s="1113"/>
      <c r="T25" s="1113"/>
      <c r="U25" s="1113"/>
      <c r="V25" s="1113"/>
      <c r="W25" s="1113"/>
      <c r="X25" s="1114"/>
      <c r="Y25" s="1091" t="s">
        <v>12</v>
      </c>
      <c r="Z25" s="1092"/>
      <c r="AA25" s="1093"/>
      <c r="AB25" s="588"/>
      <c r="AC25" s="1094"/>
      <c r="AD25" s="109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53"/>
      <c r="B26" s="554"/>
      <c r="C26" s="554"/>
      <c r="D26" s="554"/>
      <c r="E26" s="554"/>
      <c r="F26" s="555"/>
      <c r="G26" s="1107"/>
      <c r="H26" s="1108"/>
      <c r="I26" s="1108"/>
      <c r="J26" s="1108"/>
      <c r="K26" s="1108"/>
      <c r="L26" s="1108"/>
      <c r="M26" s="1108"/>
      <c r="N26" s="1108"/>
      <c r="O26" s="1109"/>
      <c r="P26" s="1115"/>
      <c r="Q26" s="1115"/>
      <c r="R26" s="1115"/>
      <c r="S26" s="1115"/>
      <c r="T26" s="1115"/>
      <c r="U26" s="1115"/>
      <c r="V26" s="1115"/>
      <c r="W26" s="1115"/>
      <c r="X26" s="1116"/>
      <c r="Y26" s="307" t="s">
        <v>54</v>
      </c>
      <c r="Z26" s="1088"/>
      <c r="AA26" s="1089"/>
      <c r="AB26" s="559"/>
      <c r="AC26" s="1090"/>
      <c r="AD26" s="109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726"/>
      <c r="B27" s="727"/>
      <c r="C27" s="727"/>
      <c r="D27" s="727"/>
      <c r="E27" s="727"/>
      <c r="F27" s="728"/>
      <c r="G27" s="1110"/>
      <c r="H27" s="1111"/>
      <c r="I27" s="1111"/>
      <c r="J27" s="1111"/>
      <c r="K27" s="1111"/>
      <c r="L27" s="1111"/>
      <c r="M27" s="1111"/>
      <c r="N27" s="1111"/>
      <c r="O27" s="1112"/>
      <c r="P27" s="1117"/>
      <c r="Q27" s="1117"/>
      <c r="R27" s="1117"/>
      <c r="S27" s="1117"/>
      <c r="T27" s="1117"/>
      <c r="U27" s="1117"/>
      <c r="V27" s="1117"/>
      <c r="W27" s="1117"/>
      <c r="X27" s="1118"/>
      <c r="Y27" s="1119" t="s">
        <v>13</v>
      </c>
      <c r="Z27" s="1088"/>
      <c r="AA27" s="1089"/>
      <c r="AB27" s="495" t="s">
        <v>182</v>
      </c>
      <c r="AC27" s="1120"/>
      <c r="AD27" s="112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88" t="s">
        <v>380</v>
      </c>
      <c r="B28" s="989"/>
      <c r="C28" s="989"/>
      <c r="D28" s="989"/>
      <c r="E28" s="989"/>
      <c r="F28" s="990"/>
      <c r="G28" s="99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customFormat="1" ht="23.25" customHeight="1" x14ac:dyDescent="0.15">
      <c r="A29" s="991"/>
      <c r="B29" s="992"/>
      <c r="C29" s="992"/>
      <c r="D29" s="992"/>
      <c r="E29" s="992"/>
      <c r="F29" s="993"/>
      <c r="G29" s="997"/>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1000"/>
    </row>
    <row r="30" spans="1:50" ht="18.75" customHeight="1" x14ac:dyDescent="0.15">
      <c r="A30" s="549" t="s">
        <v>348</v>
      </c>
      <c r="B30" s="550"/>
      <c r="C30" s="550"/>
      <c r="D30" s="550"/>
      <c r="E30" s="550"/>
      <c r="F30" s="551"/>
      <c r="G30" s="882" t="s">
        <v>146</v>
      </c>
      <c r="H30" s="867"/>
      <c r="I30" s="867"/>
      <c r="J30" s="867"/>
      <c r="K30" s="867"/>
      <c r="L30" s="867"/>
      <c r="M30" s="867"/>
      <c r="N30" s="867"/>
      <c r="O30" s="868"/>
      <c r="P30" s="866" t="s">
        <v>59</v>
      </c>
      <c r="Q30" s="867"/>
      <c r="R30" s="867"/>
      <c r="S30" s="867"/>
      <c r="T30" s="867"/>
      <c r="U30" s="867"/>
      <c r="V30" s="867"/>
      <c r="W30" s="867"/>
      <c r="X30" s="868"/>
      <c r="Y30" s="1095"/>
      <c r="Z30" s="423"/>
      <c r="AA30" s="424"/>
      <c r="AB30" s="1099" t="s">
        <v>11</v>
      </c>
      <c r="AC30" s="1100"/>
      <c r="AD30" s="1101"/>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49"/>
      <c r="B31" s="550"/>
      <c r="C31" s="550"/>
      <c r="D31" s="550"/>
      <c r="E31" s="550"/>
      <c r="F31" s="551"/>
      <c r="G31" s="606"/>
      <c r="H31" s="383"/>
      <c r="I31" s="383"/>
      <c r="J31" s="383"/>
      <c r="K31" s="383"/>
      <c r="L31" s="383"/>
      <c r="M31" s="383"/>
      <c r="N31" s="383"/>
      <c r="O31" s="607"/>
      <c r="P31" s="619"/>
      <c r="Q31" s="383"/>
      <c r="R31" s="383"/>
      <c r="S31" s="383"/>
      <c r="T31" s="383"/>
      <c r="U31" s="383"/>
      <c r="V31" s="383"/>
      <c r="W31" s="383"/>
      <c r="X31" s="607"/>
      <c r="Y31" s="1096"/>
      <c r="Z31" s="1097"/>
      <c r="AA31" s="1098"/>
      <c r="AB31" s="1102"/>
      <c r="AC31" s="1103"/>
      <c r="AD31" s="110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52"/>
      <c r="B32" s="550"/>
      <c r="C32" s="550"/>
      <c r="D32" s="550"/>
      <c r="E32" s="550"/>
      <c r="F32" s="551"/>
      <c r="G32" s="577"/>
      <c r="H32" s="1105"/>
      <c r="I32" s="1105"/>
      <c r="J32" s="1105"/>
      <c r="K32" s="1105"/>
      <c r="L32" s="1105"/>
      <c r="M32" s="1105"/>
      <c r="N32" s="1105"/>
      <c r="O32" s="1106"/>
      <c r="P32" s="165"/>
      <c r="Q32" s="1113"/>
      <c r="R32" s="1113"/>
      <c r="S32" s="1113"/>
      <c r="T32" s="1113"/>
      <c r="U32" s="1113"/>
      <c r="V32" s="1113"/>
      <c r="W32" s="1113"/>
      <c r="X32" s="1114"/>
      <c r="Y32" s="1091" t="s">
        <v>12</v>
      </c>
      <c r="Z32" s="1092"/>
      <c r="AA32" s="1093"/>
      <c r="AB32" s="588"/>
      <c r="AC32" s="1094"/>
      <c r="AD32" s="109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53"/>
      <c r="B33" s="554"/>
      <c r="C33" s="554"/>
      <c r="D33" s="554"/>
      <c r="E33" s="554"/>
      <c r="F33" s="555"/>
      <c r="G33" s="1107"/>
      <c r="H33" s="1108"/>
      <c r="I33" s="1108"/>
      <c r="J33" s="1108"/>
      <c r="K33" s="1108"/>
      <c r="L33" s="1108"/>
      <c r="M33" s="1108"/>
      <c r="N33" s="1108"/>
      <c r="O33" s="1109"/>
      <c r="P33" s="1115"/>
      <c r="Q33" s="1115"/>
      <c r="R33" s="1115"/>
      <c r="S33" s="1115"/>
      <c r="T33" s="1115"/>
      <c r="U33" s="1115"/>
      <c r="V33" s="1115"/>
      <c r="W33" s="1115"/>
      <c r="X33" s="1116"/>
      <c r="Y33" s="307" t="s">
        <v>54</v>
      </c>
      <c r="Z33" s="1088"/>
      <c r="AA33" s="1089"/>
      <c r="AB33" s="559"/>
      <c r="AC33" s="1090"/>
      <c r="AD33" s="109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726"/>
      <c r="B34" s="727"/>
      <c r="C34" s="727"/>
      <c r="D34" s="727"/>
      <c r="E34" s="727"/>
      <c r="F34" s="728"/>
      <c r="G34" s="1110"/>
      <c r="H34" s="1111"/>
      <c r="I34" s="1111"/>
      <c r="J34" s="1111"/>
      <c r="K34" s="1111"/>
      <c r="L34" s="1111"/>
      <c r="M34" s="1111"/>
      <c r="N34" s="1111"/>
      <c r="O34" s="1112"/>
      <c r="P34" s="1117"/>
      <c r="Q34" s="1117"/>
      <c r="R34" s="1117"/>
      <c r="S34" s="1117"/>
      <c r="T34" s="1117"/>
      <c r="U34" s="1117"/>
      <c r="V34" s="1117"/>
      <c r="W34" s="1117"/>
      <c r="X34" s="1118"/>
      <c r="Y34" s="1119" t="s">
        <v>13</v>
      </c>
      <c r="Z34" s="1088"/>
      <c r="AA34" s="1089"/>
      <c r="AB34" s="495" t="s">
        <v>182</v>
      </c>
      <c r="AC34" s="1120"/>
      <c r="AD34" s="112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88" t="s">
        <v>380</v>
      </c>
      <c r="B35" s="989"/>
      <c r="C35" s="989"/>
      <c r="D35" s="989"/>
      <c r="E35" s="989"/>
      <c r="F35" s="990"/>
      <c r="G35" s="994"/>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6"/>
    </row>
    <row r="36" spans="1:50" customFormat="1" ht="23.25" customHeight="1" x14ac:dyDescent="0.15">
      <c r="A36" s="991"/>
      <c r="B36" s="992"/>
      <c r="C36" s="992"/>
      <c r="D36" s="992"/>
      <c r="E36" s="992"/>
      <c r="F36" s="993"/>
      <c r="G36" s="997"/>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1000"/>
    </row>
    <row r="37" spans="1:50" ht="18.75" customHeight="1" x14ac:dyDescent="0.15">
      <c r="A37" s="549" t="s">
        <v>348</v>
      </c>
      <c r="B37" s="550"/>
      <c r="C37" s="550"/>
      <c r="D37" s="550"/>
      <c r="E37" s="550"/>
      <c r="F37" s="551"/>
      <c r="G37" s="882" t="s">
        <v>146</v>
      </c>
      <c r="H37" s="867"/>
      <c r="I37" s="867"/>
      <c r="J37" s="867"/>
      <c r="K37" s="867"/>
      <c r="L37" s="867"/>
      <c r="M37" s="867"/>
      <c r="N37" s="867"/>
      <c r="O37" s="868"/>
      <c r="P37" s="866" t="s">
        <v>59</v>
      </c>
      <c r="Q37" s="867"/>
      <c r="R37" s="867"/>
      <c r="S37" s="867"/>
      <c r="T37" s="867"/>
      <c r="U37" s="867"/>
      <c r="V37" s="867"/>
      <c r="W37" s="867"/>
      <c r="X37" s="868"/>
      <c r="Y37" s="1095"/>
      <c r="Z37" s="423"/>
      <c r="AA37" s="424"/>
      <c r="AB37" s="1099" t="s">
        <v>11</v>
      </c>
      <c r="AC37" s="1100"/>
      <c r="AD37" s="1101"/>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49"/>
      <c r="B38" s="550"/>
      <c r="C38" s="550"/>
      <c r="D38" s="550"/>
      <c r="E38" s="550"/>
      <c r="F38" s="551"/>
      <c r="G38" s="606"/>
      <c r="H38" s="383"/>
      <c r="I38" s="383"/>
      <c r="J38" s="383"/>
      <c r="K38" s="383"/>
      <c r="L38" s="383"/>
      <c r="M38" s="383"/>
      <c r="N38" s="383"/>
      <c r="O38" s="607"/>
      <c r="P38" s="619"/>
      <c r="Q38" s="383"/>
      <c r="R38" s="383"/>
      <c r="S38" s="383"/>
      <c r="T38" s="383"/>
      <c r="U38" s="383"/>
      <c r="V38" s="383"/>
      <c r="W38" s="383"/>
      <c r="X38" s="607"/>
      <c r="Y38" s="1096"/>
      <c r="Z38" s="1097"/>
      <c r="AA38" s="1098"/>
      <c r="AB38" s="1102"/>
      <c r="AC38" s="1103"/>
      <c r="AD38" s="110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52"/>
      <c r="B39" s="550"/>
      <c r="C39" s="550"/>
      <c r="D39" s="550"/>
      <c r="E39" s="550"/>
      <c r="F39" s="551"/>
      <c r="G39" s="577"/>
      <c r="H39" s="1105"/>
      <c r="I39" s="1105"/>
      <c r="J39" s="1105"/>
      <c r="K39" s="1105"/>
      <c r="L39" s="1105"/>
      <c r="M39" s="1105"/>
      <c r="N39" s="1105"/>
      <c r="O39" s="1106"/>
      <c r="P39" s="165"/>
      <c r="Q39" s="1113"/>
      <c r="R39" s="1113"/>
      <c r="S39" s="1113"/>
      <c r="T39" s="1113"/>
      <c r="U39" s="1113"/>
      <c r="V39" s="1113"/>
      <c r="W39" s="1113"/>
      <c r="X39" s="1114"/>
      <c r="Y39" s="1091" t="s">
        <v>12</v>
      </c>
      <c r="Z39" s="1092"/>
      <c r="AA39" s="1093"/>
      <c r="AB39" s="588"/>
      <c r="AC39" s="1094"/>
      <c r="AD39" s="109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53"/>
      <c r="B40" s="554"/>
      <c r="C40" s="554"/>
      <c r="D40" s="554"/>
      <c r="E40" s="554"/>
      <c r="F40" s="555"/>
      <c r="G40" s="1107"/>
      <c r="H40" s="1108"/>
      <c r="I40" s="1108"/>
      <c r="J40" s="1108"/>
      <c r="K40" s="1108"/>
      <c r="L40" s="1108"/>
      <c r="M40" s="1108"/>
      <c r="N40" s="1108"/>
      <c r="O40" s="1109"/>
      <c r="P40" s="1115"/>
      <c r="Q40" s="1115"/>
      <c r="R40" s="1115"/>
      <c r="S40" s="1115"/>
      <c r="T40" s="1115"/>
      <c r="U40" s="1115"/>
      <c r="V40" s="1115"/>
      <c r="W40" s="1115"/>
      <c r="X40" s="1116"/>
      <c r="Y40" s="307" t="s">
        <v>54</v>
      </c>
      <c r="Z40" s="1088"/>
      <c r="AA40" s="1089"/>
      <c r="AB40" s="559"/>
      <c r="AC40" s="1090"/>
      <c r="AD40" s="109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726"/>
      <c r="B41" s="727"/>
      <c r="C41" s="727"/>
      <c r="D41" s="727"/>
      <c r="E41" s="727"/>
      <c r="F41" s="728"/>
      <c r="G41" s="1110"/>
      <c r="H41" s="1111"/>
      <c r="I41" s="1111"/>
      <c r="J41" s="1111"/>
      <c r="K41" s="1111"/>
      <c r="L41" s="1111"/>
      <c r="M41" s="1111"/>
      <c r="N41" s="1111"/>
      <c r="O41" s="1112"/>
      <c r="P41" s="1117"/>
      <c r="Q41" s="1117"/>
      <c r="R41" s="1117"/>
      <c r="S41" s="1117"/>
      <c r="T41" s="1117"/>
      <c r="U41" s="1117"/>
      <c r="V41" s="1117"/>
      <c r="W41" s="1117"/>
      <c r="X41" s="1118"/>
      <c r="Y41" s="1119" t="s">
        <v>13</v>
      </c>
      <c r="Z41" s="1088"/>
      <c r="AA41" s="1089"/>
      <c r="AB41" s="495" t="s">
        <v>182</v>
      </c>
      <c r="AC41" s="1120"/>
      <c r="AD41" s="112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88" t="s">
        <v>380</v>
      </c>
      <c r="B42" s="989"/>
      <c r="C42" s="989"/>
      <c r="D42" s="989"/>
      <c r="E42" s="989"/>
      <c r="F42" s="990"/>
      <c r="G42" s="994"/>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6"/>
    </row>
    <row r="43" spans="1:50" customFormat="1" ht="23.25" customHeight="1" x14ac:dyDescent="0.15">
      <c r="A43" s="991"/>
      <c r="B43" s="992"/>
      <c r="C43" s="992"/>
      <c r="D43" s="992"/>
      <c r="E43" s="992"/>
      <c r="F43" s="993"/>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1000"/>
    </row>
    <row r="44" spans="1:50" ht="18.75" customHeight="1" x14ac:dyDescent="0.15">
      <c r="A44" s="549" t="s">
        <v>348</v>
      </c>
      <c r="B44" s="550"/>
      <c r="C44" s="550"/>
      <c r="D44" s="550"/>
      <c r="E44" s="550"/>
      <c r="F44" s="551"/>
      <c r="G44" s="882" t="s">
        <v>146</v>
      </c>
      <c r="H44" s="867"/>
      <c r="I44" s="867"/>
      <c r="J44" s="867"/>
      <c r="K44" s="867"/>
      <c r="L44" s="867"/>
      <c r="M44" s="867"/>
      <c r="N44" s="867"/>
      <c r="O44" s="868"/>
      <c r="P44" s="866" t="s">
        <v>59</v>
      </c>
      <c r="Q44" s="867"/>
      <c r="R44" s="867"/>
      <c r="S44" s="867"/>
      <c r="T44" s="867"/>
      <c r="U44" s="867"/>
      <c r="V44" s="867"/>
      <c r="W44" s="867"/>
      <c r="X44" s="868"/>
      <c r="Y44" s="1095"/>
      <c r="Z44" s="423"/>
      <c r="AA44" s="424"/>
      <c r="AB44" s="1099" t="s">
        <v>11</v>
      </c>
      <c r="AC44" s="1100"/>
      <c r="AD44" s="1101"/>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49"/>
      <c r="B45" s="550"/>
      <c r="C45" s="550"/>
      <c r="D45" s="550"/>
      <c r="E45" s="550"/>
      <c r="F45" s="551"/>
      <c r="G45" s="606"/>
      <c r="H45" s="383"/>
      <c r="I45" s="383"/>
      <c r="J45" s="383"/>
      <c r="K45" s="383"/>
      <c r="L45" s="383"/>
      <c r="M45" s="383"/>
      <c r="N45" s="383"/>
      <c r="O45" s="607"/>
      <c r="P45" s="619"/>
      <c r="Q45" s="383"/>
      <c r="R45" s="383"/>
      <c r="S45" s="383"/>
      <c r="T45" s="383"/>
      <c r="U45" s="383"/>
      <c r="V45" s="383"/>
      <c r="W45" s="383"/>
      <c r="X45" s="607"/>
      <c r="Y45" s="1096"/>
      <c r="Z45" s="1097"/>
      <c r="AA45" s="1098"/>
      <c r="AB45" s="1102"/>
      <c r="AC45" s="1103"/>
      <c r="AD45" s="110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52"/>
      <c r="B46" s="550"/>
      <c r="C46" s="550"/>
      <c r="D46" s="550"/>
      <c r="E46" s="550"/>
      <c r="F46" s="551"/>
      <c r="G46" s="577"/>
      <c r="H46" s="1105"/>
      <c r="I46" s="1105"/>
      <c r="J46" s="1105"/>
      <c r="K46" s="1105"/>
      <c r="L46" s="1105"/>
      <c r="M46" s="1105"/>
      <c r="N46" s="1105"/>
      <c r="O46" s="1106"/>
      <c r="P46" s="165"/>
      <c r="Q46" s="1113"/>
      <c r="R46" s="1113"/>
      <c r="S46" s="1113"/>
      <c r="T46" s="1113"/>
      <c r="U46" s="1113"/>
      <c r="V46" s="1113"/>
      <c r="W46" s="1113"/>
      <c r="X46" s="1114"/>
      <c r="Y46" s="1091" t="s">
        <v>12</v>
      </c>
      <c r="Z46" s="1092"/>
      <c r="AA46" s="1093"/>
      <c r="AB46" s="588"/>
      <c r="AC46" s="1094"/>
      <c r="AD46" s="109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53"/>
      <c r="B47" s="554"/>
      <c r="C47" s="554"/>
      <c r="D47" s="554"/>
      <c r="E47" s="554"/>
      <c r="F47" s="555"/>
      <c r="G47" s="1107"/>
      <c r="H47" s="1108"/>
      <c r="I47" s="1108"/>
      <c r="J47" s="1108"/>
      <c r="K47" s="1108"/>
      <c r="L47" s="1108"/>
      <c r="M47" s="1108"/>
      <c r="N47" s="1108"/>
      <c r="O47" s="1109"/>
      <c r="P47" s="1115"/>
      <c r="Q47" s="1115"/>
      <c r="R47" s="1115"/>
      <c r="S47" s="1115"/>
      <c r="T47" s="1115"/>
      <c r="U47" s="1115"/>
      <c r="V47" s="1115"/>
      <c r="W47" s="1115"/>
      <c r="X47" s="1116"/>
      <c r="Y47" s="307" t="s">
        <v>54</v>
      </c>
      <c r="Z47" s="1088"/>
      <c r="AA47" s="1089"/>
      <c r="AB47" s="559"/>
      <c r="AC47" s="1090"/>
      <c r="AD47" s="109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726"/>
      <c r="B48" s="727"/>
      <c r="C48" s="727"/>
      <c r="D48" s="727"/>
      <c r="E48" s="727"/>
      <c r="F48" s="728"/>
      <c r="G48" s="1110"/>
      <c r="H48" s="1111"/>
      <c r="I48" s="1111"/>
      <c r="J48" s="1111"/>
      <c r="K48" s="1111"/>
      <c r="L48" s="1111"/>
      <c r="M48" s="1111"/>
      <c r="N48" s="1111"/>
      <c r="O48" s="1112"/>
      <c r="P48" s="1117"/>
      <c r="Q48" s="1117"/>
      <c r="R48" s="1117"/>
      <c r="S48" s="1117"/>
      <c r="T48" s="1117"/>
      <c r="U48" s="1117"/>
      <c r="V48" s="1117"/>
      <c r="W48" s="1117"/>
      <c r="X48" s="1118"/>
      <c r="Y48" s="1119" t="s">
        <v>13</v>
      </c>
      <c r="Z48" s="1088"/>
      <c r="AA48" s="1089"/>
      <c r="AB48" s="495" t="s">
        <v>182</v>
      </c>
      <c r="AC48" s="1120"/>
      <c r="AD48" s="112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88" t="s">
        <v>380</v>
      </c>
      <c r="B49" s="989"/>
      <c r="C49" s="989"/>
      <c r="D49" s="989"/>
      <c r="E49" s="989"/>
      <c r="F49" s="990"/>
      <c r="G49" s="994"/>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6"/>
    </row>
    <row r="50" spans="1:50" customFormat="1" ht="23.25" customHeight="1" x14ac:dyDescent="0.15">
      <c r="A50" s="991"/>
      <c r="B50" s="992"/>
      <c r="C50" s="992"/>
      <c r="D50" s="992"/>
      <c r="E50" s="992"/>
      <c r="F50" s="993"/>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1000"/>
    </row>
    <row r="51" spans="1:50" ht="18.75" customHeight="1" x14ac:dyDescent="0.15">
      <c r="A51" s="549" t="s">
        <v>348</v>
      </c>
      <c r="B51" s="550"/>
      <c r="C51" s="550"/>
      <c r="D51" s="550"/>
      <c r="E51" s="550"/>
      <c r="F51" s="551"/>
      <c r="G51" s="882" t="s">
        <v>146</v>
      </c>
      <c r="H51" s="867"/>
      <c r="I51" s="867"/>
      <c r="J51" s="867"/>
      <c r="K51" s="867"/>
      <c r="L51" s="867"/>
      <c r="M51" s="867"/>
      <c r="N51" s="867"/>
      <c r="O51" s="868"/>
      <c r="P51" s="866" t="s">
        <v>59</v>
      </c>
      <c r="Q51" s="867"/>
      <c r="R51" s="867"/>
      <c r="S51" s="867"/>
      <c r="T51" s="867"/>
      <c r="U51" s="867"/>
      <c r="V51" s="867"/>
      <c r="W51" s="867"/>
      <c r="X51" s="868"/>
      <c r="Y51" s="1095"/>
      <c r="Z51" s="423"/>
      <c r="AA51" s="424"/>
      <c r="AB51" s="372" t="s">
        <v>11</v>
      </c>
      <c r="AC51" s="1100"/>
      <c r="AD51" s="1101"/>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49"/>
      <c r="B52" s="550"/>
      <c r="C52" s="550"/>
      <c r="D52" s="550"/>
      <c r="E52" s="550"/>
      <c r="F52" s="551"/>
      <c r="G52" s="606"/>
      <c r="H52" s="383"/>
      <c r="I52" s="383"/>
      <c r="J52" s="383"/>
      <c r="K52" s="383"/>
      <c r="L52" s="383"/>
      <c r="M52" s="383"/>
      <c r="N52" s="383"/>
      <c r="O52" s="607"/>
      <c r="P52" s="619"/>
      <c r="Q52" s="383"/>
      <c r="R52" s="383"/>
      <c r="S52" s="383"/>
      <c r="T52" s="383"/>
      <c r="U52" s="383"/>
      <c r="V52" s="383"/>
      <c r="W52" s="383"/>
      <c r="X52" s="607"/>
      <c r="Y52" s="1096"/>
      <c r="Z52" s="1097"/>
      <c r="AA52" s="1098"/>
      <c r="AB52" s="1102"/>
      <c r="AC52" s="1103"/>
      <c r="AD52" s="110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52"/>
      <c r="B53" s="550"/>
      <c r="C53" s="550"/>
      <c r="D53" s="550"/>
      <c r="E53" s="550"/>
      <c r="F53" s="551"/>
      <c r="G53" s="577"/>
      <c r="H53" s="1105"/>
      <c r="I53" s="1105"/>
      <c r="J53" s="1105"/>
      <c r="K53" s="1105"/>
      <c r="L53" s="1105"/>
      <c r="M53" s="1105"/>
      <c r="N53" s="1105"/>
      <c r="O53" s="1106"/>
      <c r="P53" s="165"/>
      <c r="Q53" s="1113"/>
      <c r="R53" s="1113"/>
      <c r="S53" s="1113"/>
      <c r="T53" s="1113"/>
      <c r="U53" s="1113"/>
      <c r="V53" s="1113"/>
      <c r="W53" s="1113"/>
      <c r="X53" s="1114"/>
      <c r="Y53" s="1091" t="s">
        <v>12</v>
      </c>
      <c r="Z53" s="1092"/>
      <c r="AA53" s="1093"/>
      <c r="AB53" s="588"/>
      <c r="AC53" s="1094"/>
      <c r="AD53" s="109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53"/>
      <c r="B54" s="554"/>
      <c r="C54" s="554"/>
      <c r="D54" s="554"/>
      <c r="E54" s="554"/>
      <c r="F54" s="555"/>
      <c r="G54" s="1107"/>
      <c r="H54" s="1108"/>
      <c r="I54" s="1108"/>
      <c r="J54" s="1108"/>
      <c r="K54" s="1108"/>
      <c r="L54" s="1108"/>
      <c r="M54" s="1108"/>
      <c r="N54" s="1108"/>
      <c r="O54" s="1109"/>
      <c r="P54" s="1115"/>
      <c r="Q54" s="1115"/>
      <c r="R54" s="1115"/>
      <c r="S54" s="1115"/>
      <c r="T54" s="1115"/>
      <c r="U54" s="1115"/>
      <c r="V54" s="1115"/>
      <c r="W54" s="1115"/>
      <c r="X54" s="1116"/>
      <c r="Y54" s="307" t="s">
        <v>54</v>
      </c>
      <c r="Z54" s="1088"/>
      <c r="AA54" s="1089"/>
      <c r="AB54" s="559"/>
      <c r="AC54" s="1090"/>
      <c r="AD54" s="109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726"/>
      <c r="B55" s="727"/>
      <c r="C55" s="727"/>
      <c r="D55" s="727"/>
      <c r="E55" s="727"/>
      <c r="F55" s="728"/>
      <c r="G55" s="1110"/>
      <c r="H55" s="1111"/>
      <c r="I55" s="1111"/>
      <c r="J55" s="1111"/>
      <c r="K55" s="1111"/>
      <c r="L55" s="1111"/>
      <c r="M55" s="1111"/>
      <c r="N55" s="1111"/>
      <c r="O55" s="1112"/>
      <c r="P55" s="1117"/>
      <c r="Q55" s="1117"/>
      <c r="R55" s="1117"/>
      <c r="S55" s="1117"/>
      <c r="T55" s="1117"/>
      <c r="U55" s="1117"/>
      <c r="V55" s="1117"/>
      <c r="W55" s="1117"/>
      <c r="X55" s="1118"/>
      <c r="Y55" s="1119" t="s">
        <v>13</v>
      </c>
      <c r="Z55" s="1088"/>
      <c r="AA55" s="1089"/>
      <c r="AB55" s="495" t="s">
        <v>182</v>
      </c>
      <c r="AC55" s="1120"/>
      <c r="AD55" s="112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88" t="s">
        <v>380</v>
      </c>
      <c r="B56" s="989"/>
      <c r="C56" s="989"/>
      <c r="D56" s="989"/>
      <c r="E56" s="989"/>
      <c r="F56" s="990"/>
      <c r="G56" s="994"/>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row>
    <row r="57" spans="1:50" customFormat="1" ht="23.25" customHeight="1" x14ac:dyDescent="0.15">
      <c r="A57" s="991"/>
      <c r="B57" s="992"/>
      <c r="C57" s="992"/>
      <c r="D57" s="992"/>
      <c r="E57" s="992"/>
      <c r="F57" s="993"/>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1000"/>
    </row>
    <row r="58" spans="1:50" ht="18.75" customHeight="1" x14ac:dyDescent="0.15">
      <c r="A58" s="549" t="s">
        <v>348</v>
      </c>
      <c r="B58" s="550"/>
      <c r="C58" s="550"/>
      <c r="D58" s="550"/>
      <c r="E58" s="550"/>
      <c r="F58" s="551"/>
      <c r="G58" s="882" t="s">
        <v>146</v>
      </c>
      <c r="H58" s="867"/>
      <c r="I58" s="867"/>
      <c r="J58" s="867"/>
      <c r="K58" s="867"/>
      <c r="L58" s="867"/>
      <c r="M58" s="867"/>
      <c r="N58" s="867"/>
      <c r="O58" s="868"/>
      <c r="P58" s="866" t="s">
        <v>59</v>
      </c>
      <c r="Q58" s="867"/>
      <c r="R58" s="867"/>
      <c r="S58" s="867"/>
      <c r="T58" s="867"/>
      <c r="U58" s="867"/>
      <c r="V58" s="867"/>
      <c r="W58" s="867"/>
      <c r="X58" s="868"/>
      <c r="Y58" s="1095"/>
      <c r="Z58" s="423"/>
      <c r="AA58" s="424"/>
      <c r="AB58" s="1099" t="s">
        <v>11</v>
      </c>
      <c r="AC58" s="1100"/>
      <c r="AD58" s="1101"/>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49"/>
      <c r="B59" s="550"/>
      <c r="C59" s="550"/>
      <c r="D59" s="550"/>
      <c r="E59" s="550"/>
      <c r="F59" s="551"/>
      <c r="G59" s="606"/>
      <c r="H59" s="383"/>
      <c r="I59" s="383"/>
      <c r="J59" s="383"/>
      <c r="K59" s="383"/>
      <c r="L59" s="383"/>
      <c r="M59" s="383"/>
      <c r="N59" s="383"/>
      <c r="O59" s="607"/>
      <c r="P59" s="619"/>
      <c r="Q59" s="383"/>
      <c r="R59" s="383"/>
      <c r="S59" s="383"/>
      <c r="T59" s="383"/>
      <c r="U59" s="383"/>
      <c r="V59" s="383"/>
      <c r="W59" s="383"/>
      <c r="X59" s="607"/>
      <c r="Y59" s="1096"/>
      <c r="Z59" s="1097"/>
      <c r="AA59" s="1098"/>
      <c r="AB59" s="1102"/>
      <c r="AC59" s="1103"/>
      <c r="AD59" s="110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52"/>
      <c r="B60" s="550"/>
      <c r="C60" s="550"/>
      <c r="D60" s="550"/>
      <c r="E60" s="550"/>
      <c r="F60" s="551"/>
      <c r="G60" s="577"/>
      <c r="H60" s="1105"/>
      <c r="I60" s="1105"/>
      <c r="J60" s="1105"/>
      <c r="K60" s="1105"/>
      <c r="L60" s="1105"/>
      <c r="M60" s="1105"/>
      <c r="N60" s="1105"/>
      <c r="O60" s="1106"/>
      <c r="P60" s="165"/>
      <c r="Q60" s="1113"/>
      <c r="R60" s="1113"/>
      <c r="S60" s="1113"/>
      <c r="T60" s="1113"/>
      <c r="U60" s="1113"/>
      <c r="V60" s="1113"/>
      <c r="W60" s="1113"/>
      <c r="X60" s="1114"/>
      <c r="Y60" s="1091" t="s">
        <v>12</v>
      </c>
      <c r="Z60" s="1092"/>
      <c r="AA60" s="1093"/>
      <c r="AB60" s="588"/>
      <c r="AC60" s="1094"/>
      <c r="AD60" s="109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53"/>
      <c r="B61" s="554"/>
      <c r="C61" s="554"/>
      <c r="D61" s="554"/>
      <c r="E61" s="554"/>
      <c r="F61" s="555"/>
      <c r="G61" s="1107"/>
      <c r="H61" s="1108"/>
      <c r="I61" s="1108"/>
      <c r="J61" s="1108"/>
      <c r="K61" s="1108"/>
      <c r="L61" s="1108"/>
      <c r="M61" s="1108"/>
      <c r="N61" s="1108"/>
      <c r="O61" s="1109"/>
      <c r="P61" s="1115"/>
      <c r="Q61" s="1115"/>
      <c r="R61" s="1115"/>
      <c r="S61" s="1115"/>
      <c r="T61" s="1115"/>
      <c r="U61" s="1115"/>
      <c r="V61" s="1115"/>
      <c r="W61" s="1115"/>
      <c r="X61" s="1116"/>
      <c r="Y61" s="307" t="s">
        <v>54</v>
      </c>
      <c r="Z61" s="1088"/>
      <c r="AA61" s="1089"/>
      <c r="AB61" s="559"/>
      <c r="AC61" s="1090"/>
      <c r="AD61" s="109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726"/>
      <c r="B62" s="727"/>
      <c r="C62" s="727"/>
      <c r="D62" s="727"/>
      <c r="E62" s="727"/>
      <c r="F62" s="728"/>
      <c r="G62" s="1110"/>
      <c r="H62" s="1111"/>
      <c r="I62" s="1111"/>
      <c r="J62" s="1111"/>
      <c r="K62" s="1111"/>
      <c r="L62" s="1111"/>
      <c r="M62" s="1111"/>
      <c r="N62" s="1111"/>
      <c r="O62" s="1112"/>
      <c r="P62" s="1117"/>
      <c r="Q62" s="1117"/>
      <c r="R62" s="1117"/>
      <c r="S62" s="1117"/>
      <c r="T62" s="1117"/>
      <c r="U62" s="1117"/>
      <c r="V62" s="1117"/>
      <c r="W62" s="1117"/>
      <c r="X62" s="1118"/>
      <c r="Y62" s="1119" t="s">
        <v>13</v>
      </c>
      <c r="Z62" s="1088"/>
      <c r="AA62" s="1089"/>
      <c r="AB62" s="495" t="s">
        <v>182</v>
      </c>
      <c r="AC62" s="1120"/>
      <c r="AD62" s="112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88" t="s">
        <v>380</v>
      </c>
      <c r="B63" s="989"/>
      <c r="C63" s="989"/>
      <c r="D63" s="989"/>
      <c r="E63" s="989"/>
      <c r="F63" s="990"/>
      <c r="G63" s="994"/>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6"/>
    </row>
    <row r="64" spans="1:50" customFormat="1" ht="23.25" customHeight="1" x14ac:dyDescent="0.15">
      <c r="A64" s="991"/>
      <c r="B64" s="992"/>
      <c r="C64" s="992"/>
      <c r="D64" s="992"/>
      <c r="E64" s="992"/>
      <c r="F64" s="993"/>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1000"/>
    </row>
    <row r="65" spans="1:50" ht="18.75" customHeight="1" x14ac:dyDescent="0.15">
      <c r="A65" s="549" t="s">
        <v>348</v>
      </c>
      <c r="B65" s="550"/>
      <c r="C65" s="550"/>
      <c r="D65" s="550"/>
      <c r="E65" s="550"/>
      <c r="F65" s="551"/>
      <c r="G65" s="882" t="s">
        <v>146</v>
      </c>
      <c r="H65" s="867"/>
      <c r="I65" s="867"/>
      <c r="J65" s="867"/>
      <c r="K65" s="867"/>
      <c r="L65" s="867"/>
      <c r="M65" s="867"/>
      <c r="N65" s="867"/>
      <c r="O65" s="868"/>
      <c r="P65" s="866" t="s">
        <v>59</v>
      </c>
      <c r="Q65" s="867"/>
      <c r="R65" s="867"/>
      <c r="S65" s="867"/>
      <c r="T65" s="867"/>
      <c r="U65" s="867"/>
      <c r="V65" s="867"/>
      <c r="W65" s="867"/>
      <c r="X65" s="868"/>
      <c r="Y65" s="1095"/>
      <c r="Z65" s="423"/>
      <c r="AA65" s="424"/>
      <c r="AB65" s="1099" t="s">
        <v>11</v>
      </c>
      <c r="AC65" s="1100"/>
      <c r="AD65" s="1101"/>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49"/>
      <c r="B66" s="550"/>
      <c r="C66" s="550"/>
      <c r="D66" s="550"/>
      <c r="E66" s="550"/>
      <c r="F66" s="551"/>
      <c r="G66" s="606"/>
      <c r="H66" s="383"/>
      <c r="I66" s="383"/>
      <c r="J66" s="383"/>
      <c r="K66" s="383"/>
      <c r="L66" s="383"/>
      <c r="M66" s="383"/>
      <c r="N66" s="383"/>
      <c r="O66" s="607"/>
      <c r="P66" s="619"/>
      <c r="Q66" s="383"/>
      <c r="R66" s="383"/>
      <c r="S66" s="383"/>
      <c r="T66" s="383"/>
      <c r="U66" s="383"/>
      <c r="V66" s="383"/>
      <c r="W66" s="383"/>
      <c r="X66" s="607"/>
      <c r="Y66" s="1096"/>
      <c r="Z66" s="1097"/>
      <c r="AA66" s="1098"/>
      <c r="AB66" s="1102"/>
      <c r="AC66" s="1103"/>
      <c r="AD66" s="110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52"/>
      <c r="B67" s="550"/>
      <c r="C67" s="550"/>
      <c r="D67" s="550"/>
      <c r="E67" s="550"/>
      <c r="F67" s="551"/>
      <c r="G67" s="577"/>
      <c r="H67" s="1105"/>
      <c r="I67" s="1105"/>
      <c r="J67" s="1105"/>
      <c r="K67" s="1105"/>
      <c r="L67" s="1105"/>
      <c r="M67" s="1105"/>
      <c r="N67" s="1105"/>
      <c r="O67" s="1106"/>
      <c r="P67" s="165"/>
      <c r="Q67" s="1113"/>
      <c r="R67" s="1113"/>
      <c r="S67" s="1113"/>
      <c r="T67" s="1113"/>
      <c r="U67" s="1113"/>
      <c r="V67" s="1113"/>
      <c r="W67" s="1113"/>
      <c r="X67" s="1114"/>
      <c r="Y67" s="1091" t="s">
        <v>12</v>
      </c>
      <c r="Z67" s="1092"/>
      <c r="AA67" s="1093"/>
      <c r="AB67" s="588"/>
      <c r="AC67" s="1094"/>
      <c r="AD67" s="109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53"/>
      <c r="B68" s="554"/>
      <c r="C68" s="554"/>
      <c r="D68" s="554"/>
      <c r="E68" s="554"/>
      <c r="F68" s="555"/>
      <c r="G68" s="1107"/>
      <c r="H68" s="1108"/>
      <c r="I68" s="1108"/>
      <c r="J68" s="1108"/>
      <c r="K68" s="1108"/>
      <c r="L68" s="1108"/>
      <c r="M68" s="1108"/>
      <c r="N68" s="1108"/>
      <c r="O68" s="1109"/>
      <c r="P68" s="1115"/>
      <c r="Q68" s="1115"/>
      <c r="R68" s="1115"/>
      <c r="S68" s="1115"/>
      <c r="T68" s="1115"/>
      <c r="U68" s="1115"/>
      <c r="V68" s="1115"/>
      <c r="W68" s="1115"/>
      <c r="X68" s="1116"/>
      <c r="Y68" s="307" t="s">
        <v>54</v>
      </c>
      <c r="Z68" s="1088"/>
      <c r="AA68" s="1089"/>
      <c r="AB68" s="559"/>
      <c r="AC68" s="1090"/>
      <c r="AD68" s="109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726"/>
      <c r="B69" s="727"/>
      <c r="C69" s="727"/>
      <c r="D69" s="727"/>
      <c r="E69" s="727"/>
      <c r="F69" s="728"/>
      <c r="G69" s="1110"/>
      <c r="H69" s="1111"/>
      <c r="I69" s="1111"/>
      <c r="J69" s="1111"/>
      <c r="K69" s="1111"/>
      <c r="L69" s="1111"/>
      <c r="M69" s="1111"/>
      <c r="N69" s="1111"/>
      <c r="O69" s="1112"/>
      <c r="P69" s="1117"/>
      <c r="Q69" s="1117"/>
      <c r="R69" s="1117"/>
      <c r="S69" s="1117"/>
      <c r="T69" s="1117"/>
      <c r="U69" s="1117"/>
      <c r="V69" s="1117"/>
      <c r="W69" s="1117"/>
      <c r="X69" s="1118"/>
      <c r="Y69" s="307" t="s">
        <v>13</v>
      </c>
      <c r="Z69" s="1088"/>
      <c r="AA69" s="1089"/>
      <c r="AB69" s="534" t="s">
        <v>182</v>
      </c>
      <c r="AC69" s="440"/>
      <c r="AD69" s="44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88" t="s">
        <v>380</v>
      </c>
      <c r="B70" s="989"/>
      <c r="C70" s="989"/>
      <c r="D70" s="989"/>
      <c r="E70" s="989"/>
      <c r="F70" s="990"/>
      <c r="G70" s="994"/>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6"/>
    </row>
    <row r="71" spans="1:50" customFormat="1" ht="23.25" customHeight="1" thickBot="1" x14ac:dyDescent="0.2">
      <c r="A71" s="991"/>
      <c r="B71" s="992"/>
      <c r="C71" s="992"/>
      <c r="D71" s="992"/>
      <c r="E71" s="992"/>
      <c r="F71" s="993"/>
      <c r="G71" s="1121"/>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1122"/>
      <c r="AR71" s="1122"/>
      <c r="AS71" s="1122"/>
      <c r="AT71" s="1122"/>
      <c r="AU71" s="1122"/>
      <c r="AV71" s="1122"/>
      <c r="AW71" s="1122"/>
      <c r="AX71" s="112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4" t="s">
        <v>28</v>
      </c>
      <c r="B2" s="1125"/>
      <c r="C2" s="1125"/>
      <c r="D2" s="1125"/>
      <c r="E2" s="1125"/>
      <c r="F2" s="1126"/>
      <c r="G2" s="474" t="s">
        <v>366</v>
      </c>
      <c r="H2" s="475"/>
      <c r="I2" s="475"/>
      <c r="J2" s="475"/>
      <c r="K2" s="475"/>
      <c r="L2" s="475"/>
      <c r="M2" s="475"/>
      <c r="N2" s="475"/>
      <c r="O2" s="475"/>
      <c r="P2" s="475"/>
      <c r="Q2" s="475"/>
      <c r="R2" s="475"/>
      <c r="S2" s="475"/>
      <c r="T2" s="475"/>
      <c r="U2" s="475"/>
      <c r="V2" s="475"/>
      <c r="W2" s="475"/>
      <c r="X2" s="475"/>
      <c r="Y2" s="475"/>
      <c r="Z2" s="475"/>
      <c r="AA2" s="475"/>
      <c r="AB2" s="476"/>
      <c r="AC2" s="474" t="s">
        <v>368</v>
      </c>
      <c r="AD2" s="493"/>
      <c r="AE2" s="493"/>
      <c r="AF2" s="493"/>
      <c r="AG2" s="493"/>
      <c r="AH2" s="493"/>
      <c r="AI2" s="493"/>
      <c r="AJ2" s="493"/>
      <c r="AK2" s="493"/>
      <c r="AL2" s="493"/>
      <c r="AM2" s="493"/>
      <c r="AN2" s="493"/>
      <c r="AO2" s="493"/>
      <c r="AP2" s="493"/>
      <c r="AQ2" s="493"/>
      <c r="AR2" s="493"/>
      <c r="AS2" s="493"/>
      <c r="AT2" s="493"/>
      <c r="AU2" s="493"/>
      <c r="AV2" s="493"/>
      <c r="AW2" s="493"/>
      <c r="AX2" s="494"/>
    </row>
    <row r="3" spans="1:50" ht="24.75" customHeight="1" x14ac:dyDescent="0.15">
      <c r="A3" s="1127"/>
      <c r="B3" s="1128"/>
      <c r="C3" s="1128"/>
      <c r="D3" s="1128"/>
      <c r="E3" s="1128"/>
      <c r="F3" s="1129"/>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127"/>
      <c r="B4" s="1128"/>
      <c r="C4" s="1128"/>
      <c r="D4" s="1128"/>
      <c r="E4" s="1128"/>
      <c r="F4" s="1129"/>
      <c r="G4" s="484"/>
      <c r="H4" s="622"/>
      <c r="I4" s="622"/>
      <c r="J4" s="622"/>
      <c r="K4" s="623"/>
      <c r="L4" s="594"/>
      <c r="M4" s="595"/>
      <c r="N4" s="595"/>
      <c r="O4" s="595"/>
      <c r="P4" s="595"/>
      <c r="Q4" s="595"/>
      <c r="R4" s="595"/>
      <c r="S4" s="595"/>
      <c r="T4" s="595"/>
      <c r="U4" s="595"/>
      <c r="V4" s="595"/>
      <c r="W4" s="595"/>
      <c r="X4" s="596"/>
      <c r="Y4" s="490"/>
      <c r="Z4" s="491"/>
      <c r="AA4" s="491"/>
      <c r="AB4" s="644"/>
      <c r="AC4" s="484"/>
      <c r="AD4" s="622"/>
      <c r="AE4" s="622"/>
      <c r="AF4" s="622"/>
      <c r="AG4" s="623"/>
      <c r="AH4" s="594"/>
      <c r="AI4" s="595"/>
      <c r="AJ4" s="595"/>
      <c r="AK4" s="595"/>
      <c r="AL4" s="595"/>
      <c r="AM4" s="595"/>
      <c r="AN4" s="595"/>
      <c r="AO4" s="595"/>
      <c r="AP4" s="595"/>
      <c r="AQ4" s="595"/>
      <c r="AR4" s="595"/>
      <c r="AS4" s="595"/>
      <c r="AT4" s="596"/>
      <c r="AU4" s="490"/>
      <c r="AV4" s="491"/>
      <c r="AW4" s="491"/>
      <c r="AX4" s="492"/>
    </row>
    <row r="5" spans="1:50" ht="24.75" customHeight="1" x14ac:dyDescent="0.15">
      <c r="A5" s="1127"/>
      <c r="B5" s="1128"/>
      <c r="C5" s="1128"/>
      <c r="D5" s="1128"/>
      <c r="E5" s="1128"/>
      <c r="F5" s="112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127"/>
      <c r="B6" s="1128"/>
      <c r="C6" s="1128"/>
      <c r="D6" s="1128"/>
      <c r="E6" s="1128"/>
      <c r="F6" s="112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127"/>
      <c r="B7" s="1128"/>
      <c r="C7" s="1128"/>
      <c r="D7" s="1128"/>
      <c r="E7" s="1128"/>
      <c r="F7" s="112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127"/>
      <c r="B8" s="1128"/>
      <c r="C8" s="1128"/>
      <c r="D8" s="1128"/>
      <c r="E8" s="1128"/>
      <c r="F8" s="112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127"/>
      <c r="B9" s="1128"/>
      <c r="C9" s="1128"/>
      <c r="D9" s="1128"/>
      <c r="E9" s="1128"/>
      <c r="F9" s="112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127"/>
      <c r="B10" s="1128"/>
      <c r="C10" s="1128"/>
      <c r="D10" s="1128"/>
      <c r="E10" s="1128"/>
      <c r="F10" s="112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127"/>
      <c r="B11" s="1128"/>
      <c r="C11" s="1128"/>
      <c r="D11" s="1128"/>
      <c r="E11" s="1128"/>
      <c r="F11" s="112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127"/>
      <c r="B12" s="1128"/>
      <c r="C12" s="1128"/>
      <c r="D12" s="1128"/>
      <c r="E12" s="1128"/>
      <c r="F12" s="112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127"/>
      <c r="B13" s="1128"/>
      <c r="C13" s="1128"/>
      <c r="D13" s="1128"/>
      <c r="E13" s="1128"/>
      <c r="F13" s="112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127"/>
      <c r="B14" s="1128"/>
      <c r="C14" s="1128"/>
      <c r="D14" s="1128"/>
      <c r="E14" s="1128"/>
      <c r="F14" s="112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127"/>
      <c r="B15" s="1128"/>
      <c r="C15" s="1128"/>
      <c r="D15" s="1128"/>
      <c r="E15" s="1128"/>
      <c r="F15" s="1129"/>
      <c r="G15" s="474" t="s">
        <v>270</v>
      </c>
      <c r="H15" s="475"/>
      <c r="I15" s="475"/>
      <c r="J15" s="475"/>
      <c r="K15" s="475"/>
      <c r="L15" s="475"/>
      <c r="M15" s="475"/>
      <c r="N15" s="475"/>
      <c r="O15" s="475"/>
      <c r="P15" s="475"/>
      <c r="Q15" s="475"/>
      <c r="R15" s="475"/>
      <c r="S15" s="475"/>
      <c r="T15" s="475"/>
      <c r="U15" s="475"/>
      <c r="V15" s="475"/>
      <c r="W15" s="475"/>
      <c r="X15" s="475"/>
      <c r="Y15" s="475"/>
      <c r="Z15" s="475"/>
      <c r="AA15" s="475"/>
      <c r="AB15" s="476"/>
      <c r="AC15" s="474" t="s">
        <v>271</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27"/>
      <c r="B16" s="1128"/>
      <c r="C16" s="1128"/>
      <c r="D16" s="1128"/>
      <c r="E16" s="1128"/>
      <c r="F16" s="1129"/>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127"/>
      <c r="B17" s="1128"/>
      <c r="C17" s="1128"/>
      <c r="D17" s="1128"/>
      <c r="E17" s="1128"/>
      <c r="F17" s="1129"/>
      <c r="G17" s="484"/>
      <c r="H17" s="622"/>
      <c r="I17" s="622"/>
      <c r="J17" s="622"/>
      <c r="K17" s="623"/>
      <c r="L17" s="594"/>
      <c r="M17" s="595"/>
      <c r="N17" s="595"/>
      <c r="O17" s="595"/>
      <c r="P17" s="595"/>
      <c r="Q17" s="595"/>
      <c r="R17" s="595"/>
      <c r="S17" s="595"/>
      <c r="T17" s="595"/>
      <c r="U17" s="595"/>
      <c r="V17" s="595"/>
      <c r="W17" s="595"/>
      <c r="X17" s="596"/>
      <c r="Y17" s="490"/>
      <c r="Z17" s="491"/>
      <c r="AA17" s="491"/>
      <c r="AB17" s="644"/>
      <c r="AC17" s="484"/>
      <c r="AD17" s="622"/>
      <c r="AE17" s="622"/>
      <c r="AF17" s="622"/>
      <c r="AG17" s="623"/>
      <c r="AH17" s="594"/>
      <c r="AI17" s="595"/>
      <c r="AJ17" s="595"/>
      <c r="AK17" s="595"/>
      <c r="AL17" s="595"/>
      <c r="AM17" s="595"/>
      <c r="AN17" s="595"/>
      <c r="AO17" s="595"/>
      <c r="AP17" s="595"/>
      <c r="AQ17" s="595"/>
      <c r="AR17" s="595"/>
      <c r="AS17" s="595"/>
      <c r="AT17" s="596"/>
      <c r="AU17" s="490"/>
      <c r="AV17" s="491"/>
      <c r="AW17" s="491"/>
      <c r="AX17" s="492"/>
    </row>
    <row r="18" spans="1:50" ht="24.75" customHeight="1" x14ac:dyDescent="0.15">
      <c r="A18" s="1127"/>
      <c r="B18" s="1128"/>
      <c r="C18" s="1128"/>
      <c r="D18" s="1128"/>
      <c r="E18" s="1128"/>
      <c r="F18" s="112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127"/>
      <c r="B19" s="1128"/>
      <c r="C19" s="1128"/>
      <c r="D19" s="1128"/>
      <c r="E19" s="1128"/>
      <c r="F19" s="112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127"/>
      <c r="B20" s="1128"/>
      <c r="C20" s="1128"/>
      <c r="D20" s="1128"/>
      <c r="E20" s="1128"/>
      <c r="F20" s="112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127"/>
      <c r="B21" s="1128"/>
      <c r="C21" s="1128"/>
      <c r="D21" s="1128"/>
      <c r="E21" s="1128"/>
      <c r="F21" s="112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127"/>
      <c r="B22" s="1128"/>
      <c r="C22" s="1128"/>
      <c r="D22" s="1128"/>
      <c r="E22" s="1128"/>
      <c r="F22" s="112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127"/>
      <c r="B23" s="1128"/>
      <c r="C23" s="1128"/>
      <c r="D23" s="1128"/>
      <c r="E23" s="1128"/>
      <c r="F23" s="112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127"/>
      <c r="B24" s="1128"/>
      <c r="C24" s="1128"/>
      <c r="D24" s="1128"/>
      <c r="E24" s="1128"/>
      <c r="F24" s="112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127"/>
      <c r="B25" s="1128"/>
      <c r="C25" s="1128"/>
      <c r="D25" s="1128"/>
      <c r="E25" s="1128"/>
      <c r="F25" s="112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127"/>
      <c r="B26" s="1128"/>
      <c r="C26" s="1128"/>
      <c r="D26" s="1128"/>
      <c r="E26" s="1128"/>
      <c r="F26" s="112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127"/>
      <c r="B27" s="1128"/>
      <c r="C27" s="1128"/>
      <c r="D27" s="1128"/>
      <c r="E27" s="1128"/>
      <c r="F27" s="112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127"/>
      <c r="B28" s="1128"/>
      <c r="C28" s="1128"/>
      <c r="D28" s="1128"/>
      <c r="E28" s="1128"/>
      <c r="F28" s="1129"/>
      <c r="G28" s="474" t="s">
        <v>269</v>
      </c>
      <c r="H28" s="475"/>
      <c r="I28" s="475"/>
      <c r="J28" s="475"/>
      <c r="K28" s="475"/>
      <c r="L28" s="475"/>
      <c r="M28" s="475"/>
      <c r="N28" s="475"/>
      <c r="O28" s="475"/>
      <c r="P28" s="475"/>
      <c r="Q28" s="475"/>
      <c r="R28" s="475"/>
      <c r="S28" s="475"/>
      <c r="T28" s="475"/>
      <c r="U28" s="475"/>
      <c r="V28" s="475"/>
      <c r="W28" s="475"/>
      <c r="X28" s="475"/>
      <c r="Y28" s="475"/>
      <c r="Z28" s="475"/>
      <c r="AA28" s="475"/>
      <c r="AB28" s="476"/>
      <c r="AC28" s="474" t="s">
        <v>272</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27"/>
      <c r="B29" s="1128"/>
      <c r="C29" s="1128"/>
      <c r="D29" s="1128"/>
      <c r="E29" s="1128"/>
      <c r="F29" s="1129"/>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127"/>
      <c r="B30" s="1128"/>
      <c r="C30" s="1128"/>
      <c r="D30" s="1128"/>
      <c r="E30" s="1128"/>
      <c r="F30" s="1129"/>
      <c r="G30" s="484"/>
      <c r="H30" s="622"/>
      <c r="I30" s="622"/>
      <c r="J30" s="622"/>
      <c r="K30" s="623"/>
      <c r="L30" s="594"/>
      <c r="M30" s="595"/>
      <c r="N30" s="595"/>
      <c r="O30" s="595"/>
      <c r="P30" s="595"/>
      <c r="Q30" s="595"/>
      <c r="R30" s="595"/>
      <c r="S30" s="595"/>
      <c r="T30" s="595"/>
      <c r="U30" s="595"/>
      <c r="V30" s="595"/>
      <c r="W30" s="595"/>
      <c r="X30" s="596"/>
      <c r="Y30" s="490"/>
      <c r="Z30" s="491"/>
      <c r="AA30" s="491"/>
      <c r="AB30" s="644"/>
      <c r="AC30" s="484"/>
      <c r="AD30" s="622"/>
      <c r="AE30" s="622"/>
      <c r="AF30" s="622"/>
      <c r="AG30" s="623"/>
      <c r="AH30" s="594"/>
      <c r="AI30" s="595"/>
      <c r="AJ30" s="595"/>
      <c r="AK30" s="595"/>
      <c r="AL30" s="595"/>
      <c r="AM30" s="595"/>
      <c r="AN30" s="595"/>
      <c r="AO30" s="595"/>
      <c r="AP30" s="595"/>
      <c r="AQ30" s="595"/>
      <c r="AR30" s="595"/>
      <c r="AS30" s="595"/>
      <c r="AT30" s="596"/>
      <c r="AU30" s="490"/>
      <c r="AV30" s="491"/>
      <c r="AW30" s="491"/>
      <c r="AX30" s="492"/>
    </row>
    <row r="31" spans="1:50" ht="24.75" customHeight="1" x14ac:dyDescent="0.15">
      <c r="A31" s="1127"/>
      <c r="B31" s="1128"/>
      <c r="C31" s="1128"/>
      <c r="D31" s="1128"/>
      <c r="E31" s="1128"/>
      <c r="F31" s="112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127"/>
      <c r="B32" s="1128"/>
      <c r="C32" s="1128"/>
      <c r="D32" s="1128"/>
      <c r="E32" s="1128"/>
      <c r="F32" s="112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127"/>
      <c r="B33" s="1128"/>
      <c r="C33" s="1128"/>
      <c r="D33" s="1128"/>
      <c r="E33" s="1128"/>
      <c r="F33" s="112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127"/>
      <c r="B34" s="1128"/>
      <c r="C34" s="1128"/>
      <c r="D34" s="1128"/>
      <c r="E34" s="1128"/>
      <c r="F34" s="112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127"/>
      <c r="B35" s="1128"/>
      <c r="C35" s="1128"/>
      <c r="D35" s="1128"/>
      <c r="E35" s="1128"/>
      <c r="F35" s="112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127"/>
      <c r="B36" s="1128"/>
      <c r="C36" s="1128"/>
      <c r="D36" s="1128"/>
      <c r="E36" s="1128"/>
      <c r="F36" s="112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127"/>
      <c r="B37" s="1128"/>
      <c r="C37" s="1128"/>
      <c r="D37" s="1128"/>
      <c r="E37" s="1128"/>
      <c r="F37" s="112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127"/>
      <c r="B38" s="1128"/>
      <c r="C38" s="1128"/>
      <c r="D38" s="1128"/>
      <c r="E38" s="1128"/>
      <c r="F38" s="112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127"/>
      <c r="B39" s="1128"/>
      <c r="C39" s="1128"/>
      <c r="D39" s="1128"/>
      <c r="E39" s="1128"/>
      <c r="F39" s="112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127"/>
      <c r="B40" s="1128"/>
      <c r="C40" s="1128"/>
      <c r="D40" s="1128"/>
      <c r="E40" s="1128"/>
      <c r="F40" s="112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127"/>
      <c r="B41" s="1128"/>
      <c r="C41" s="1128"/>
      <c r="D41" s="1128"/>
      <c r="E41" s="1128"/>
      <c r="F41" s="1129"/>
      <c r="G41" s="474" t="s">
        <v>317</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27"/>
      <c r="B42" s="1128"/>
      <c r="C42" s="1128"/>
      <c r="D42" s="1128"/>
      <c r="E42" s="1128"/>
      <c r="F42" s="1129"/>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127"/>
      <c r="B43" s="1128"/>
      <c r="C43" s="1128"/>
      <c r="D43" s="1128"/>
      <c r="E43" s="1128"/>
      <c r="F43" s="1129"/>
      <c r="G43" s="484"/>
      <c r="H43" s="622"/>
      <c r="I43" s="622"/>
      <c r="J43" s="622"/>
      <c r="K43" s="623"/>
      <c r="L43" s="594"/>
      <c r="M43" s="595"/>
      <c r="N43" s="595"/>
      <c r="O43" s="595"/>
      <c r="P43" s="595"/>
      <c r="Q43" s="595"/>
      <c r="R43" s="595"/>
      <c r="S43" s="595"/>
      <c r="T43" s="595"/>
      <c r="U43" s="595"/>
      <c r="V43" s="595"/>
      <c r="W43" s="595"/>
      <c r="X43" s="596"/>
      <c r="Y43" s="490"/>
      <c r="Z43" s="491"/>
      <c r="AA43" s="491"/>
      <c r="AB43" s="644"/>
      <c r="AC43" s="484"/>
      <c r="AD43" s="622"/>
      <c r="AE43" s="622"/>
      <c r="AF43" s="622"/>
      <c r="AG43" s="623"/>
      <c r="AH43" s="594"/>
      <c r="AI43" s="595"/>
      <c r="AJ43" s="595"/>
      <c r="AK43" s="595"/>
      <c r="AL43" s="595"/>
      <c r="AM43" s="595"/>
      <c r="AN43" s="595"/>
      <c r="AO43" s="595"/>
      <c r="AP43" s="595"/>
      <c r="AQ43" s="595"/>
      <c r="AR43" s="595"/>
      <c r="AS43" s="595"/>
      <c r="AT43" s="596"/>
      <c r="AU43" s="490"/>
      <c r="AV43" s="491"/>
      <c r="AW43" s="491"/>
      <c r="AX43" s="492"/>
    </row>
    <row r="44" spans="1:50" ht="24.75" customHeight="1" x14ac:dyDescent="0.15">
      <c r="A44" s="1127"/>
      <c r="B44" s="1128"/>
      <c r="C44" s="1128"/>
      <c r="D44" s="1128"/>
      <c r="E44" s="1128"/>
      <c r="F44" s="112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127"/>
      <c r="B45" s="1128"/>
      <c r="C45" s="1128"/>
      <c r="D45" s="1128"/>
      <c r="E45" s="1128"/>
      <c r="F45" s="112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127"/>
      <c r="B46" s="1128"/>
      <c r="C46" s="1128"/>
      <c r="D46" s="1128"/>
      <c r="E46" s="1128"/>
      <c r="F46" s="112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127"/>
      <c r="B47" s="1128"/>
      <c r="C47" s="1128"/>
      <c r="D47" s="1128"/>
      <c r="E47" s="1128"/>
      <c r="F47" s="112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127"/>
      <c r="B48" s="1128"/>
      <c r="C48" s="1128"/>
      <c r="D48" s="1128"/>
      <c r="E48" s="1128"/>
      <c r="F48" s="112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127"/>
      <c r="B49" s="1128"/>
      <c r="C49" s="1128"/>
      <c r="D49" s="1128"/>
      <c r="E49" s="1128"/>
      <c r="F49" s="112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127"/>
      <c r="B50" s="1128"/>
      <c r="C50" s="1128"/>
      <c r="D50" s="1128"/>
      <c r="E50" s="1128"/>
      <c r="F50" s="112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127"/>
      <c r="B51" s="1128"/>
      <c r="C51" s="1128"/>
      <c r="D51" s="1128"/>
      <c r="E51" s="1128"/>
      <c r="F51" s="112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127"/>
      <c r="B52" s="1128"/>
      <c r="C52" s="1128"/>
      <c r="D52" s="1128"/>
      <c r="E52" s="1128"/>
      <c r="F52" s="112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130"/>
      <c r="B53" s="1131"/>
      <c r="C53" s="1131"/>
      <c r="D53" s="1131"/>
      <c r="E53" s="1131"/>
      <c r="F53" s="1132"/>
      <c r="G53" s="1133" t="s">
        <v>20</v>
      </c>
      <c r="H53" s="1134"/>
      <c r="I53" s="1134"/>
      <c r="J53" s="1134"/>
      <c r="K53" s="1134"/>
      <c r="L53" s="1135"/>
      <c r="M53" s="1136"/>
      <c r="N53" s="1136"/>
      <c r="O53" s="1136"/>
      <c r="P53" s="1136"/>
      <c r="Q53" s="1136"/>
      <c r="R53" s="1136"/>
      <c r="S53" s="1136"/>
      <c r="T53" s="1136"/>
      <c r="U53" s="1136"/>
      <c r="V53" s="1136"/>
      <c r="W53" s="1136"/>
      <c r="X53" s="1137"/>
      <c r="Y53" s="1138">
        <f>SUM(Y43:AB52)</f>
        <v>0</v>
      </c>
      <c r="Z53" s="1139"/>
      <c r="AA53" s="1139"/>
      <c r="AB53" s="1140"/>
      <c r="AC53" s="1133" t="s">
        <v>20</v>
      </c>
      <c r="AD53" s="1134"/>
      <c r="AE53" s="1134"/>
      <c r="AF53" s="1134"/>
      <c r="AG53" s="1134"/>
      <c r="AH53" s="1135"/>
      <c r="AI53" s="1136"/>
      <c r="AJ53" s="1136"/>
      <c r="AK53" s="1136"/>
      <c r="AL53" s="1136"/>
      <c r="AM53" s="1136"/>
      <c r="AN53" s="1136"/>
      <c r="AO53" s="1136"/>
      <c r="AP53" s="1136"/>
      <c r="AQ53" s="1136"/>
      <c r="AR53" s="1136"/>
      <c r="AS53" s="1136"/>
      <c r="AT53" s="1137"/>
      <c r="AU53" s="1138">
        <f>SUM(AU43:AX52)</f>
        <v>0</v>
      </c>
      <c r="AV53" s="1139"/>
      <c r="AW53" s="1139"/>
      <c r="AX53" s="1141"/>
    </row>
    <row r="54" spans="1:50" s="38" customFormat="1" ht="24.75" customHeight="1" thickBot="1" x14ac:dyDescent="0.2"/>
    <row r="55" spans="1:50" ht="30" customHeight="1" x14ac:dyDescent="0.15">
      <c r="A55" s="1124" t="s">
        <v>28</v>
      </c>
      <c r="B55" s="1125"/>
      <c r="C55" s="1125"/>
      <c r="D55" s="1125"/>
      <c r="E55" s="1125"/>
      <c r="F55" s="1126"/>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273</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27"/>
      <c r="B56" s="1128"/>
      <c r="C56" s="1128"/>
      <c r="D56" s="1128"/>
      <c r="E56" s="1128"/>
      <c r="F56" s="1129"/>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127"/>
      <c r="B57" s="1128"/>
      <c r="C57" s="1128"/>
      <c r="D57" s="1128"/>
      <c r="E57" s="1128"/>
      <c r="F57" s="1129"/>
      <c r="G57" s="484"/>
      <c r="H57" s="622"/>
      <c r="I57" s="622"/>
      <c r="J57" s="622"/>
      <c r="K57" s="623"/>
      <c r="L57" s="594"/>
      <c r="M57" s="595"/>
      <c r="N57" s="595"/>
      <c r="O57" s="595"/>
      <c r="P57" s="595"/>
      <c r="Q57" s="595"/>
      <c r="R57" s="595"/>
      <c r="S57" s="595"/>
      <c r="T57" s="595"/>
      <c r="U57" s="595"/>
      <c r="V57" s="595"/>
      <c r="W57" s="595"/>
      <c r="X57" s="596"/>
      <c r="Y57" s="490"/>
      <c r="Z57" s="491"/>
      <c r="AA57" s="491"/>
      <c r="AB57" s="644"/>
      <c r="AC57" s="484"/>
      <c r="AD57" s="622"/>
      <c r="AE57" s="622"/>
      <c r="AF57" s="622"/>
      <c r="AG57" s="623"/>
      <c r="AH57" s="594"/>
      <c r="AI57" s="595"/>
      <c r="AJ57" s="595"/>
      <c r="AK57" s="595"/>
      <c r="AL57" s="595"/>
      <c r="AM57" s="595"/>
      <c r="AN57" s="595"/>
      <c r="AO57" s="595"/>
      <c r="AP57" s="595"/>
      <c r="AQ57" s="595"/>
      <c r="AR57" s="595"/>
      <c r="AS57" s="595"/>
      <c r="AT57" s="596"/>
      <c r="AU57" s="490"/>
      <c r="AV57" s="491"/>
      <c r="AW57" s="491"/>
      <c r="AX57" s="492"/>
    </row>
    <row r="58" spans="1:50" ht="24.75" customHeight="1" x14ac:dyDescent="0.15">
      <c r="A58" s="1127"/>
      <c r="B58" s="1128"/>
      <c r="C58" s="1128"/>
      <c r="D58" s="1128"/>
      <c r="E58" s="1128"/>
      <c r="F58" s="112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127"/>
      <c r="B59" s="1128"/>
      <c r="C59" s="1128"/>
      <c r="D59" s="1128"/>
      <c r="E59" s="1128"/>
      <c r="F59" s="112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127"/>
      <c r="B60" s="1128"/>
      <c r="C60" s="1128"/>
      <c r="D60" s="1128"/>
      <c r="E60" s="1128"/>
      <c r="F60" s="112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127"/>
      <c r="B61" s="1128"/>
      <c r="C61" s="1128"/>
      <c r="D61" s="1128"/>
      <c r="E61" s="1128"/>
      <c r="F61" s="112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127"/>
      <c r="B62" s="1128"/>
      <c r="C62" s="1128"/>
      <c r="D62" s="1128"/>
      <c r="E62" s="1128"/>
      <c r="F62" s="112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127"/>
      <c r="B63" s="1128"/>
      <c r="C63" s="1128"/>
      <c r="D63" s="1128"/>
      <c r="E63" s="1128"/>
      <c r="F63" s="112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127"/>
      <c r="B64" s="1128"/>
      <c r="C64" s="1128"/>
      <c r="D64" s="1128"/>
      <c r="E64" s="1128"/>
      <c r="F64" s="112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127"/>
      <c r="B65" s="1128"/>
      <c r="C65" s="1128"/>
      <c r="D65" s="1128"/>
      <c r="E65" s="1128"/>
      <c r="F65" s="112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127"/>
      <c r="B66" s="1128"/>
      <c r="C66" s="1128"/>
      <c r="D66" s="1128"/>
      <c r="E66" s="1128"/>
      <c r="F66" s="112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127"/>
      <c r="B67" s="1128"/>
      <c r="C67" s="1128"/>
      <c r="D67" s="1128"/>
      <c r="E67" s="1128"/>
      <c r="F67" s="112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127"/>
      <c r="B68" s="1128"/>
      <c r="C68" s="1128"/>
      <c r="D68" s="1128"/>
      <c r="E68" s="1128"/>
      <c r="F68" s="1129"/>
      <c r="G68" s="474" t="s">
        <v>274</v>
      </c>
      <c r="H68" s="475"/>
      <c r="I68" s="475"/>
      <c r="J68" s="475"/>
      <c r="K68" s="475"/>
      <c r="L68" s="475"/>
      <c r="M68" s="475"/>
      <c r="N68" s="475"/>
      <c r="O68" s="475"/>
      <c r="P68" s="475"/>
      <c r="Q68" s="475"/>
      <c r="R68" s="475"/>
      <c r="S68" s="475"/>
      <c r="T68" s="475"/>
      <c r="U68" s="475"/>
      <c r="V68" s="475"/>
      <c r="W68" s="475"/>
      <c r="X68" s="475"/>
      <c r="Y68" s="475"/>
      <c r="Z68" s="475"/>
      <c r="AA68" s="475"/>
      <c r="AB68" s="476"/>
      <c r="AC68" s="474" t="s">
        <v>275</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27"/>
      <c r="B69" s="1128"/>
      <c r="C69" s="1128"/>
      <c r="D69" s="1128"/>
      <c r="E69" s="1128"/>
      <c r="F69" s="1129"/>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127"/>
      <c r="B70" s="1128"/>
      <c r="C70" s="1128"/>
      <c r="D70" s="1128"/>
      <c r="E70" s="1128"/>
      <c r="F70" s="1129"/>
      <c r="G70" s="484"/>
      <c r="H70" s="622"/>
      <c r="I70" s="622"/>
      <c r="J70" s="622"/>
      <c r="K70" s="623"/>
      <c r="L70" s="594"/>
      <c r="M70" s="595"/>
      <c r="N70" s="595"/>
      <c r="O70" s="595"/>
      <c r="P70" s="595"/>
      <c r="Q70" s="595"/>
      <c r="R70" s="595"/>
      <c r="S70" s="595"/>
      <c r="T70" s="595"/>
      <c r="U70" s="595"/>
      <c r="V70" s="595"/>
      <c r="W70" s="595"/>
      <c r="X70" s="596"/>
      <c r="Y70" s="490"/>
      <c r="Z70" s="491"/>
      <c r="AA70" s="491"/>
      <c r="AB70" s="644"/>
      <c r="AC70" s="484"/>
      <c r="AD70" s="622"/>
      <c r="AE70" s="622"/>
      <c r="AF70" s="622"/>
      <c r="AG70" s="623"/>
      <c r="AH70" s="594"/>
      <c r="AI70" s="595"/>
      <c r="AJ70" s="595"/>
      <c r="AK70" s="595"/>
      <c r="AL70" s="595"/>
      <c r="AM70" s="595"/>
      <c r="AN70" s="595"/>
      <c r="AO70" s="595"/>
      <c r="AP70" s="595"/>
      <c r="AQ70" s="595"/>
      <c r="AR70" s="595"/>
      <c r="AS70" s="595"/>
      <c r="AT70" s="596"/>
      <c r="AU70" s="490"/>
      <c r="AV70" s="491"/>
      <c r="AW70" s="491"/>
      <c r="AX70" s="492"/>
    </row>
    <row r="71" spans="1:50" ht="24.75" customHeight="1" x14ac:dyDescent="0.15">
      <c r="A71" s="1127"/>
      <c r="B71" s="1128"/>
      <c r="C71" s="1128"/>
      <c r="D71" s="1128"/>
      <c r="E71" s="1128"/>
      <c r="F71" s="112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127"/>
      <c r="B72" s="1128"/>
      <c r="C72" s="1128"/>
      <c r="D72" s="1128"/>
      <c r="E72" s="1128"/>
      <c r="F72" s="112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127"/>
      <c r="B73" s="1128"/>
      <c r="C73" s="1128"/>
      <c r="D73" s="1128"/>
      <c r="E73" s="1128"/>
      <c r="F73" s="112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127"/>
      <c r="B74" s="1128"/>
      <c r="C74" s="1128"/>
      <c r="D74" s="1128"/>
      <c r="E74" s="1128"/>
      <c r="F74" s="112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127"/>
      <c r="B75" s="1128"/>
      <c r="C75" s="1128"/>
      <c r="D75" s="1128"/>
      <c r="E75" s="1128"/>
      <c r="F75" s="112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127"/>
      <c r="B76" s="1128"/>
      <c r="C76" s="1128"/>
      <c r="D76" s="1128"/>
      <c r="E76" s="1128"/>
      <c r="F76" s="112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127"/>
      <c r="B77" s="1128"/>
      <c r="C77" s="1128"/>
      <c r="D77" s="1128"/>
      <c r="E77" s="1128"/>
      <c r="F77" s="112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127"/>
      <c r="B78" s="1128"/>
      <c r="C78" s="1128"/>
      <c r="D78" s="1128"/>
      <c r="E78" s="1128"/>
      <c r="F78" s="112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127"/>
      <c r="B79" s="1128"/>
      <c r="C79" s="1128"/>
      <c r="D79" s="1128"/>
      <c r="E79" s="1128"/>
      <c r="F79" s="112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127"/>
      <c r="B80" s="1128"/>
      <c r="C80" s="1128"/>
      <c r="D80" s="1128"/>
      <c r="E80" s="1128"/>
      <c r="F80" s="112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127"/>
      <c r="B81" s="1128"/>
      <c r="C81" s="1128"/>
      <c r="D81" s="1128"/>
      <c r="E81" s="1128"/>
      <c r="F81" s="1129"/>
      <c r="G81" s="474" t="s">
        <v>276</v>
      </c>
      <c r="H81" s="475"/>
      <c r="I81" s="475"/>
      <c r="J81" s="475"/>
      <c r="K81" s="475"/>
      <c r="L81" s="475"/>
      <c r="M81" s="475"/>
      <c r="N81" s="475"/>
      <c r="O81" s="475"/>
      <c r="P81" s="475"/>
      <c r="Q81" s="475"/>
      <c r="R81" s="475"/>
      <c r="S81" s="475"/>
      <c r="T81" s="475"/>
      <c r="U81" s="475"/>
      <c r="V81" s="475"/>
      <c r="W81" s="475"/>
      <c r="X81" s="475"/>
      <c r="Y81" s="475"/>
      <c r="Z81" s="475"/>
      <c r="AA81" s="475"/>
      <c r="AB81" s="476"/>
      <c r="AC81" s="474" t="s">
        <v>277</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27"/>
      <c r="B82" s="1128"/>
      <c r="C82" s="1128"/>
      <c r="D82" s="1128"/>
      <c r="E82" s="1128"/>
      <c r="F82" s="1129"/>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127"/>
      <c r="B83" s="1128"/>
      <c r="C83" s="1128"/>
      <c r="D83" s="1128"/>
      <c r="E83" s="1128"/>
      <c r="F83" s="1129"/>
      <c r="G83" s="484"/>
      <c r="H83" s="622"/>
      <c r="I83" s="622"/>
      <c r="J83" s="622"/>
      <c r="K83" s="623"/>
      <c r="L83" s="594"/>
      <c r="M83" s="595"/>
      <c r="N83" s="595"/>
      <c r="O83" s="595"/>
      <c r="P83" s="595"/>
      <c r="Q83" s="595"/>
      <c r="R83" s="595"/>
      <c r="S83" s="595"/>
      <c r="T83" s="595"/>
      <c r="U83" s="595"/>
      <c r="V83" s="595"/>
      <c r="W83" s="595"/>
      <c r="X83" s="596"/>
      <c r="Y83" s="490"/>
      <c r="Z83" s="491"/>
      <c r="AA83" s="491"/>
      <c r="AB83" s="644"/>
      <c r="AC83" s="484"/>
      <c r="AD83" s="622"/>
      <c r="AE83" s="622"/>
      <c r="AF83" s="622"/>
      <c r="AG83" s="623"/>
      <c r="AH83" s="594"/>
      <c r="AI83" s="595"/>
      <c r="AJ83" s="595"/>
      <c r="AK83" s="595"/>
      <c r="AL83" s="595"/>
      <c r="AM83" s="595"/>
      <c r="AN83" s="595"/>
      <c r="AO83" s="595"/>
      <c r="AP83" s="595"/>
      <c r="AQ83" s="595"/>
      <c r="AR83" s="595"/>
      <c r="AS83" s="595"/>
      <c r="AT83" s="596"/>
      <c r="AU83" s="490"/>
      <c r="AV83" s="491"/>
      <c r="AW83" s="491"/>
      <c r="AX83" s="492"/>
    </row>
    <row r="84" spans="1:50" ht="24.75" customHeight="1" x14ac:dyDescent="0.15">
      <c r="A84" s="1127"/>
      <c r="B84" s="1128"/>
      <c r="C84" s="1128"/>
      <c r="D84" s="1128"/>
      <c r="E84" s="1128"/>
      <c r="F84" s="112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127"/>
      <c r="B85" s="1128"/>
      <c r="C85" s="1128"/>
      <c r="D85" s="1128"/>
      <c r="E85" s="1128"/>
      <c r="F85" s="112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127"/>
      <c r="B86" s="1128"/>
      <c r="C86" s="1128"/>
      <c r="D86" s="1128"/>
      <c r="E86" s="1128"/>
      <c r="F86" s="112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127"/>
      <c r="B87" s="1128"/>
      <c r="C87" s="1128"/>
      <c r="D87" s="1128"/>
      <c r="E87" s="1128"/>
      <c r="F87" s="112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127"/>
      <c r="B88" s="1128"/>
      <c r="C88" s="1128"/>
      <c r="D88" s="1128"/>
      <c r="E88" s="1128"/>
      <c r="F88" s="112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127"/>
      <c r="B89" s="1128"/>
      <c r="C89" s="1128"/>
      <c r="D89" s="1128"/>
      <c r="E89" s="1128"/>
      <c r="F89" s="112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127"/>
      <c r="B90" s="1128"/>
      <c r="C90" s="1128"/>
      <c r="D90" s="1128"/>
      <c r="E90" s="1128"/>
      <c r="F90" s="112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127"/>
      <c r="B91" s="1128"/>
      <c r="C91" s="1128"/>
      <c r="D91" s="1128"/>
      <c r="E91" s="1128"/>
      <c r="F91" s="112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127"/>
      <c r="B92" s="1128"/>
      <c r="C92" s="1128"/>
      <c r="D92" s="1128"/>
      <c r="E92" s="1128"/>
      <c r="F92" s="112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127"/>
      <c r="B93" s="1128"/>
      <c r="C93" s="1128"/>
      <c r="D93" s="1128"/>
      <c r="E93" s="1128"/>
      <c r="F93" s="112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127"/>
      <c r="B94" s="1128"/>
      <c r="C94" s="1128"/>
      <c r="D94" s="1128"/>
      <c r="E94" s="1128"/>
      <c r="F94" s="1129"/>
      <c r="G94" s="474" t="s">
        <v>278</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27"/>
      <c r="B95" s="1128"/>
      <c r="C95" s="1128"/>
      <c r="D95" s="1128"/>
      <c r="E95" s="1128"/>
      <c r="F95" s="1129"/>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127"/>
      <c r="B96" s="1128"/>
      <c r="C96" s="1128"/>
      <c r="D96" s="1128"/>
      <c r="E96" s="1128"/>
      <c r="F96" s="1129"/>
      <c r="G96" s="484"/>
      <c r="H96" s="622"/>
      <c r="I96" s="622"/>
      <c r="J96" s="622"/>
      <c r="K96" s="623"/>
      <c r="L96" s="594"/>
      <c r="M96" s="595"/>
      <c r="N96" s="595"/>
      <c r="O96" s="595"/>
      <c r="P96" s="595"/>
      <c r="Q96" s="595"/>
      <c r="R96" s="595"/>
      <c r="S96" s="595"/>
      <c r="T96" s="595"/>
      <c r="U96" s="595"/>
      <c r="V96" s="595"/>
      <c r="W96" s="595"/>
      <c r="X96" s="596"/>
      <c r="Y96" s="490"/>
      <c r="Z96" s="491"/>
      <c r="AA96" s="491"/>
      <c r="AB96" s="644"/>
      <c r="AC96" s="484"/>
      <c r="AD96" s="622"/>
      <c r="AE96" s="622"/>
      <c r="AF96" s="622"/>
      <c r="AG96" s="623"/>
      <c r="AH96" s="594"/>
      <c r="AI96" s="595"/>
      <c r="AJ96" s="595"/>
      <c r="AK96" s="595"/>
      <c r="AL96" s="595"/>
      <c r="AM96" s="595"/>
      <c r="AN96" s="595"/>
      <c r="AO96" s="595"/>
      <c r="AP96" s="595"/>
      <c r="AQ96" s="595"/>
      <c r="AR96" s="595"/>
      <c r="AS96" s="595"/>
      <c r="AT96" s="596"/>
      <c r="AU96" s="490"/>
      <c r="AV96" s="491"/>
      <c r="AW96" s="491"/>
      <c r="AX96" s="492"/>
    </row>
    <row r="97" spans="1:50" ht="24.75" customHeight="1" x14ac:dyDescent="0.15">
      <c r="A97" s="1127"/>
      <c r="B97" s="1128"/>
      <c r="C97" s="1128"/>
      <c r="D97" s="1128"/>
      <c r="E97" s="1128"/>
      <c r="F97" s="112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127"/>
      <c r="B98" s="1128"/>
      <c r="C98" s="1128"/>
      <c r="D98" s="1128"/>
      <c r="E98" s="1128"/>
      <c r="F98" s="112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127"/>
      <c r="B99" s="1128"/>
      <c r="C99" s="1128"/>
      <c r="D99" s="1128"/>
      <c r="E99" s="1128"/>
      <c r="F99" s="112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127"/>
      <c r="B100" s="1128"/>
      <c r="C100" s="1128"/>
      <c r="D100" s="1128"/>
      <c r="E100" s="1128"/>
      <c r="F100" s="112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127"/>
      <c r="B101" s="1128"/>
      <c r="C101" s="1128"/>
      <c r="D101" s="1128"/>
      <c r="E101" s="1128"/>
      <c r="F101" s="112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127"/>
      <c r="B102" s="1128"/>
      <c r="C102" s="1128"/>
      <c r="D102" s="1128"/>
      <c r="E102" s="1128"/>
      <c r="F102" s="112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127"/>
      <c r="B103" s="1128"/>
      <c r="C103" s="1128"/>
      <c r="D103" s="1128"/>
      <c r="E103" s="1128"/>
      <c r="F103" s="112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127"/>
      <c r="B104" s="1128"/>
      <c r="C104" s="1128"/>
      <c r="D104" s="1128"/>
      <c r="E104" s="1128"/>
      <c r="F104" s="112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127"/>
      <c r="B105" s="1128"/>
      <c r="C105" s="1128"/>
      <c r="D105" s="1128"/>
      <c r="E105" s="1128"/>
      <c r="F105" s="112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130"/>
      <c r="B106" s="1131"/>
      <c r="C106" s="1131"/>
      <c r="D106" s="1131"/>
      <c r="E106" s="1131"/>
      <c r="F106" s="1132"/>
      <c r="G106" s="1133" t="s">
        <v>20</v>
      </c>
      <c r="H106" s="1134"/>
      <c r="I106" s="1134"/>
      <c r="J106" s="1134"/>
      <c r="K106" s="1134"/>
      <c r="L106" s="1135"/>
      <c r="M106" s="1136"/>
      <c r="N106" s="1136"/>
      <c r="O106" s="1136"/>
      <c r="P106" s="1136"/>
      <c r="Q106" s="1136"/>
      <c r="R106" s="1136"/>
      <c r="S106" s="1136"/>
      <c r="T106" s="1136"/>
      <c r="U106" s="1136"/>
      <c r="V106" s="1136"/>
      <c r="W106" s="1136"/>
      <c r="X106" s="1137"/>
      <c r="Y106" s="1138">
        <f>SUM(Y96:AB105)</f>
        <v>0</v>
      </c>
      <c r="Z106" s="1139"/>
      <c r="AA106" s="1139"/>
      <c r="AB106" s="1140"/>
      <c r="AC106" s="1133" t="s">
        <v>20</v>
      </c>
      <c r="AD106" s="1134"/>
      <c r="AE106" s="1134"/>
      <c r="AF106" s="1134"/>
      <c r="AG106" s="1134"/>
      <c r="AH106" s="1135"/>
      <c r="AI106" s="1136"/>
      <c r="AJ106" s="1136"/>
      <c r="AK106" s="1136"/>
      <c r="AL106" s="1136"/>
      <c r="AM106" s="1136"/>
      <c r="AN106" s="1136"/>
      <c r="AO106" s="1136"/>
      <c r="AP106" s="1136"/>
      <c r="AQ106" s="1136"/>
      <c r="AR106" s="1136"/>
      <c r="AS106" s="1136"/>
      <c r="AT106" s="1137"/>
      <c r="AU106" s="1138">
        <f>SUM(AU96:AX105)</f>
        <v>0</v>
      </c>
      <c r="AV106" s="1139"/>
      <c r="AW106" s="1139"/>
      <c r="AX106" s="1141"/>
    </row>
    <row r="107" spans="1:50" s="38" customFormat="1" ht="24.75" customHeight="1" thickBot="1" x14ac:dyDescent="0.2"/>
    <row r="108" spans="1:50" ht="30" customHeight="1" x14ac:dyDescent="0.15">
      <c r="A108" s="1124" t="s">
        <v>28</v>
      </c>
      <c r="B108" s="1125"/>
      <c r="C108" s="1125"/>
      <c r="D108" s="1125"/>
      <c r="E108" s="1125"/>
      <c r="F108" s="1126"/>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279</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27"/>
      <c r="B109" s="1128"/>
      <c r="C109" s="1128"/>
      <c r="D109" s="1128"/>
      <c r="E109" s="1128"/>
      <c r="F109" s="1129"/>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127"/>
      <c r="B110" s="1128"/>
      <c r="C110" s="1128"/>
      <c r="D110" s="1128"/>
      <c r="E110" s="1128"/>
      <c r="F110" s="1129"/>
      <c r="G110" s="484"/>
      <c r="H110" s="622"/>
      <c r="I110" s="622"/>
      <c r="J110" s="622"/>
      <c r="K110" s="623"/>
      <c r="L110" s="594"/>
      <c r="M110" s="595"/>
      <c r="N110" s="595"/>
      <c r="O110" s="595"/>
      <c r="P110" s="595"/>
      <c r="Q110" s="595"/>
      <c r="R110" s="595"/>
      <c r="S110" s="595"/>
      <c r="T110" s="595"/>
      <c r="U110" s="595"/>
      <c r="V110" s="595"/>
      <c r="W110" s="595"/>
      <c r="X110" s="596"/>
      <c r="Y110" s="490"/>
      <c r="Z110" s="491"/>
      <c r="AA110" s="491"/>
      <c r="AB110" s="644"/>
      <c r="AC110" s="484"/>
      <c r="AD110" s="622"/>
      <c r="AE110" s="622"/>
      <c r="AF110" s="622"/>
      <c r="AG110" s="623"/>
      <c r="AH110" s="594"/>
      <c r="AI110" s="595"/>
      <c r="AJ110" s="595"/>
      <c r="AK110" s="595"/>
      <c r="AL110" s="595"/>
      <c r="AM110" s="595"/>
      <c r="AN110" s="595"/>
      <c r="AO110" s="595"/>
      <c r="AP110" s="595"/>
      <c r="AQ110" s="595"/>
      <c r="AR110" s="595"/>
      <c r="AS110" s="595"/>
      <c r="AT110" s="596"/>
      <c r="AU110" s="490"/>
      <c r="AV110" s="491"/>
      <c r="AW110" s="491"/>
      <c r="AX110" s="492"/>
    </row>
    <row r="111" spans="1:50" ht="24.75" customHeight="1" x14ac:dyDescent="0.15">
      <c r="A111" s="1127"/>
      <c r="B111" s="1128"/>
      <c r="C111" s="1128"/>
      <c r="D111" s="1128"/>
      <c r="E111" s="1128"/>
      <c r="F111" s="112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127"/>
      <c r="B112" s="1128"/>
      <c r="C112" s="1128"/>
      <c r="D112" s="1128"/>
      <c r="E112" s="1128"/>
      <c r="F112" s="112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127"/>
      <c r="B113" s="1128"/>
      <c r="C113" s="1128"/>
      <c r="D113" s="1128"/>
      <c r="E113" s="1128"/>
      <c r="F113" s="112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127"/>
      <c r="B114" s="1128"/>
      <c r="C114" s="1128"/>
      <c r="D114" s="1128"/>
      <c r="E114" s="1128"/>
      <c r="F114" s="112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127"/>
      <c r="B115" s="1128"/>
      <c r="C115" s="1128"/>
      <c r="D115" s="1128"/>
      <c r="E115" s="1128"/>
      <c r="F115" s="112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127"/>
      <c r="B116" s="1128"/>
      <c r="C116" s="1128"/>
      <c r="D116" s="1128"/>
      <c r="E116" s="1128"/>
      <c r="F116" s="112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127"/>
      <c r="B117" s="1128"/>
      <c r="C117" s="1128"/>
      <c r="D117" s="1128"/>
      <c r="E117" s="1128"/>
      <c r="F117" s="112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127"/>
      <c r="B118" s="1128"/>
      <c r="C118" s="1128"/>
      <c r="D118" s="1128"/>
      <c r="E118" s="1128"/>
      <c r="F118" s="112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127"/>
      <c r="B119" s="1128"/>
      <c r="C119" s="1128"/>
      <c r="D119" s="1128"/>
      <c r="E119" s="1128"/>
      <c r="F119" s="112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127"/>
      <c r="B120" s="1128"/>
      <c r="C120" s="1128"/>
      <c r="D120" s="1128"/>
      <c r="E120" s="1128"/>
      <c r="F120" s="112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127"/>
      <c r="B121" s="1128"/>
      <c r="C121" s="1128"/>
      <c r="D121" s="1128"/>
      <c r="E121" s="1128"/>
      <c r="F121" s="1129"/>
      <c r="G121" s="474" t="s">
        <v>280</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281</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27"/>
      <c r="B122" s="1128"/>
      <c r="C122" s="1128"/>
      <c r="D122" s="1128"/>
      <c r="E122" s="1128"/>
      <c r="F122" s="1129"/>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127"/>
      <c r="B123" s="1128"/>
      <c r="C123" s="1128"/>
      <c r="D123" s="1128"/>
      <c r="E123" s="1128"/>
      <c r="F123" s="1129"/>
      <c r="G123" s="484"/>
      <c r="H123" s="622"/>
      <c r="I123" s="622"/>
      <c r="J123" s="622"/>
      <c r="K123" s="623"/>
      <c r="L123" s="594"/>
      <c r="M123" s="595"/>
      <c r="N123" s="595"/>
      <c r="O123" s="595"/>
      <c r="P123" s="595"/>
      <c r="Q123" s="595"/>
      <c r="R123" s="595"/>
      <c r="S123" s="595"/>
      <c r="T123" s="595"/>
      <c r="U123" s="595"/>
      <c r="V123" s="595"/>
      <c r="W123" s="595"/>
      <c r="X123" s="596"/>
      <c r="Y123" s="490"/>
      <c r="Z123" s="491"/>
      <c r="AA123" s="491"/>
      <c r="AB123" s="644"/>
      <c r="AC123" s="484"/>
      <c r="AD123" s="622"/>
      <c r="AE123" s="622"/>
      <c r="AF123" s="622"/>
      <c r="AG123" s="623"/>
      <c r="AH123" s="594"/>
      <c r="AI123" s="595"/>
      <c r="AJ123" s="595"/>
      <c r="AK123" s="595"/>
      <c r="AL123" s="595"/>
      <c r="AM123" s="595"/>
      <c r="AN123" s="595"/>
      <c r="AO123" s="595"/>
      <c r="AP123" s="595"/>
      <c r="AQ123" s="595"/>
      <c r="AR123" s="595"/>
      <c r="AS123" s="595"/>
      <c r="AT123" s="596"/>
      <c r="AU123" s="490"/>
      <c r="AV123" s="491"/>
      <c r="AW123" s="491"/>
      <c r="AX123" s="492"/>
    </row>
    <row r="124" spans="1:50" ht="24.75" customHeight="1" x14ac:dyDescent="0.15">
      <c r="A124" s="1127"/>
      <c r="B124" s="1128"/>
      <c r="C124" s="1128"/>
      <c r="D124" s="1128"/>
      <c r="E124" s="1128"/>
      <c r="F124" s="112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127"/>
      <c r="B125" s="1128"/>
      <c r="C125" s="1128"/>
      <c r="D125" s="1128"/>
      <c r="E125" s="1128"/>
      <c r="F125" s="112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127"/>
      <c r="B126" s="1128"/>
      <c r="C126" s="1128"/>
      <c r="D126" s="1128"/>
      <c r="E126" s="1128"/>
      <c r="F126" s="112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127"/>
      <c r="B127" s="1128"/>
      <c r="C127" s="1128"/>
      <c r="D127" s="1128"/>
      <c r="E127" s="1128"/>
      <c r="F127" s="112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127"/>
      <c r="B128" s="1128"/>
      <c r="C128" s="1128"/>
      <c r="D128" s="1128"/>
      <c r="E128" s="1128"/>
      <c r="F128" s="112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127"/>
      <c r="B129" s="1128"/>
      <c r="C129" s="1128"/>
      <c r="D129" s="1128"/>
      <c r="E129" s="1128"/>
      <c r="F129" s="112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127"/>
      <c r="B130" s="1128"/>
      <c r="C130" s="1128"/>
      <c r="D130" s="1128"/>
      <c r="E130" s="1128"/>
      <c r="F130" s="112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127"/>
      <c r="B131" s="1128"/>
      <c r="C131" s="1128"/>
      <c r="D131" s="1128"/>
      <c r="E131" s="1128"/>
      <c r="F131" s="112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127"/>
      <c r="B132" s="1128"/>
      <c r="C132" s="1128"/>
      <c r="D132" s="1128"/>
      <c r="E132" s="1128"/>
      <c r="F132" s="112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127"/>
      <c r="B133" s="1128"/>
      <c r="C133" s="1128"/>
      <c r="D133" s="1128"/>
      <c r="E133" s="1128"/>
      <c r="F133" s="112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127"/>
      <c r="B134" s="1128"/>
      <c r="C134" s="1128"/>
      <c r="D134" s="1128"/>
      <c r="E134" s="1128"/>
      <c r="F134" s="1129"/>
      <c r="G134" s="474" t="s">
        <v>282</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283</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27"/>
      <c r="B135" s="1128"/>
      <c r="C135" s="1128"/>
      <c r="D135" s="1128"/>
      <c r="E135" s="1128"/>
      <c r="F135" s="1129"/>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127"/>
      <c r="B136" s="1128"/>
      <c r="C136" s="1128"/>
      <c r="D136" s="1128"/>
      <c r="E136" s="1128"/>
      <c r="F136" s="1129"/>
      <c r="G136" s="484"/>
      <c r="H136" s="622"/>
      <c r="I136" s="622"/>
      <c r="J136" s="622"/>
      <c r="K136" s="623"/>
      <c r="L136" s="594"/>
      <c r="M136" s="595"/>
      <c r="N136" s="595"/>
      <c r="O136" s="595"/>
      <c r="P136" s="595"/>
      <c r="Q136" s="595"/>
      <c r="R136" s="595"/>
      <c r="S136" s="595"/>
      <c r="T136" s="595"/>
      <c r="U136" s="595"/>
      <c r="V136" s="595"/>
      <c r="W136" s="595"/>
      <c r="X136" s="596"/>
      <c r="Y136" s="490"/>
      <c r="Z136" s="491"/>
      <c r="AA136" s="491"/>
      <c r="AB136" s="644"/>
      <c r="AC136" s="484"/>
      <c r="AD136" s="622"/>
      <c r="AE136" s="622"/>
      <c r="AF136" s="622"/>
      <c r="AG136" s="623"/>
      <c r="AH136" s="594"/>
      <c r="AI136" s="595"/>
      <c r="AJ136" s="595"/>
      <c r="AK136" s="595"/>
      <c r="AL136" s="595"/>
      <c r="AM136" s="595"/>
      <c r="AN136" s="595"/>
      <c r="AO136" s="595"/>
      <c r="AP136" s="595"/>
      <c r="AQ136" s="595"/>
      <c r="AR136" s="595"/>
      <c r="AS136" s="595"/>
      <c r="AT136" s="596"/>
      <c r="AU136" s="490"/>
      <c r="AV136" s="491"/>
      <c r="AW136" s="491"/>
      <c r="AX136" s="492"/>
    </row>
    <row r="137" spans="1:50" ht="24.75" customHeight="1" x14ac:dyDescent="0.15">
      <c r="A137" s="1127"/>
      <c r="B137" s="1128"/>
      <c r="C137" s="1128"/>
      <c r="D137" s="1128"/>
      <c r="E137" s="1128"/>
      <c r="F137" s="112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127"/>
      <c r="B138" s="1128"/>
      <c r="C138" s="1128"/>
      <c r="D138" s="1128"/>
      <c r="E138" s="1128"/>
      <c r="F138" s="112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127"/>
      <c r="B139" s="1128"/>
      <c r="C139" s="1128"/>
      <c r="D139" s="1128"/>
      <c r="E139" s="1128"/>
      <c r="F139" s="112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127"/>
      <c r="B140" s="1128"/>
      <c r="C140" s="1128"/>
      <c r="D140" s="1128"/>
      <c r="E140" s="1128"/>
      <c r="F140" s="112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127"/>
      <c r="B141" s="1128"/>
      <c r="C141" s="1128"/>
      <c r="D141" s="1128"/>
      <c r="E141" s="1128"/>
      <c r="F141" s="112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127"/>
      <c r="B142" s="1128"/>
      <c r="C142" s="1128"/>
      <c r="D142" s="1128"/>
      <c r="E142" s="1128"/>
      <c r="F142" s="112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127"/>
      <c r="B143" s="1128"/>
      <c r="C143" s="1128"/>
      <c r="D143" s="1128"/>
      <c r="E143" s="1128"/>
      <c r="F143" s="112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127"/>
      <c r="B144" s="1128"/>
      <c r="C144" s="1128"/>
      <c r="D144" s="1128"/>
      <c r="E144" s="1128"/>
      <c r="F144" s="112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127"/>
      <c r="B145" s="1128"/>
      <c r="C145" s="1128"/>
      <c r="D145" s="1128"/>
      <c r="E145" s="1128"/>
      <c r="F145" s="112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127"/>
      <c r="B146" s="1128"/>
      <c r="C146" s="1128"/>
      <c r="D146" s="1128"/>
      <c r="E146" s="1128"/>
      <c r="F146" s="112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127"/>
      <c r="B147" s="1128"/>
      <c r="C147" s="1128"/>
      <c r="D147" s="1128"/>
      <c r="E147" s="1128"/>
      <c r="F147" s="1129"/>
      <c r="G147" s="474" t="s">
        <v>284</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27"/>
      <c r="B148" s="1128"/>
      <c r="C148" s="1128"/>
      <c r="D148" s="1128"/>
      <c r="E148" s="1128"/>
      <c r="F148" s="1129"/>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127"/>
      <c r="B149" s="1128"/>
      <c r="C149" s="1128"/>
      <c r="D149" s="1128"/>
      <c r="E149" s="1128"/>
      <c r="F149" s="1129"/>
      <c r="G149" s="484"/>
      <c r="H149" s="622"/>
      <c r="I149" s="622"/>
      <c r="J149" s="622"/>
      <c r="K149" s="623"/>
      <c r="L149" s="594"/>
      <c r="M149" s="595"/>
      <c r="N149" s="595"/>
      <c r="O149" s="595"/>
      <c r="P149" s="595"/>
      <c r="Q149" s="595"/>
      <c r="R149" s="595"/>
      <c r="S149" s="595"/>
      <c r="T149" s="595"/>
      <c r="U149" s="595"/>
      <c r="V149" s="595"/>
      <c r="W149" s="595"/>
      <c r="X149" s="596"/>
      <c r="Y149" s="490"/>
      <c r="Z149" s="491"/>
      <c r="AA149" s="491"/>
      <c r="AB149" s="644"/>
      <c r="AC149" s="484"/>
      <c r="AD149" s="622"/>
      <c r="AE149" s="622"/>
      <c r="AF149" s="622"/>
      <c r="AG149" s="623"/>
      <c r="AH149" s="594"/>
      <c r="AI149" s="595"/>
      <c r="AJ149" s="595"/>
      <c r="AK149" s="595"/>
      <c r="AL149" s="595"/>
      <c r="AM149" s="595"/>
      <c r="AN149" s="595"/>
      <c r="AO149" s="595"/>
      <c r="AP149" s="595"/>
      <c r="AQ149" s="595"/>
      <c r="AR149" s="595"/>
      <c r="AS149" s="595"/>
      <c r="AT149" s="596"/>
      <c r="AU149" s="490"/>
      <c r="AV149" s="491"/>
      <c r="AW149" s="491"/>
      <c r="AX149" s="492"/>
    </row>
    <row r="150" spans="1:50" ht="24.75" customHeight="1" x14ac:dyDescent="0.15">
      <c r="A150" s="1127"/>
      <c r="B150" s="1128"/>
      <c r="C150" s="1128"/>
      <c r="D150" s="1128"/>
      <c r="E150" s="1128"/>
      <c r="F150" s="112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127"/>
      <c r="B151" s="1128"/>
      <c r="C151" s="1128"/>
      <c r="D151" s="1128"/>
      <c r="E151" s="1128"/>
      <c r="F151" s="112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127"/>
      <c r="B152" s="1128"/>
      <c r="C152" s="1128"/>
      <c r="D152" s="1128"/>
      <c r="E152" s="1128"/>
      <c r="F152" s="112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127"/>
      <c r="B153" s="1128"/>
      <c r="C153" s="1128"/>
      <c r="D153" s="1128"/>
      <c r="E153" s="1128"/>
      <c r="F153" s="112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127"/>
      <c r="B154" s="1128"/>
      <c r="C154" s="1128"/>
      <c r="D154" s="1128"/>
      <c r="E154" s="1128"/>
      <c r="F154" s="112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127"/>
      <c r="B155" s="1128"/>
      <c r="C155" s="1128"/>
      <c r="D155" s="1128"/>
      <c r="E155" s="1128"/>
      <c r="F155" s="112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127"/>
      <c r="B156" s="1128"/>
      <c r="C156" s="1128"/>
      <c r="D156" s="1128"/>
      <c r="E156" s="1128"/>
      <c r="F156" s="112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127"/>
      <c r="B157" s="1128"/>
      <c r="C157" s="1128"/>
      <c r="D157" s="1128"/>
      <c r="E157" s="1128"/>
      <c r="F157" s="112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127"/>
      <c r="B158" s="1128"/>
      <c r="C158" s="1128"/>
      <c r="D158" s="1128"/>
      <c r="E158" s="1128"/>
      <c r="F158" s="112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130"/>
      <c r="B159" s="1131"/>
      <c r="C159" s="1131"/>
      <c r="D159" s="1131"/>
      <c r="E159" s="1131"/>
      <c r="F159" s="1132"/>
      <c r="G159" s="1133" t="s">
        <v>20</v>
      </c>
      <c r="H159" s="1134"/>
      <c r="I159" s="1134"/>
      <c r="J159" s="1134"/>
      <c r="K159" s="1134"/>
      <c r="L159" s="1135"/>
      <c r="M159" s="1136"/>
      <c r="N159" s="1136"/>
      <c r="O159" s="1136"/>
      <c r="P159" s="1136"/>
      <c r="Q159" s="1136"/>
      <c r="R159" s="1136"/>
      <c r="S159" s="1136"/>
      <c r="T159" s="1136"/>
      <c r="U159" s="1136"/>
      <c r="V159" s="1136"/>
      <c r="W159" s="1136"/>
      <c r="X159" s="1137"/>
      <c r="Y159" s="1138">
        <f>SUM(Y149:AB158)</f>
        <v>0</v>
      </c>
      <c r="Z159" s="1139"/>
      <c r="AA159" s="1139"/>
      <c r="AB159" s="1140"/>
      <c r="AC159" s="1133" t="s">
        <v>20</v>
      </c>
      <c r="AD159" s="1134"/>
      <c r="AE159" s="1134"/>
      <c r="AF159" s="1134"/>
      <c r="AG159" s="1134"/>
      <c r="AH159" s="1135"/>
      <c r="AI159" s="1136"/>
      <c r="AJ159" s="1136"/>
      <c r="AK159" s="1136"/>
      <c r="AL159" s="1136"/>
      <c r="AM159" s="1136"/>
      <c r="AN159" s="1136"/>
      <c r="AO159" s="1136"/>
      <c r="AP159" s="1136"/>
      <c r="AQ159" s="1136"/>
      <c r="AR159" s="1136"/>
      <c r="AS159" s="1136"/>
      <c r="AT159" s="1137"/>
      <c r="AU159" s="1138">
        <f>SUM(AU149:AX158)</f>
        <v>0</v>
      </c>
      <c r="AV159" s="1139"/>
      <c r="AW159" s="1139"/>
      <c r="AX159" s="1141"/>
    </row>
    <row r="160" spans="1:50" s="38" customFormat="1" ht="24.75" customHeight="1" thickBot="1" x14ac:dyDescent="0.2"/>
    <row r="161" spans="1:50" ht="30" customHeight="1" x14ac:dyDescent="0.15">
      <c r="A161" s="1124" t="s">
        <v>28</v>
      </c>
      <c r="B161" s="1125"/>
      <c r="C161" s="1125"/>
      <c r="D161" s="1125"/>
      <c r="E161" s="1125"/>
      <c r="F161" s="1126"/>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285</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27"/>
      <c r="B162" s="1128"/>
      <c r="C162" s="1128"/>
      <c r="D162" s="1128"/>
      <c r="E162" s="1128"/>
      <c r="F162" s="1129"/>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127"/>
      <c r="B163" s="1128"/>
      <c r="C163" s="1128"/>
      <c r="D163" s="1128"/>
      <c r="E163" s="1128"/>
      <c r="F163" s="1129"/>
      <c r="G163" s="484"/>
      <c r="H163" s="622"/>
      <c r="I163" s="622"/>
      <c r="J163" s="622"/>
      <c r="K163" s="623"/>
      <c r="L163" s="594"/>
      <c r="M163" s="595"/>
      <c r="N163" s="595"/>
      <c r="O163" s="595"/>
      <c r="P163" s="595"/>
      <c r="Q163" s="595"/>
      <c r="R163" s="595"/>
      <c r="S163" s="595"/>
      <c r="T163" s="595"/>
      <c r="U163" s="595"/>
      <c r="V163" s="595"/>
      <c r="W163" s="595"/>
      <c r="X163" s="596"/>
      <c r="Y163" s="490"/>
      <c r="Z163" s="491"/>
      <c r="AA163" s="491"/>
      <c r="AB163" s="644"/>
      <c r="AC163" s="484"/>
      <c r="AD163" s="622"/>
      <c r="AE163" s="622"/>
      <c r="AF163" s="622"/>
      <c r="AG163" s="623"/>
      <c r="AH163" s="594"/>
      <c r="AI163" s="595"/>
      <c r="AJ163" s="595"/>
      <c r="AK163" s="595"/>
      <c r="AL163" s="595"/>
      <c r="AM163" s="595"/>
      <c r="AN163" s="595"/>
      <c r="AO163" s="595"/>
      <c r="AP163" s="595"/>
      <c r="AQ163" s="595"/>
      <c r="AR163" s="595"/>
      <c r="AS163" s="595"/>
      <c r="AT163" s="596"/>
      <c r="AU163" s="490"/>
      <c r="AV163" s="491"/>
      <c r="AW163" s="491"/>
      <c r="AX163" s="492"/>
    </row>
    <row r="164" spans="1:50" ht="24.75" customHeight="1" x14ac:dyDescent="0.15">
      <c r="A164" s="1127"/>
      <c r="B164" s="1128"/>
      <c r="C164" s="1128"/>
      <c r="D164" s="1128"/>
      <c r="E164" s="1128"/>
      <c r="F164" s="112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127"/>
      <c r="B165" s="1128"/>
      <c r="C165" s="1128"/>
      <c r="D165" s="1128"/>
      <c r="E165" s="1128"/>
      <c r="F165" s="112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127"/>
      <c r="B166" s="1128"/>
      <c r="C166" s="1128"/>
      <c r="D166" s="1128"/>
      <c r="E166" s="1128"/>
      <c r="F166" s="112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127"/>
      <c r="B167" s="1128"/>
      <c r="C167" s="1128"/>
      <c r="D167" s="1128"/>
      <c r="E167" s="1128"/>
      <c r="F167" s="112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127"/>
      <c r="B168" s="1128"/>
      <c r="C168" s="1128"/>
      <c r="D168" s="1128"/>
      <c r="E168" s="1128"/>
      <c r="F168" s="112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127"/>
      <c r="B169" s="1128"/>
      <c r="C169" s="1128"/>
      <c r="D169" s="1128"/>
      <c r="E169" s="1128"/>
      <c r="F169" s="112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127"/>
      <c r="B170" s="1128"/>
      <c r="C170" s="1128"/>
      <c r="D170" s="1128"/>
      <c r="E170" s="1128"/>
      <c r="F170" s="112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127"/>
      <c r="B171" s="1128"/>
      <c r="C171" s="1128"/>
      <c r="D171" s="1128"/>
      <c r="E171" s="1128"/>
      <c r="F171" s="112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127"/>
      <c r="B172" s="1128"/>
      <c r="C172" s="1128"/>
      <c r="D172" s="1128"/>
      <c r="E172" s="1128"/>
      <c r="F172" s="112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127"/>
      <c r="B173" s="1128"/>
      <c r="C173" s="1128"/>
      <c r="D173" s="1128"/>
      <c r="E173" s="1128"/>
      <c r="F173" s="112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127"/>
      <c r="B174" s="1128"/>
      <c r="C174" s="1128"/>
      <c r="D174" s="1128"/>
      <c r="E174" s="1128"/>
      <c r="F174" s="1129"/>
      <c r="G174" s="474" t="s">
        <v>286</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287</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27"/>
      <c r="B175" s="1128"/>
      <c r="C175" s="1128"/>
      <c r="D175" s="1128"/>
      <c r="E175" s="1128"/>
      <c r="F175" s="1129"/>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127"/>
      <c r="B176" s="1128"/>
      <c r="C176" s="1128"/>
      <c r="D176" s="1128"/>
      <c r="E176" s="1128"/>
      <c r="F176" s="1129"/>
      <c r="G176" s="484"/>
      <c r="H176" s="622"/>
      <c r="I176" s="622"/>
      <c r="J176" s="622"/>
      <c r="K176" s="623"/>
      <c r="L176" s="594"/>
      <c r="M176" s="595"/>
      <c r="N176" s="595"/>
      <c r="O176" s="595"/>
      <c r="P176" s="595"/>
      <c r="Q176" s="595"/>
      <c r="R176" s="595"/>
      <c r="S176" s="595"/>
      <c r="T176" s="595"/>
      <c r="U176" s="595"/>
      <c r="V176" s="595"/>
      <c r="W176" s="595"/>
      <c r="X176" s="596"/>
      <c r="Y176" s="490"/>
      <c r="Z176" s="491"/>
      <c r="AA176" s="491"/>
      <c r="AB176" s="644"/>
      <c r="AC176" s="484"/>
      <c r="AD176" s="622"/>
      <c r="AE176" s="622"/>
      <c r="AF176" s="622"/>
      <c r="AG176" s="623"/>
      <c r="AH176" s="594"/>
      <c r="AI176" s="595"/>
      <c r="AJ176" s="595"/>
      <c r="AK176" s="595"/>
      <c r="AL176" s="595"/>
      <c r="AM176" s="595"/>
      <c r="AN176" s="595"/>
      <c r="AO176" s="595"/>
      <c r="AP176" s="595"/>
      <c r="AQ176" s="595"/>
      <c r="AR176" s="595"/>
      <c r="AS176" s="595"/>
      <c r="AT176" s="596"/>
      <c r="AU176" s="490"/>
      <c r="AV176" s="491"/>
      <c r="AW176" s="491"/>
      <c r="AX176" s="492"/>
    </row>
    <row r="177" spans="1:50" ht="24.75" customHeight="1" x14ac:dyDescent="0.15">
      <c r="A177" s="1127"/>
      <c r="B177" s="1128"/>
      <c r="C177" s="1128"/>
      <c r="D177" s="1128"/>
      <c r="E177" s="1128"/>
      <c r="F177" s="112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127"/>
      <c r="B178" s="1128"/>
      <c r="C178" s="1128"/>
      <c r="D178" s="1128"/>
      <c r="E178" s="1128"/>
      <c r="F178" s="112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127"/>
      <c r="B179" s="1128"/>
      <c r="C179" s="1128"/>
      <c r="D179" s="1128"/>
      <c r="E179" s="1128"/>
      <c r="F179" s="112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127"/>
      <c r="B180" s="1128"/>
      <c r="C180" s="1128"/>
      <c r="D180" s="1128"/>
      <c r="E180" s="1128"/>
      <c r="F180" s="112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127"/>
      <c r="B181" s="1128"/>
      <c r="C181" s="1128"/>
      <c r="D181" s="1128"/>
      <c r="E181" s="1128"/>
      <c r="F181" s="112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127"/>
      <c r="B182" s="1128"/>
      <c r="C182" s="1128"/>
      <c r="D182" s="1128"/>
      <c r="E182" s="1128"/>
      <c r="F182" s="112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127"/>
      <c r="B183" s="1128"/>
      <c r="C183" s="1128"/>
      <c r="D183" s="1128"/>
      <c r="E183" s="1128"/>
      <c r="F183" s="112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127"/>
      <c r="B184" s="1128"/>
      <c r="C184" s="1128"/>
      <c r="D184" s="1128"/>
      <c r="E184" s="1128"/>
      <c r="F184" s="112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127"/>
      <c r="B185" s="1128"/>
      <c r="C185" s="1128"/>
      <c r="D185" s="1128"/>
      <c r="E185" s="1128"/>
      <c r="F185" s="112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127"/>
      <c r="B186" s="1128"/>
      <c r="C186" s="1128"/>
      <c r="D186" s="1128"/>
      <c r="E186" s="1128"/>
      <c r="F186" s="112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127"/>
      <c r="B187" s="1128"/>
      <c r="C187" s="1128"/>
      <c r="D187" s="1128"/>
      <c r="E187" s="1128"/>
      <c r="F187" s="1129"/>
      <c r="G187" s="474" t="s">
        <v>289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288</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27"/>
      <c r="B188" s="1128"/>
      <c r="C188" s="1128"/>
      <c r="D188" s="1128"/>
      <c r="E188" s="1128"/>
      <c r="F188" s="1129"/>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127"/>
      <c r="B189" s="1128"/>
      <c r="C189" s="1128"/>
      <c r="D189" s="1128"/>
      <c r="E189" s="1128"/>
      <c r="F189" s="1129"/>
      <c r="G189" s="484"/>
      <c r="H189" s="622"/>
      <c r="I189" s="622"/>
      <c r="J189" s="622"/>
      <c r="K189" s="623"/>
      <c r="L189" s="594"/>
      <c r="M189" s="595"/>
      <c r="N189" s="595"/>
      <c r="O189" s="595"/>
      <c r="P189" s="595"/>
      <c r="Q189" s="595"/>
      <c r="R189" s="595"/>
      <c r="S189" s="595"/>
      <c r="T189" s="595"/>
      <c r="U189" s="595"/>
      <c r="V189" s="595"/>
      <c r="W189" s="595"/>
      <c r="X189" s="596"/>
      <c r="Y189" s="490"/>
      <c r="Z189" s="491"/>
      <c r="AA189" s="491"/>
      <c r="AB189" s="644"/>
      <c r="AC189" s="484"/>
      <c r="AD189" s="622"/>
      <c r="AE189" s="622"/>
      <c r="AF189" s="622"/>
      <c r="AG189" s="623"/>
      <c r="AH189" s="594"/>
      <c r="AI189" s="595"/>
      <c r="AJ189" s="595"/>
      <c r="AK189" s="595"/>
      <c r="AL189" s="595"/>
      <c r="AM189" s="595"/>
      <c r="AN189" s="595"/>
      <c r="AO189" s="595"/>
      <c r="AP189" s="595"/>
      <c r="AQ189" s="595"/>
      <c r="AR189" s="595"/>
      <c r="AS189" s="595"/>
      <c r="AT189" s="596"/>
      <c r="AU189" s="490"/>
      <c r="AV189" s="491"/>
      <c r="AW189" s="491"/>
      <c r="AX189" s="492"/>
    </row>
    <row r="190" spans="1:50" ht="24.75" customHeight="1" x14ac:dyDescent="0.15">
      <c r="A190" s="1127"/>
      <c r="B190" s="1128"/>
      <c r="C190" s="1128"/>
      <c r="D190" s="1128"/>
      <c r="E190" s="1128"/>
      <c r="F190" s="112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127"/>
      <c r="B191" s="1128"/>
      <c r="C191" s="1128"/>
      <c r="D191" s="1128"/>
      <c r="E191" s="1128"/>
      <c r="F191" s="112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127"/>
      <c r="B192" s="1128"/>
      <c r="C192" s="1128"/>
      <c r="D192" s="1128"/>
      <c r="E192" s="1128"/>
      <c r="F192" s="112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127"/>
      <c r="B193" s="1128"/>
      <c r="C193" s="1128"/>
      <c r="D193" s="1128"/>
      <c r="E193" s="1128"/>
      <c r="F193" s="112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127"/>
      <c r="B194" s="1128"/>
      <c r="C194" s="1128"/>
      <c r="D194" s="1128"/>
      <c r="E194" s="1128"/>
      <c r="F194" s="112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127"/>
      <c r="B195" s="1128"/>
      <c r="C195" s="1128"/>
      <c r="D195" s="1128"/>
      <c r="E195" s="1128"/>
      <c r="F195" s="112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127"/>
      <c r="B196" s="1128"/>
      <c r="C196" s="1128"/>
      <c r="D196" s="1128"/>
      <c r="E196" s="1128"/>
      <c r="F196" s="112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127"/>
      <c r="B197" s="1128"/>
      <c r="C197" s="1128"/>
      <c r="D197" s="1128"/>
      <c r="E197" s="1128"/>
      <c r="F197" s="112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127"/>
      <c r="B198" s="1128"/>
      <c r="C198" s="1128"/>
      <c r="D198" s="1128"/>
      <c r="E198" s="1128"/>
      <c r="F198" s="112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127"/>
      <c r="B199" s="1128"/>
      <c r="C199" s="1128"/>
      <c r="D199" s="1128"/>
      <c r="E199" s="1128"/>
      <c r="F199" s="112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127"/>
      <c r="B200" s="1128"/>
      <c r="C200" s="1128"/>
      <c r="D200" s="1128"/>
      <c r="E200" s="1128"/>
      <c r="F200" s="1129"/>
      <c r="G200" s="474" t="s">
        <v>290</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27"/>
      <c r="B201" s="1128"/>
      <c r="C201" s="1128"/>
      <c r="D201" s="1128"/>
      <c r="E201" s="1128"/>
      <c r="F201" s="1129"/>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127"/>
      <c r="B202" s="1128"/>
      <c r="C202" s="1128"/>
      <c r="D202" s="1128"/>
      <c r="E202" s="1128"/>
      <c r="F202" s="1129"/>
      <c r="G202" s="484"/>
      <c r="H202" s="622"/>
      <c r="I202" s="622"/>
      <c r="J202" s="622"/>
      <c r="K202" s="623"/>
      <c r="L202" s="594"/>
      <c r="M202" s="595"/>
      <c r="N202" s="595"/>
      <c r="O202" s="595"/>
      <c r="P202" s="595"/>
      <c r="Q202" s="595"/>
      <c r="R202" s="595"/>
      <c r="S202" s="595"/>
      <c r="T202" s="595"/>
      <c r="U202" s="595"/>
      <c r="V202" s="595"/>
      <c r="W202" s="595"/>
      <c r="X202" s="596"/>
      <c r="Y202" s="490"/>
      <c r="Z202" s="491"/>
      <c r="AA202" s="491"/>
      <c r="AB202" s="644"/>
      <c r="AC202" s="484"/>
      <c r="AD202" s="622"/>
      <c r="AE202" s="622"/>
      <c r="AF202" s="622"/>
      <c r="AG202" s="623"/>
      <c r="AH202" s="594"/>
      <c r="AI202" s="595"/>
      <c r="AJ202" s="595"/>
      <c r="AK202" s="595"/>
      <c r="AL202" s="595"/>
      <c r="AM202" s="595"/>
      <c r="AN202" s="595"/>
      <c r="AO202" s="595"/>
      <c r="AP202" s="595"/>
      <c r="AQ202" s="595"/>
      <c r="AR202" s="595"/>
      <c r="AS202" s="595"/>
      <c r="AT202" s="596"/>
      <c r="AU202" s="490"/>
      <c r="AV202" s="491"/>
      <c r="AW202" s="491"/>
      <c r="AX202" s="492"/>
    </row>
    <row r="203" spans="1:50" ht="24.75" customHeight="1" x14ac:dyDescent="0.15">
      <c r="A203" s="1127"/>
      <c r="B203" s="1128"/>
      <c r="C203" s="1128"/>
      <c r="D203" s="1128"/>
      <c r="E203" s="1128"/>
      <c r="F203" s="112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127"/>
      <c r="B204" s="1128"/>
      <c r="C204" s="1128"/>
      <c r="D204" s="1128"/>
      <c r="E204" s="1128"/>
      <c r="F204" s="112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127"/>
      <c r="B205" s="1128"/>
      <c r="C205" s="1128"/>
      <c r="D205" s="1128"/>
      <c r="E205" s="1128"/>
      <c r="F205" s="112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127"/>
      <c r="B206" s="1128"/>
      <c r="C206" s="1128"/>
      <c r="D206" s="1128"/>
      <c r="E206" s="1128"/>
      <c r="F206" s="112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127"/>
      <c r="B207" s="1128"/>
      <c r="C207" s="1128"/>
      <c r="D207" s="1128"/>
      <c r="E207" s="1128"/>
      <c r="F207" s="112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127"/>
      <c r="B208" s="1128"/>
      <c r="C208" s="1128"/>
      <c r="D208" s="1128"/>
      <c r="E208" s="1128"/>
      <c r="F208" s="112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127"/>
      <c r="B209" s="1128"/>
      <c r="C209" s="1128"/>
      <c r="D209" s="1128"/>
      <c r="E209" s="1128"/>
      <c r="F209" s="112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127"/>
      <c r="B210" s="1128"/>
      <c r="C210" s="1128"/>
      <c r="D210" s="1128"/>
      <c r="E210" s="1128"/>
      <c r="F210" s="112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127"/>
      <c r="B211" s="1128"/>
      <c r="C211" s="1128"/>
      <c r="D211" s="1128"/>
      <c r="E211" s="1128"/>
      <c r="F211" s="112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130"/>
      <c r="B212" s="1131"/>
      <c r="C212" s="1131"/>
      <c r="D212" s="1131"/>
      <c r="E212" s="1131"/>
      <c r="F212" s="1132"/>
      <c r="G212" s="1133" t="s">
        <v>20</v>
      </c>
      <c r="H212" s="1134"/>
      <c r="I212" s="1134"/>
      <c r="J212" s="1134"/>
      <c r="K212" s="1134"/>
      <c r="L212" s="1135"/>
      <c r="M212" s="1136"/>
      <c r="N212" s="1136"/>
      <c r="O212" s="1136"/>
      <c r="P212" s="1136"/>
      <c r="Q212" s="1136"/>
      <c r="R212" s="1136"/>
      <c r="S212" s="1136"/>
      <c r="T212" s="1136"/>
      <c r="U212" s="1136"/>
      <c r="V212" s="1136"/>
      <c r="W212" s="1136"/>
      <c r="X212" s="1137"/>
      <c r="Y212" s="1138">
        <f>SUM(Y202:AB211)</f>
        <v>0</v>
      </c>
      <c r="Z212" s="1139"/>
      <c r="AA212" s="1139"/>
      <c r="AB212" s="1140"/>
      <c r="AC212" s="1133" t="s">
        <v>20</v>
      </c>
      <c r="AD212" s="1134"/>
      <c r="AE212" s="1134"/>
      <c r="AF212" s="1134"/>
      <c r="AG212" s="1134"/>
      <c r="AH212" s="1135"/>
      <c r="AI212" s="1136"/>
      <c r="AJ212" s="1136"/>
      <c r="AK212" s="1136"/>
      <c r="AL212" s="1136"/>
      <c r="AM212" s="1136"/>
      <c r="AN212" s="1136"/>
      <c r="AO212" s="1136"/>
      <c r="AP212" s="1136"/>
      <c r="AQ212" s="1136"/>
      <c r="AR212" s="1136"/>
      <c r="AS212" s="1136"/>
      <c r="AT212" s="1137"/>
      <c r="AU212" s="1138">
        <f>SUM(AU202:AX211)</f>
        <v>0</v>
      </c>
      <c r="AV212" s="1139"/>
      <c r="AW212" s="1139"/>
      <c r="AX212" s="1141"/>
    </row>
    <row r="213" spans="1:50" s="38" customFormat="1" ht="24.75" customHeight="1" thickBot="1" x14ac:dyDescent="0.2"/>
    <row r="214" spans="1:50" ht="30" customHeight="1" x14ac:dyDescent="0.15">
      <c r="A214" s="1142" t="s">
        <v>28</v>
      </c>
      <c r="B214" s="1143"/>
      <c r="C214" s="1143"/>
      <c r="D214" s="1143"/>
      <c r="E214" s="1143"/>
      <c r="F214" s="1144"/>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291</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27"/>
      <c r="B215" s="1128"/>
      <c r="C215" s="1128"/>
      <c r="D215" s="1128"/>
      <c r="E215" s="1128"/>
      <c r="F215" s="1129"/>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127"/>
      <c r="B216" s="1128"/>
      <c r="C216" s="1128"/>
      <c r="D216" s="1128"/>
      <c r="E216" s="1128"/>
      <c r="F216" s="1129"/>
      <c r="G216" s="484"/>
      <c r="H216" s="622"/>
      <c r="I216" s="622"/>
      <c r="J216" s="622"/>
      <c r="K216" s="623"/>
      <c r="L216" s="594"/>
      <c r="M216" s="595"/>
      <c r="N216" s="595"/>
      <c r="O216" s="595"/>
      <c r="P216" s="595"/>
      <c r="Q216" s="595"/>
      <c r="R216" s="595"/>
      <c r="S216" s="595"/>
      <c r="T216" s="595"/>
      <c r="U216" s="595"/>
      <c r="V216" s="595"/>
      <c r="W216" s="595"/>
      <c r="X216" s="596"/>
      <c r="Y216" s="490"/>
      <c r="Z216" s="491"/>
      <c r="AA216" s="491"/>
      <c r="AB216" s="644"/>
      <c r="AC216" s="484"/>
      <c r="AD216" s="622"/>
      <c r="AE216" s="622"/>
      <c r="AF216" s="622"/>
      <c r="AG216" s="623"/>
      <c r="AH216" s="594"/>
      <c r="AI216" s="595"/>
      <c r="AJ216" s="595"/>
      <c r="AK216" s="595"/>
      <c r="AL216" s="595"/>
      <c r="AM216" s="595"/>
      <c r="AN216" s="595"/>
      <c r="AO216" s="595"/>
      <c r="AP216" s="595"/>
      <c r="AQ216" s="595"/>
      <c r="AR216" s="595"/>
      <c r="AS216" s="595"/>
      <c r="AT216" s="596"/>
      <c r="AU216" s="490"/>
      <c r="AV216" s="491"/>
      <c r="AW216" s="491"/>
      <c r="AX216" s="492"/>
    </row>
    <row r="217" spans="1:50" ht="24.75" customHeight="1" x14ac:dyDescent="0.15">
      <c r="A217" s="1127"/>
      <c r="B217" s="1128"/>
      <c r="C217" s="1128"/>
      <c r="D217" s="1128"/>
      <c r="E217" s="1128"/>
      <c r="F217" s="112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127"/>
      <c r="B218" s="1128"/>
      <c r="C218" s="1128"/>
      <c r="D218" s="1128"/>
      <c r="E218" s="1128"/>
      <c r="F218" s="112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127"/>
      <c r="B219" s="1128"/>
      <c r="C219" s="1128"/>
      <c r="D219" s="1128"/>
      <c r="E219" s="1128"/>
      <c r="F219" s="112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127"/>
      <c r="B220" s="1128"/>
      <c r="C220" s="1128"/>
      <c r="D220" s="1128"/>
      <c r="E220" s="1128"/>
      <c r="F220" s="112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127"/>
      <c r="B221" s="1128"/>
      <c r="C221" s="1128"/>
      <c r="D221" s="1128"/>
      <c r="E221" s="1128"/>
      <c r="F221" s="112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127"/>
      <c r="B222" s="1128"/>
      <c r="C222" s="1128"/>
      <c r="D222" s="1128"/>
      <c r="E222" s="1128"/>
      <c r="F222" s="112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127"/>
      <c r="B223" s="1128"/>
      <c r="C223" s="1128"/>
      <c r="D223" s="1128"/>
      <c r="E223" s="1128"/>
      <c r="F223" s="112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127"/>
      <c r="B224" s="1128"/>
      <c r="C224" s="1128"/>
      <c r="D224" s="1128"/>
      <c r="E224" s="1128"/>
      <c r="F224" s="112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127"/>
      <c r="B225" s="1128"/>
      <c r="C225" s="1128"/>
      <c r="D225" s="1128"/>
      <c r="E225" s="1128"/>
      <c r="F225" s="112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127"/>
      <c r="B226" s="1128"/>
      <c r="C226" s="1128"/>
      <c r="D226" s="1128"/>
      <c r="E226" s="1128"/>
      <c r="F226" s="112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127"/>
      <c r="B227" s="1128"/>
      <c r="C227" s="1128"/>
      <c r="D227" s="1128"/>
      <c r="E227" s="1128"/>
      <c r="F227" s="1129"/>
      <c r="G227" s="474" t="s">
        <v>292</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293</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27"/>
      <c r="B228" s="1128"/>
      <c r="C228" s="1128"/>
      <c r="D228" s="1128"/>
      <c r="E228" s="1128"/>
      <c r="F228" s="1129"/>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127"/>
      <c r="B229" s="1128"/>
      <c r="C229" s="1128"/>
      <c r="D229" s="1128"/>
      <c r="E229" s="1128"/>
      <c r="F229" s="1129"/>
      <c r="G229" s="484"/>
      <c r="H229" s="622"/>
      <c r="I229" s="622"/>
      <c r="J229" s="622"/>
      <c r="K229" s="623"/>
      <c r="L229" s="594"/>
      <c r="M229" s="595"/>
      <c r="N229" s="595"/>
      <c r="O229" s="595"/>
      <c r="P229" s="595"/>
      <c r="Q229" s="595"/>
      <c r="R229" s="595"/>
      <c r="S229" s="595"/>
      <c r="T229" s="595"/>
      <c r="U229" s="595"/>
      <c r="V229" s="595"/>
      <c r="W229" s="595"/>
      <c r="X229" s="596"/>
      <c r="Y229" s="490"/>
      <c r="Z229" s="491"/>
      <c r="AA229" s="491"/>
      <c r="AB229" s="644"/>
      <c r="AC229" s="484"/>
      <c r="AD229" s="622"/>
      <c r="AE229" s="622"/>
      <c r="AF229" s="622"/>
      <c r="AG229" s="623"/>
      <c r="AH229" s="594"/>
      <c r="AI229" s="595"/>
      <c r="AJ229" s="595"/>
      <c r="AK229" s="595"/>
      <c r="AL229" s="595"/>
      <c r="AM229" s="595"/>
      <c r="AN229" s="595"/>
      <c r="AO229" s="595"/>
      <c r="AP229" s="595"/>
      <c r="AQ229" s="595"/>
      <c r="AR229" s="595"/>
      <c r="AS229" s="595"/>
      <c r="AT229" s="596"/>
      <c r="AU229" s="490"/>
      <c r="AV229" s="491"/>
      <c r="AW229" s="491"/>
      <c r="AX229" s="492"/>
    </row>
    <row r="230" spans="1:50" ht="24.75" customHeight="1" x14ac:dyDescent="0.15">
      <c r="A230" s="1127"/>
      <c r="B230" s="1128"/>
      <c r="C230" s="1128"/>
      <c r="D230" s="1128"/>
      <c r="E230" s="1128"/>
      <c r="F230" s="112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127"/>
      <c r="B231" s="1128"/>
      <c r="C231" s="1128"/>
      <c r="D231" s="1128"/>
      <c r="E231" s="1128"/>
      <c r="F231" s="112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127"/>
      <c r="B232" s="1128"/>
      <c r="C232" s="1128"/>
      <c r="D232" s="1128"/>
      <c r="E232" s="1128"/>
      <c r="F232" s="112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127"/>
      <c r="B233" s="1128"/>
      <c r="C233" s="1128"/>
      <c r="D233" s="1128"/>
      <c r="E233" s="1128"/>
      <c r="F233" s="112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127"/>
      <c r="B234" s="1128"/>
      <c r="C234" s="1128"/>
      <c r="D234" s="1128"/>
      <c r="E234" s="1128"/>
      <c r="F234" s="112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127"/>
      <c r="B235" s="1128"/>
      <c r="C235" s="1128"/>
      <c r="D235" s="1128"/>
      <c r="E235" s="1128"/>
      <c r="F235" s="112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127"/>
      <c r="B236" s="1128"/>
      <c r="C236" s="1128"/>
      <c r="D236" s="1128"/>
      <c r="E236" s="1128"/>
      <c r="F236" s="112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127"/>
      <c r="B237" s="1128"/>
      <c r="C237" s="1128"/>
      <c r="D237" s="1128"/>
      <c r="E237" s="1128"/>
      <c r="F237" s="112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127"/>
      <c r="B238" s="1128"/>
      <c r="C238" s="1128"/>
      <c r="D238" s="1128"/>
      <c r="E238" s="1128"/>
      <c r="F238" s="112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127"/>
      <c r="B239" s="1128"/>
      <c r="C239" s="1128"/>
      <c r="D239" s="1128"/>
      <c r="E239" s="1128"/>
      <c r="F239" s="112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127"/>
      <c r="B240" s="1128"/>
      <c r="C240" s="1128"/>
      <c r="D240" s="1128"/>
      <c r="E240" s="1128"/>
      <c r="F240" s="1129"/>
      <c r="G240" s="474" t="s">
        <v>294</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295</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27"/>
      <c r="B241" s="1128"/>
      <c r="C241" s="1128"/>
      <c r="D241" s="1128"/>
      <c r="E241" s="1128"/>
      <c r="F241" s="1129"/>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127"/>
      <c r="B242" s="1128"/>
      <c r="C242" s="1128"/>
      <c r="D242" s="1128"/>
      <c r="E242" s="1128"/>
      <c r="F242" s="1129"/>
      <c r="G242" s="484"/>
      <c r="H242" s="622"/>
      <c r="I242" s="622"/>
      <c r="J242" s="622"/>
      <c r="K242" s="623"/>
      <c r="L242" s="594"/>
      <c r="M242" s="595"/>
      <c r="N242" s="595"/>
      <c r="O242" s="595"/>
      <c r="P242" s="595"/>
      <c r="Q242" s="595"/>
      <c r="R242" s="595"/>
      <c r="S242" s="595"/>
      <c r="T242" s="595"/>
      <c r="U242" s="595"/>
      <c r="V242" s="595"/>
      <c r="W242" s="595"/>
      <c r="X242" s="596"/>
      <c r="Y242" s="490"/>
      <c r="Z242" s="491"/>
      <c r="AA242" s="491"/>
      <c r="AB242" s="644"/>
      <c r="AC242" s="484"/>
      <c r="AD242" s="622"/>
      <c r="AE242" s="622"/>
      <c r="AF242" s="622"/>
      <c r="AG242" s="623"/>
      <c r="AH242" s="594"/>
      <c r="AI242" s="595"/>
      <c r="AJ242" s="595"/>
      <c r="AK242" s="595"/>
      <c r="AL242" s="595"/>
      <c r="AM242" s="595"/>
      <c r="AN242" s="595"/>
      <c r="AO242" s="595"/>
      <c r="AP242" s="595"/>
      <c r="AQ242" s="595"/>
      <c r="AR242" s="595"/>
      <c r="AS242" s="595"/>
      <c r="AT242" s="596"/>
      <c r="AU242" s="490"/>
      <c r="AV242" s="491"/>
      <c r="AW242" s="491"/>
      <c r="AX242" s="492"/>
    </row>
    <row r="243" spans="1:50" ht="24.75" customHeight="1" x14ac:dyDescent="0.15">
      <c r="A243" s="1127"/>
      <c r="B243" s="1128"/>
      <c r="C243" s="1128"/>
      <c r="D243" s="1128"/>
      <c r="E243" s="1128"/>
      <c r="F243" s="112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127"/>
      <c r="B244" s="1128"/>
      <c r="C244" s="1128"/>
      <c r="D244" s="1128"/>
      <c r="E244" s="1128"/>
      <c r="F244" s="112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127"/>
      <c r="B245" s="1128"/>
      <c r="C245" s="1128"/>
      <c r="D245" s="1128"/>
      <c r="E245" s="1128"/>
      <c r="F245" s="112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127"/>
      <c r="B246" s="1128"/>
      <c r="C246" s="1128"/>
      <c r="D246" s="1128"/>
      <c r="E246" s="1128"/>
      <c r="F246" s="112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127"/>
      <c r="B247" s="1128"/>
      <c r="C247" s="1128"/>
      <c r="D247" s="1128"/>
      <c r="E247" s="1128"/>
      <c r="F247" s="112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127"/>
      <c r="B248" s="1128"/>
      <c r="C248" s="1128"/>
      <c r="D248" s="1128"/>
      <c r="E248" s="1128"/>
      <c r="F248" s="112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127"/>
      <c r="B249" s="1128"/>
      <c r="C249" s="1128"/>
      <c r="D249" s="1128"/>
      <c r="E249" s="1128"/>
      <c r="F249" s="112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127"/>
      <c r="B250" s="1128"/>
      <c r="C250" s="1128"/>
      <c r="D250" s="1128"/>
      <c r="E250" s="1128"/>
      <c r="F250" s="112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127"/>
      <c r="B251" s="1128"/>
      <c r="C251" s="1128"/>
      <c r="D251" s="1128"/>
      <c r="E251" s="1128"/>
      <c r="F251" s="112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127"/>
      <c r="B252" s="1128"/>
      <c r="C252" s="1128"/>
      <c r="D252" s="1128"/>
      <c r="E252" s="1128"/>
      <c r="F252" s="112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127"/>
      <c r="B253" s="1128"/>
      <c r="C253" s="1128"/>
      <c r="D253" s="1128"/>
      <c r="E253" s="1128"/>
      <c r="F253" s="1129"/>
      <c r="G253" s="474" t="s">
        <v>296</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27"/>
      <c r="B254" s="1128"/>
      <c r="C254" s="1128"/>
      <c r="D254" s="1128"/>
      <c r="E254" s="1128"/>
      <c r="F254" s="1129"/>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127"/>
      <c r="B255" s="1128"/>
      <c r="C255" s="1128"/>
      <c r="D255" s="1128"/>
      <c r="E255" s="1128"/>
      <c r="F255" s="1129"/>
      <c r="G255" s="484"/>
      <c r="H255" s="622"/>
      <c r="I255" s="622"/>
      <c r="J255" s="622"/>
      <c r="K255" s="623"/>
      <c r="L255" s="594"/>
      <c r="M255" s="595"/>
      <c r="N255" s="595"/>
      <c r="O255" s="595"/>
      <c r="P255" s="595"/>
      <c r="Q255" s="595"/>
      <c r="R255" s="595"/>
      <c r="S255" s="595"/>
      <c r="T255" s="595"/>
      <c r="U255" s="595"/>
      <c r="V255" s="595"/>
      <c r="W255" s="595"/>
      <c r="X255" s="596"/>
      <c r="Y255" s="490"/>
      <c r="Z255" s="491"/>
      <c r="AA255" s="491"/>
      <c r="AB255" s="644"/>
      <c r="AC255" s="484"/>
      <c r="AD255" s="622"/>
      <c r="AE255" s="622"/>
      <c r="AF255" s="622"/>
      <c r="AG255" s="623"/>
      <c r="AH255" s="594"/>
      <c r="AI255" s="595"/>
      <c r="AJ255" s="595"/>
      <c r="AK255" s="595"/>
      <c r="AL255" s="595"/>
      <c r="AM255" s="595"/>
      <c r="AN255" s="595"/>
      <c r="AO255" s="595"/>
      <c r="AP255" s="595"/>
      <c r="AQ255" s="595"/>
      <c r="AR255" s="595"/>
      <c r="AS255" s="595"/>
      <c r="AT255" s="596"/>
      <c r="AU255" s="490"/>
      <c r="AV255" s="491"/>
      <c r="AW255" s="491"/>
      <c r="AX255" s="492"/>
    </row>
    <row r="256" spans="1:50" ht="24.75" customHeight="1" x14ac:dyDescent="0.15">
      <c r="A256" s="1127"/>
      <c r="B256" s="1128"/>
      <c r="C256" s="1128"/>
      <c r="D256" s="1128"/>
      <c r="E256" s="1128"/>
      <c r="F256" s="112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127"/>
      <c r="B257" s="1128"/>
      <c r="C257" s="1128"/>
      <c r="D257" s="1128"/>
      <c r="E257" s="1128"/>
      <c r="F257" s="112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127"/>
      <c r="B258" s="1128"/>
      <c r="C258" s="1128"/>
      <c r="D258" s="1128"/>
      <c r="E258" s="1128"/>
      <c r="F258" s="112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127"/>
      <c r="B259" s="1128"/>
      <c r="C259" s="1128"/>
      <c r="D259" s="1128"/>
      <c r="E259" s="1128"/>
      <c r="F259" s="112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127"/>
      <c r="B260" s="1128"/>
      <c r="C260" s="1128"/>
      <c r="D260" s="1128"/>
      <c r="E260" s="1128"/>
      <c r="F260" s="112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127"/>
      <c r="B261" s="1128"/>
      <c r="C261" s="1128"/>
      <c r="D261" s="1128"/>
      <c r="E261" s="1128"/>
      <c r="F261" s="112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127"/>
      <c r="B262" s="1128"/>
      <c r="C262" s="1128"/>
      <c r="D262" s="1128"/>
      <c r="E262" s="1128"/>
      <c r="F262" s="112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127"/>
      <c r="B263" s="1128"/>
      <c r="C263" s="1128"/>
      <c r="D263" s="1128"/>
      <c r="E263" s="1128"/>
      <c r="F263" s="112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127"/>
      <c r="B264" s="1128"/>
      <c r="C264" s="1128"/>
      <c r="D264" s="1128"/>
      <c r="E264" s="1128"/>
      <c r="F264" s="112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130"/>
      <c r="B265" s="1131"/>
      <c r="C265" s="1131"/>
      <c r="D265" s="1131"/>
      <c r="E265" s="1131"/>
      <c r="F265" s="1132"/>
      <c r="G265" s="1133" t="s">
        <v>20</v>
      </c>
      <c r="H265" s="1134"/>
      <c r="I265" s="1134"/>
      <c r="J265" s="1134"/>
      <c r="K265" s="1134"/>
      <c r="L265" s="1135"/>
      <c r="M265" s="1136"/>
      <c r="N265" s="1136"/>
      <c r="O265" s="1136"/>
      <c r="P265" s="1136"/>
      <c r="Q265" s="1136"/>
      <c r="R265" s="1136"/>
      <c r="S265" s="1136"/>
      <c r="T265" s="1136"/>
      <c r="U265" s="1136"/>
      <c r="V265" s="1136"/>
      <c r="W265" s="1136"/>
      <c r="X265" s="1137"/>
      <c r="Y265" s="1138">
        <f>SUM(Y255:AB264)</f>
        <v>0</v>
      </c>
      <c r="Z265" s="1139"/>
      <c r="AA265" s="1139"/>
      <c r="AB265" s="1140"/>
      <c r="AC265" s="1133" t="s">
        <v>20</v>
      </c>
      <c r="AD265" s="1134"/>
      <c r="AE265" s="1134"/>
      <c r="AF265" s="1134"/>
      <c r="AG265" s="1134"/>
      <c r="AH265" s="1135"/>
      <c r="AI265" s="1136"/>
      <c r="AJ265" s="1136"/>
      <c r="AK265" s="1136"/>
      <c r="AL265" s="1136"/>
      <c r="AM265" s="1136"/>
      <c r="AN265" s="1136"/>
      <c r="AO265" s="1136"/>
      <c r="AP265" s="1136"/>
      <c r="AQ265" s="1136"/>
      <c r="AR265" s="1136"/>
      <c r="AS265" s="1136"/>
      <c r="AT265" s="1137"/>
      <c r="AU265" s="1138">
        <f>SUM(AU255:AX264)</f>
        <v>0</v>
      </c>
      <c r="AV265" s="1139"/>
      <c r="AW265" s="1139"/>
      <c r="AX265" s="11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40"/>
      <c r="AP3" s="441" t="s">
        <v>300</v>
      </c>
      <c r="AQ3" s="441"/>
      <c r="AR3" s="441"/>
      <c r="AS3" s="441"/>
      <c r="AT3" s="441"/>
      <c r="AU3" s="441"/>
      <c r="AV3" s="441"/>
      <c r="AW3" s="441"/>
      <c r="AX3" s="441"/>
    </row>
    <row r="4" spans="1:50" ht="26.25" customHeight="1" x14ac:dyDescent="0.15">
      <c r="A4" s="1145">
        <v>1</v>
      </c>
      <c r="B4" s="1145">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45">
        <v>2</v>
      </c>
      <c r="B5" s="1145">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45">
        <v>3</v>
      </c>
      <c r="B6" s="1145">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45">
        <v>4</v>
      </c>
      <c r="B7" s="1145">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45">
        <v>5</v>
      </c>
      <c r="B8" s="1145">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45">
        <v>6</v>
      </c>
      <c r="B9" s="1145">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45">
        <v>7</v>
      </c>
      <c r="B10" s="1145">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45">
        <v>8</v>
      </c>
      <c r="B11" s="1145">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45">
        <v>9</v>
      </c>
      <c r="B12" s="1145">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45">
        <v>10</v>
      </c>
      <c r="B13" s="1145">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45">
        <v>11</v>
      </c>
      <c r="B14" s="1145">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45">
        <v>12</v>
      </c>
      <c r="B15" s="1145">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45">
        <v>13</v>
      </c>
      <c r="B16" s="1145">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45">
        <v>14</v>
      </c>
      <c r="B17" s="1145">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45">
        <v>15</v>
      </c>
      <c r="B18" s="1145">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45">
        <v>16</v>
      </c>
      <c r="B19" s="1145">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45">
        <v>17</v>
      </c>
      <c r="B20" s="1145">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45">
        <v>18</v>
      </c>
      <c r="B21" s="1145">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45">
        <v>19</v>
      </c>
      <c r="B22" s="1145">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45">
        <v>20</v>
      </c>
      <c r="B23" s="1145">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45">
        <v>21</v>
      </c>
      <c r="B24" s="1145">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45">
        <v>22</v>
      </c>
      <c r="B25" s="1145">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45">
        <v>23</v>
      </c>
      <c r="B26" s="1145">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45">
        <v>24</v>
      </c>
      <c r="B27" s="1145">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45">
        <v>25</v>
      </c>
      <c r="B28" s="1145">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45">
        <v>26</v>
      </c>
      <c r="B29" s="1145">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45">
        <v>27</v>
      </c>
      <c r="B30" s="1145">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45">
        <v>28</v>
      </c>
      <c r="B31" s="1145">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45">
        <v>29</v>
      </c>
      <c r="B32" s="1145">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45">
        <v>30</v>
      </c>
      <c r="B33" s="1145">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40"/>
      <c r="AP36" s="441" t="s">
        <v>300</v>
      </c>
      <c r="AQ36" s="441"/>
      <c r="AR36" s="441"/>
      <c r="AS36" s="441"/>
      <c r="AT36" s="441"/>
      <c r="AU36" s="441"/>
      <c r="AV36" s="441"/>
      <c r="AW36" s="441"/>
      <c r="AX36" s="441"/>
    </row>
    <row r="37" spans="1:50" ht="26.25" customHeight="1" x14ac:dyDescent="0.15">
      <c r="A37" s="1145">
        <v>1</v>
      </c>
      <c r="B37" s="1145">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45">
        <v>2</v>
      </c>
      <c r="B38" s="1145">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45">
        <v>3</v>
      </c>
      <c r="B39" s="1145">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45">
        <v>4</v>
      </c>
      <c r="B40" s="1145">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45">
        <v>5</v>
      </c>
      <c r="B41" s="1145">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45">
        <v>6</v>
      </c>
      <c r="B42" s="1145">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45">
        <v>7</v>
      </c>
      <c r="B43" s="1145">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45">
        <v>8</v>
      </c>
      <c r="B44" s="1145">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45">
        <v>9</v>
      </c>
      <c r="B45" s="1145">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45">
        <v>10</v>
      </c>
      <c r="B46" s="1145">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45">
        <v>11</v>
      </c>
      <c r="B47" s="1145">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45">
        <v>12</v>
      </c>
      <c r="B48" s="1145">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45">
        <v>13</v>
      </c>
      <c r="B49" s="1145">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45">
        <v>14</v>
      </c>
      <c r="B50" s="1145">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45">
        <v>15</v>
      </c>
      <c r="B51" s="1145">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45">
        <v>16</v>
      </c>
      <c r="B52" s="1145">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45">
        <v>17</v>
      </c>
      <c r="B53" s="1145">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45">
        <v>18</v>
      </c>
      <c r="B54" s="1145">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45">
        <v>19</v>
      </c>
      <c r="B55" s="1145">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45">
        <v>20</v>
      </c>
      <c r="B56" s="1145">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45">
        <v>21</v>
      </c>
      <c r="B57" s="1145">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45">
        <v>22</v>
      </c>
      <c r="B58" s="1145">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45">
        <v>23</v>
      </c>
      <c r="B59" s="1145">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45">
        <v>24</v>
      </c>
      <c r="B60" s="1145">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45">
        <v>25</v>
      </c>
      <c r="B61" s="1145">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45">
        <v>26</v>
      </c>
      <c r="B62" s="1145">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45">
        <v>27</v>
      </c>
      <c r="B63" s="1145">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45">
        <v>28</v>
      </c>
      <c r="B64" s="1145">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45">
        <v>29</v>
      </c>
      <c r="B65" s="1145">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45">
        <v>30</v>
      </c>
      <c r="B66" s="1145">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40"/>
      <c r="AP69" s="441" t="s">
        <v>300</v>
      </c>
      <c r="AQ69" s="441"/>
      <c r="AR69" s="441"/>
      <c r="AS69" s="441"/>
      <c r="AT69" s="441"/>
      <c r="AU69" s="441"/>
      <c r="AV69" s="441"/>
      <c r="AW69" s="441"/>
      <c r="AX69" s="441"/>
    </row>
    <row r="70" spans="1:50" ht="26.25" customHeight="1" x14ac:dyDescent="0.15">
      <c r="A70" s="1145">
        <v>1</v>
      </c>
      <c r="B70" s="1145">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45">
        <v>2</v>
      </c>
      <c r="B71" s="1145">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45">
        <v>3</v>
      </c>
      <c r="B72" s="1145">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45">
        <v>4</v>
      </c>
      <c r="B73" s="1145">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45">
        <v>5</v>
      </c>
      <c r="B74" s="1145">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45">
        <v>6</v>
      </c>
      <c r="B75" s="1145">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45">
        <v>7</v>
      </c>
      <c r="B76" s="1145">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45">
        <v>8</v>
      </c>
      <c r="B77" s="1145">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45">
        <v>9</v>
      </c>
      <c r="B78" s="1145">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45">
        <v>10</v>
      </c>
      <c r="B79" s="1145">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45">
        <v>11</v>
      </c>
      <c r="B80" s="1145">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45">
        <v>12</v>
      </c>
      <c r="B81" s="1145">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45">
        <v>13</v>
      </c>
      <c r="B82" s="1145">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45">
        <v>14</v>
      </c>
      <c r="B83" s="1145">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45">
        <v>15</v>
      </c>
      <c r="B84" s="1145">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45">
        <v>16</v>
      </c>
      <c r="B85" s="1145">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45">
        <v>17</v>
      </c>
      <c r="B86" s="1145">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45">
        <v>18</v>
      </c>
      <c r="B87" s="1145">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45">
        <v>19</v>
      </c>
      <c r="B88" s="1145">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45">
        <v>20</v>
      </c>
      <c r="B89" s="1145">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45">
        <v>21</v>
      </c>
      <c r="B90" s="1145">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45">
        <v>22</v>
      </c>
      <c r="B91" s="1145">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45">
        <v>23</v>
      </c>
      <c r="B92" s="1145">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45">
        <v>24</v>
      </c>
      <c r="B93" s="1145">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45">
        <v>25</v>
      </c>
      <c r="B94" s="1145">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45">
        <v>26</v>
      </c>
      <c r="B95" s="1145">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45">
        <v>27</v>
      </c>
      <c r="B96" s="1145">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45">
        <v>28</v>
      </c>
      <c r="B97" s="1145">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45">
        <v>29</v>
      </c>
      <c r="B98" s="1145">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45">
        <v>30</v>
      </c>
      <c r="B99" s="1145">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40"/>
      <c r="AP102" s="441" t="s">
        <v>300</v>
      </c>
      <c r="AQ102" s="441"/>
      <c r="AR102" s="441"/>
      <c r="AS102" s="441"/>
      <c r="AT102" s="441"/>
      <c r="AU102" s="441"/>
      <c r="AV102" s="441"/>
      <c r="AW102" s="441"/>
      <c r="AX102" s="441"/>
    </row>
    <row r="103" spans="1:50" ht="26.25" customHeight="1" x14ac:dyDescent="0.15">
      <c r="A103" s="1145">
        <v>1</v>
      </c>
      <c r="B103" s="1145">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45">
        <v>2</v>
      </c>
      <c r="B104" s="1145">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45">
        <v>3</v>
      </c>
      <c r="B105" s="1145">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45">
        <v>4</v>
      </c>
      <c r="B106" s="1145">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45">
        <v>5</v>
      </c>
      <c r="B107" s="1145">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45">
        <v>6</v>
      </c>
      <c r="B108" s="1145">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45">
        <v>7</v>
      </c>
      <c r="B109" s="1145">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45">
        <v>8</v>
      </c>
      <c r="B110" s="1145">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45">
        <v>9</v>
      </c>
      <c r="B111" s="1145">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45">
        <v>10</v>
      </c>
      <c r="B112" s="1145">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45">
        <v>11</v>
      </c>
      <c r="B113" s="1145">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45">
        <v>12</v>
      </c>
      <c r="B114" s="1145">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45">
        <v>13</v>
      </c>
      <c r="B115" s="1145">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45">
        <v>14</v>
      </c>
      <c r="B116" s="1145">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45">
        <v>15</v>
      </c>
      <c r="B117" s="1145">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45">
        <v>16</v>
      </c>
      <c r="B118" s="1145">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45">
        <v>17</v>
      </c>
      <c r="B119" s="1145">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45">
        <v>18</v>
      </c>
      <c r="B120" s="1145">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45">
        <v>19</v>
      </c>
      <c r="B121" s="1145">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45">
        <v>20</v>
      </c>
      <c r="B122" s="1145">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45">
        <v>21</v>
      </c>
      <c r="B123" s="1145">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45">
        <v>22</v>
      </c>
      <c r="B124" s="1145">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45">
        <v>23</v>
      </c>
      <c r="B125" s="1145">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45">
        <v>24</v>
      </c>
      <c r="B126" s="1145">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45">
        <v>25</v>
      </c>
      <c r="B127" s="1145">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45">
        <v>26</v>
      </c>
      <c r="B128" s="1145">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45">
        <v>27</v>
      </c>
      <c r="B129" s="1145">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45">
        <v>28</v>
      </c>
      <c r="B130" s="1145">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45">
        <v>29</v>
      </c>
      <c r="B131" s="1145">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45">
        <v>30</v>
      </c>
      <c r="B132" s="1145">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40"/>
      <c r="AP135" s="441" t="s">
        <v>300</v>
      </c>
      <c r="AQ135" s="441"/>
      <c r="AR135" s="441"/>
      <c r="AS135" s="441"/>
      <c r="AT135" s="441"/>
      <c r="AU135" s="441"/>
      <c r="AV135" s="441"/>
      <c r="AW135" s="441"/>
      <c r="AX135" s="441"/>
    </row>
    <row r="136" spans="1:50" ht="26.25" customHeight="1" x14ac:dyDescent="0.15">
      <c r="A136" s="1145">
        <v>1</v>
      </c>
      <c r="B136" s="1145">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45">
        <v>2</v>
      </c>
      <c r="B137" s="1145">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45">
        <v>3</v>
      </c>
      <c r="B138" s="1145">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45">
        <v>4</v>
      </c>
      <c r="B139" s="1145">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45">
        <v>5</v>
      </c>
      <c r="B140" s="1145">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45">
        <v>6</v>
      </c>
      <c r="B141" s="1145">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45">
        <v>7</v>
      </c>
      <c r="B142" s="1145">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45">
        <v>8</v>
      </c>
      <c r="B143" s="1145">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45">
        <v>9</v>
      </c>
      <c r="B144" s="1145">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45">
        <v>10</v>
      </c>
      <c r="B145" s="1145">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45">
        <v>11</v>
      </c>
      <c r="B146" s="1145">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45">
        <v>12</v>
      </c>
      <c r="B147" s="1145">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45">
        <v>13</v>
      </c>
      <c r="B148" s="1145">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45">
        <v>14</v>
      </c>
      <c r="B149" s="1145">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45">
        <v>15</v>
      </c>
      <c r="B150" s="1145">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45">
        <v>16</v>
      </c>
      <c r="B151" s="1145">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45">
        <v>17</v>
      </c>
      <c r="B152" s="1145">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45">
        <v>18</v>
      </c>
      <c r="B153" s="1145">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45">
        <v>19</v>
      </c>
      <c r="B154" s="1145">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45">
        <v>20</v>
      </c>
      <c r="B155" s="1145">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45">
        <v>21</v>
      </c>
      <c r="B156" s="1145">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45">
        <v>22</v>
      </c>
      <c r="B157" s="1145">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45">
        <v>23</v>
      </c>
      <c r="B158" s="1145">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45">
        <v>24</v>
      </c>
      <c r="B159" s="1145">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45">
        <v>25</v>
      </c>
      <c r="B160" s="1145">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45">
        <v>26</v>
      </c>
      <c r="B161" s="1145">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45">
        <v>27</v>
      </c>
      <c r="B162" s="1145">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45">
        <v>28</v>
      </c>
      <c r="B163" s="1145">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45">
        <v>29</v>
      </c>
      <c r="B164" s="1145">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45">
        <v>30</v>
      </c>
      <c r="B165" s="1145">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40"/>
      <c r="AP168" s="441" t="s">
        <v>300</v>
      </c>
      <c r="AQ168" s="441"/>
      <c r="AR168" s="441"/>
      <c r="AS168" s="441"/>
      <c r="AT168" s="441"/>
      <c r="AU168" s="441"/>
      <c r="AV168" s="441"/>
      <c r="AW168" s="441"/>
      <c r="AX168" s="441"/>
    </row>
    <row r="169" spans="1:50" ht="26.25" customHeight="1" x14ac:dyDescent="0.15">
      <c r="A169" s="1145">
        <v>1</v>
      </c>
      <c r="B169" s="1145">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45">
        <v>2</v>
      </c>
      <c r="B170" s="1145">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45">
        <v>3</v>
      </c>
      <c r="B171" s="1145">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45">
        <v>4</v>
      </c>
      <c r="B172" s="1145">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45">
        <v>5</v>
      </c>
      <c r="B173" s="1145">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45">
        <v>6</v>
      </c>
      <c r="B174" s="1145">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45">
        <v>7</v>
      </c>
      <c r="B175" s="1145">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45">
        <v>8</v>
      </c>
      <c r="B176" s="1145">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45">
        <v>9</v>
      </c>
      <c r="B177" s="1145">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45">
        <v>10</v>
      </c>
      <c r="B178" s="1145">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45">
        <v>11</v>
      </c>
      <c r="B179" s="1145">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45">
        <v>12</v>
      </c>
      <c r="B180" s="1145">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45">
        <v>13</v>
      </c>
      <c r="B181" s="1145">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45">
        <v>14</v>
      </c>
      <c r="B182" s="1145">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45">
        <v>15</v>
      </c>
      <c r="B183" s="1145">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45">
        <v>16</v>
      </c>
      <c r="B184" s="1145">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45">
        <v>17</v>
      </c>
      <c r="B185" s="1145">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45">
        <v>18</v>
      </c>
      <c r="B186" s="1145">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45">
        <v>19</v>
      </c>
      <c r="B187" s="1145">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45">
        <v>20</v>
      </c>
      <c r="B188" s="1145">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45">
        <v>21</v>
      </c>
      <c r="B189" s="1145">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45">
        <v>22</v>
      </c>
      <c r="B190" s="1145">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45">
        <v>23</v>
      </c>
      <c r="B191" s="1145">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45">
        <v>24</v>
      </c>
      <c r="B192" s="1145">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45">
        <v>25</v>
      </c>
      <c r="B193" s="1145">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45">
        <v>26</v>
      </c>
      <c r="B194" s="1145">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45">
        <v>27</v>
      </c>
      <c r="B195" s="1145">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45">
        <v>28</v>
      </c>
      <c r="B196" s="1145">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45">
        <v>29</v>
      </c>
      <c r="B197" s="1145">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45">
        <v>30</v>
      </c>
      <c r="B198" s="1145">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40"/>
      <c r="AP201" s="441" t="s">
        <v>300</v>
      </c>
      <c r="AQ201" s="441"/>
      <c r="AR201" s="441"/>
      <c r="AS201" s="441"/>
      <c r="AT201" s="441"/>
      <c r="AU201" s="441"/>
      <c r="AV201" s="441"/>
      <c r="AW201" s="441"/>
      <c r="AX201" s="441"/>
    </row>
    <row r="202" spans="1:50" ht="26.25" customHeight="1" x14ac:dyDescent="0.15">
      <c r="A202" s="1145">
        <v>1</v>
      </c>
      <c r="B202" s="1145">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45">
        <v>2</v>
      </c>
      <c r="B203" s="1145">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45">
        <v>3</v>
      </c>
      <c r="B204" s="1145">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45">
        <v>4</v>
      </c>
      <c r="B205" s="1145">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45">
        <v>5</v>
      </c>
      <c r="B206" s="1145">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45">
        <v>6</v>
      </c>
      <c r="B207" s="1145">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45">
        <v>7</v>
      </c>
      <c r="B208" s="1145">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45">
        <v>8</v>
      </c>
      <c r="B209" s="1145">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45">
        <v>9</v>
      </c>
      <c r="B210" s="1145">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45">
        <v>10</v>
      </c>
      <c r="B211" s="1145">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45">
        <v>11</v>
      </c>
      <c r="B212" s="1145">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45">
        <v>12</v>
      </c>
      <c r="B213" s="1145">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45">
        <v>13</v>
      </c>
      <c r="B214" s="1145">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45">
        <v>14</v>
      </c>
      <c r="B215" s="1145">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45">
        <v>15</v>
      </c>
      <c r="B216" s="1145">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45">
        <v>16</v>
      </c>
      <c r="B217" s="1145">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45">
        <v>17</v>
      </c>
      <c r="B218" s="1145">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45">
        <v>18</v>
      </c>
      <c r="B219" s="1145">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45">
        <v>19</v>
      </c>
      <c r="B220" s="1145">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45">
        <v>20</v>
      </c>
      <c r="B221" s="1145">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45">
        <v>21</v>
      </c>
      <c r="B222" s="1145">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45">
        <v>22</v>
      </c>
      <c r="B223" s="1145">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45">
        <v>23</v>
      </c>
      <c r="B224" s="1145">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45">
        <v>24</v>
      </c>
      <c r="B225" s="1145">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45">
        <v>25</v>
      </c>
      <c r="B226" s="1145">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45">
        <v>26</v>
      </c>
      <c r="B227" s="1145">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45">
        <v>27</v>
      </c>
      <c r="B228" s="1145">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45">
        <v>28</v>
      </c>
      <c r="B229" s="1145">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45">
        <v>29</v>
      </c>
      <c r="B230" s="1145">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45">
        <v>30</v>
      </c>
      <c r="B231" s="1145">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40"/>
      <c r="AP234" s="441" t="s">
        <v>300</v>
      </c>
      <c r="AQ234" s="441"/>
      <c r="AR234" s="441"/>
      <c r="AS234" s="441"/>
      <c r="AT234" s="441"/>
      <c r="AU234" s="441"/>
      <c r="AV234" s="441"/>
      <c r="AW234" s="441"/>
      <c r="AX234" s="441"/>
    </row>
    <row r="235" spans="1:50" ht="26.25" customHeight="1" x14ac:dyDescent="0.15">
      <c r="A235" s="1145">
        <v>1</v>
      </c>
      <c r="B235" s="1145">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45">
        <v>2</v>
      </c>
      <c r="B236" s="1145">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45">
        <v>3</v>
      </c>
      <c r="B237" s="1145">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45">
        <v>4</v>
      </c>
      <c r="B238" s="1145">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45">
        <v>5</v>
      </c>
      <c r="B239" s="1145">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45">
        <v>6</v>
      </c>
      <c r="B240" s="1145">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45">
        <v>7</v>
      </c>
      <c r="B241" s="1145">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45">
        <v>8</v>
      </c>
      <c r="B242" s="1145">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45">
        <v>9</v>
      </c>
      <c r="B243" s="1145">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45">
        <v>10</v>
      </c>
      <c r="B244" s="1145">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45">
        <v>11</v>
      </c>
      <c r="B245" s="1145">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45">
        <v>12</v>
      </c>
      <c r="B246" s="1145">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45">
        <v>13</v>
      </c>
      <c r="B247" s="1145">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45">
        <v>14</v>
      </c>
      <c r="B248" s="1145">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45">
        <v>15</v>
      </c>
      <c r="B249" s="1145">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45">
        <v>16</v>
      </c>
      <c r="B250" s="1145">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45">
        <v>17</v>
      </c>
      <c r="B251" s="1145">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45">
        <v>18</v>
      </c>
      <c r="B252" s="1145">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45">
        <v>19</v>
      </c>
      <c r="B253" s="1145">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45">
        <v>20</v>
      </c>
      <c r="B254" s="1145">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45">
        <v>21</v>
      </c>
      <c r="B255" s="1145">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45">
        <v>22</v>
      </c>
      <c r="B256" s="1145">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45">
        <v>23</v>
      </c>
      <c r="B257" s="1145">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45">
        <v>24</v>
      </c>
      <c r="B258" s="1145">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45">
        <v>25</v>
      </c>
      <c r="B259" s="1145">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45">
        <v>26</v>
      </c>
      <c r="B260" s="1145">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45">
        <v>27</v>
      </c>
      <c r="B261" s="1145">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45">
        <v>28</v>
      </c>
      <c r="B262" s="1145">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45">
        <v>29</v>
      </c>
      <c r="B263" s="1145">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45">
        <v>30</v>
      </c>
      <c r="B264" s="1145">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40"/>
      <c r="AP267" s="441" t="s">
        <v>300</v>
      </c>
      <c r="AQ267" s="441"/>
      <c r="AR267" s="441"/>
      <c r="AS267" s="441"/>
      <c r="AT267" s="441"/>
      <c r="AU267" s="441"/>
      <c r="AV267" s="441"/>
      <c r="AW267" s="441"/>
      <c r="AX267" s="441"/>
    </row>
    <row r="268" spans="1:50" ht="26.25" customHeight="1" x14ac:dyDescent="0.15">
      <c r="A268" s="1145">
        <v>1</v>
      </c>
      <c r="B268" s="1145">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45">
        <v>2</v>
      </c>
      <c r="B269" s="1145">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45">
        <v>3</v>
      </c>
      <c r="B270" s="1145">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45">
        <v>4</v>
      </c>
      <c r="B271" s="1145">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45">
        <v>5</v>
      </c>
      <c r="B272" s="1145">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45">
        <v>6</v>
      </c>
      <c r="B273" s="1145">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45">
        <v>7</v>
      </c>
      <c r="B274" s="1145">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45">
        <v>8</v>
      </c>
      <c r="B275" s="1145">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45">
        <v>9</v>
      </c>
      <c r="B276" s="1145">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45">
        <v>10</v>
      </c>
      <c r="B277" s="1145">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45">
        <v>11</v>
      </c>
      <c r="B278" s="1145">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45">
        <v>12</v>
      </c>
      <c r="B279" s="1145">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45">
        <v>13</v>
      </c>
      <c r="B280" s="1145">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45">
        <v>14</v>
      </c>
      <c r="B281" s="1145">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45">
        <v>15</v>
      </c>
      <c r="B282" s="1145">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45">
        <v>16</v>
      </c>
      <c r="B283" s="1145">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45">
        <v>17</v>
      </c>
      <c r="B284" s="1145">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45">
        <v>18</v>
      </c>
      <c r="B285" s="1145">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45">
        <v>19</v>
      </c>
      <c r="B286" s="1145">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45">
        <v>20</v>
      </c>
      <c r="B287" s="1145">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45">
        <v>21</v>
      </c>
      <c r="B288" s="1145">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45">
        <v>22</v>
      </c>
      <c r="B289" s="1145">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45">
        <v>23</v>
      </c>
      <c r="B290" s="1145">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45">
        <v>24</v>
      </c>
      <c r="B291" s="1145">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45">
        <v>25</v>
      </c>
      <c r="B292" s="1145">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45">
        <v>26</v>
      </c>
      <c r="B293" s="1145">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45">
        <v>27</v>
      </c>
      <c r="B294" s="1145">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45">
        <v>28</v>
      </c>
      <c r="B295" s="1145">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45">
        <v>29</v>
      </c>
      <c r="B296" s="1145">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45">
        <v>30</v>
      </c>
      <c r="B297" s="1145">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40"/>
      <c r="AP300" s="441" t="s">
        <v>300</v>
      </c>
      <c r="AQ300" s="441"/>
      <c r="AR300" s="441"/>
      <c r="AS300" s="441"/>
      <c r="AT300" s="441"/>
      <c r="AU300" s="441"/>
      <c r="AV300" s="441"/>
      <c r="AW300" s="441"/>
      <c r="AX300" s="441"/>
    </row>
    <row r="301" spans="1:50" ht="26.25" customHeight="1" x14ac:dyDescent="0.15">
      <c r="A301" s="1145">
        <v>1</v>
      </c>
      <c r="B301" s="1145">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45">
        <v>2</v>
      </c>
      <c r="B302" s="1145">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45">
        <v>3</v>
      </c>
      <c r="B303" s="1145">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45">
        <v>4</v>
      </c>
      <c r="B304" s="1145">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45">
        <v>5</v>
      </c>
      <c r="B305" s="1145">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45">
        <v>6</v>
      </c>
      <c r="B306" s="1145">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45">
        <v>7</v>
      </c>
      <c r="B307" s="1145">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45">
        <v>8</v>
      </c>
      <c r="B308" s="1145">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45">
        <v>9</v>
      </c>
      <c r="B309" s="1145">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45">
        <v>10</v>
      </c>
      <c r="B310" s="1145">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45">
        <v>11</v>
      </c>
      <c r="B311" s="1145">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45">
        <v>12</v>
      </c>
      <c r="B312" s="1145">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45">
        <v>13</v>
      </c>
      <c r="B313" s="1145">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45">
        <v>14</v>
      </c>
      <c r="B314" s="1145">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45">
        <v>15</v>
      </c>
      <c r="B315" s="1145">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45">
        <v>16</v>
      </c>
      <c r="B316" s="1145">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45">
        <v>17</v>
      </c>
      <c r="B317" s="1145">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45">
        <v>18</v>
      </c>
      <c r="B318" s="1145">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45">
        <v>19</v>
      </c>
      <c r="B319" s="1145">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45">
        <v>20</v>
      </c>
      <c r="B320" s="1145">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45">
        <v>21</v>
      </c>
      <c r="B321" s="1145">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45">
        <v>22</v>
      </c>
      <c r="B322" s="1145">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45">
        <v>23</v>
      </c>
      <c r="B323" s="1145">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45">
        <v>24</v>
      </c>
      <c r="B324" s="1145">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45">
        <v>25</v>
      </c>
      <c r="B325" s="1145">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45">
        <v>26</v>
      </c>
      <c r="B326" s="1145">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45">
        <v>27</v>
      </c>
      <c r="B327" s="1145">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45">
        <v>28</v>
      </c>
      <c r="B328" s="1145">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45">
        <v>29</v>
      </c>
      <c r="B329" s="1145">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45">
        <v>30</v>
      </c>
      <c r="B330" s="1145">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40"/>
      <c r="AP333" s="441" t="s">
        <v>300</v>
      </c>
      <c r="AQ333" s="441"/>
      <c r="AR333" s="441"/>
      <c r="AS333" s="441"/>
      <c r="AT333" s="441"/>
      <c r="AU333" s="441"/>
      <c r="AV333" s="441"/>
      <c r="AW333" s="441"/>
      <c r="AX333" s="441"/>
    </row>
    <row r="334" spans="1:50" ht="26.25" customHeight="1" x14ac:dyDescent="0.15">
      <c r="A334" s="1145">
        <v>1</v>
      </c>
      <c r="B334" s="1145">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45">
        <v>2</v>
      </c>
      <c r="B335" s="1145">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45">
        <v>3</v>
      </c>
      <c r="B336" s="1145">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45">
        <v>4</v>
      </c>
      <c r="B337" s="1145">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45">
        <v>5</v>
      </c>
      <c r="B338" s="1145">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45">
        <v>6</v>
      </c>
      <c r="B339" s="1145">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45">
        <v>7</v>
      </c>
      <c r="B340" s="1145">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45">
        <v>8</v>
      </c>
      <c r="B341" s="1145">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45">
        <v>9</v>
      </c>
      <c r="B342" s="1145">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45">
        <v>10</v>
      </c>
      <c r="B343" s="1145">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45">
        <v>11</v>
      </c>
      <c r="B344" s="1145">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45">
        <v>12</v>
      </c>
      <c r="B345" s="1145">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45">
        <v>13</v>
      </c>
      <c r="B346" s="1145">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45">
        <v>14</v>
      </c>
      <c r="B347" s="1145">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45">
        <v>15</v>
      </c>
      <c r="B348" s="1145">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45">
        <v>16</v>
      </c>
      <c r="B349" s="1145">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45">
        <v>17</v>
      </c>
      <c r="B350" s="1145">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45">
        <v>18</v>
      </c>
      <c r="B351" s="1145">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45">
        <v>19</v>
      </c>
      <c r="B352" s="1145">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45">
        <v>20</v>
      </c>
      <c r="B353" s="1145">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45">
        <v>21</v>
      </c>
      <c r="B354" s="1145">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45">
        <v>22</v>
      </c>
      <c r="B355" s="1145">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45">
        <v>23</v>
      </c>
      <c r="B356" s="1145">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45">
        <v>24</v>
      </c>
      <c r="B357" s="1145">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45">
        <v>25</v>
      </c>
      <c r="B358" s="1145">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45">
        <v>26</v>
      </c>
      <c r="B359" s="1145">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45">
        <v>27</v>
      </c>
      <c r="B360" s="1145">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45">
        <v>28</v>
      </c>
      <c r="B361" s="1145">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45">
        <v>29</v>
      </c>
      <c r="B362" s="1145">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45">
        <v>30</v>
      </c>
      <c r="B363" s="1145">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40"/>
      <c r="AP366" s="441" t="s">
        <v>300</v>
      </c>
      <c r="AQ366" s="441"/>
      <c r="AR366" s="441"/>
      <c r="AS366" s="441"/>
      <c r="AT366" s="441"/>
      <c r="AU366" s="441"/>
      <c r="AV366" s="441"/>
      <c r="AW366" s="441"/>
      <c r="AX366" s="441"/>
    </row>
    <row r="367" spans="1:50" ht="26.25" customHeight="1" x14ac:dyDescent="0.15">
      <c r="A367" s="1145">
        <v>1</v>
      </c>
      <c r="B367" s="1145">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45">
        <v>2</v>
      </c>
      <c r="B368" s="1145">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45">
        <v>3</v>
      </c>
      <c r="B369" s="1145">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45">
        <v>4</v>
      </c>
      <c r="B370" s="1145">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45">
        <v>5</v>
      </c>
      <c r="B371" s="1145">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45">
        <v>6</v>
      </c>
      <c r="B372" s="1145">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45">
        <v>7</v>
      </c>
      <c r="B373" s="1145">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45">
        <v>8</v>
      </c>
      <c r="B374" s="1145">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45">
        <v>9</v>
      </c>
      <c r="B375" s="1145">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45">
        <v>10</v>
      </c>
      <c r="B376" s="1145">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45">
        <v>11</v>
      </c>
      <c r="B377" s="1145">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45">
        <v>12</v>
      </c>
      <c r="B378" s="1145">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45">
        <v>13</v>
      </c>
      <c r="B379" s="1145">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45">
        <v>14</v>
      </c>
      <c r="B380" s="1145">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45">
        <v>15</v>
      </c>
      <c r="B381" s="1145">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45">
        <v>16</v>
      </c>
      <c r="B382" s="1145">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45">
        <v>17</v>
      </c>
      <c r="B383" s="1145">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45">
        <v>18</v>
      </c>
      <c r="B384" s="1145">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45">
        <v>19</v>
      </c>
      <c r="B385" s="1145">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45">
        <v>20</v>
      </c>
      <c r="B386" s="1145">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45">
        <v>21</v>
      </c>
      <c r="B387" s="1145">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45">
        <v>22</v>
      </c>
      <c r="B388" s="1145">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45">
        <v>23</v>
      </c>
      <c r="B389" s="1145">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45">
        <v>24</v>
      </c>
      <c r="B390" s="1145">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45">
        <v>25</v>
      </c>
      <c r="B391" s="1145">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45">
        <v>26</v>
      </c>
      <c r="B392" s="1145">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45">
        <v>27</v>
      </c>
      <c r="B393" s="1145">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45">
        <v>28</v>
      </c>
      <c r="B394" s="1145">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45">
        <v>29</v>
      </c>
      <c r="B395" s="1145">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45">
        <v>30</v>
      </c>
      <c r="B396" s="1145">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40"/>
      <c r="AP399" s="441" t="s">
        <v>300</v>
      </c>
      <c r="AQ399" s="441"/>
      <c r="AR399" s="441"/>
      <c r="AS399" s="441"/>
      <c r="AT399" s="441"/>
      <c r="AU399" s="441"/>
      <c r="AV399" s="441"/>
      <c r="AW399" s="441"/>
      <c r="AX399" s="441"/>
    </row>
    <row r="400" spans="1:50" ht="26.25" customHeight="1" x14ac:dyDescent="0.15">
      <c r="A400" s="1145">
        <v>1</v>
      </c>
      <c r="B400" s="1145">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45">
        <v>2</v>
      </c>
      <c r="B401" s="1145">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45">
        <v>3</v>
      </c>
      <c r="B402" s="1145">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45">
        <v>4</v>
      </c>
      <c r="B403" s="1145">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45">
        <v>5</v>
      </c>
      <c r="B404" s="1145">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45">
        <v>6</v>
      </c>
      <c r="B405" s="1145">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45">
        <v>7</v>
      </c>
      <c r="B406" s="1145">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45">
        <v>8</v>
      </c>
      <c r="B407" s="1145">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45">
        <v>9</v>
      </c>
      <c r="B408" s="1145">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45">
        <v>10</v>
      </c>
      <c r="B409" s="1145">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45">
        <v>11</v>
      </c>
      <c r="B410" s="1145">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45">
        <v>12</v>
      </c>
      <c r="B411" s="1145">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45">
        <v>13</v>
      </c>
      <c r="B412" s="1145">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45">
        <v>14</v>
      </c>
      <c r="B413" s="1145">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45">
        <v>15</v>
      </c>
      <c r="B414" s="1145">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45">
        <v>16</v>
      </c>
      <c r="B415" s="1145">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45">
        <v>17</v>
      </c>
      <c r="B416" s="1145">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45">
        <v>18</v>
      </c>
      <c r="B417" s="1145">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45">
        <v>19</v>
      </c>
      <c r="B418" s="1145">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45">
        <v>20</v>
      </c>
      <c r="B419" s="1145">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45">
        <v>21</v>
      </c>
      <c r="B420" s="1145">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45">
        <v>22</v>
      </c>
      <c r="B421" s="1145">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45">
        <v>23</v>
      </c>
      <c r="B422" s="1145">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45">
        <v>24</v>
      </c>
      <c r="B423" s="1145">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45">
        <v>25</v>
      </c>
      <c r="B424" s="1145">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45">
        <v>26</v>
      </c>
      <c r="B425" s="1145">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45">
        <v>27</v>
      </c>
      <c r="B426" s="1145">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45">
        <v>28</v>
      </c>
      <c r="B427" s="1145">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45">
        <v>29</v>
      </c>
      <c r="B428" s="1145">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45">
        <v>30</v>
      </c>
      <c r="B429" s="1145">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40"/>
      <c r="AP432" s="441" t="s">
        <v>300</v>
      </c>
      <c r="AQ432" s="441"/>
      <c r="AR432" s="441"/>
      <c r="AS432" s="441"/>
      <c r="AT432" s="441"/>
      <c r="AU432" s="441"/>
      <c r="AV432" s="441"/>
      <c r="AW432" s="441"/>
      <c r="AX432" s="441"/>
    </row>
    <row r="433" spans="1:50" ht="26.25" customHeight="1" x14ac:dyDescent="0.15">
      <c r="A433" s="1145">
        <v>1</v>
      </c>
      <c r="B433" s="1145">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45">
        <v>2</v>
      </c>
      <c r="B434" s="1145">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45">
        <v>3</v>
      </c>
      <c r="B435" s="1145">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45">
        <v>4</v>
      </c>
      <c r="B436" s="1145">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45">
        <v>5</v>
      </c>
      <c r="B437" s="1145">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45">
        <v>6</v>
      </c>
      <c r="B438" s="1145">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45">
        <v>7</v>
      </c>
      <c r="B439" s="1145">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45">
        <v>8</v>
      </c>
      <c r="B440" s="1145">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45">
        <v>9</v>
      </c>
      <c r="B441" s="1145">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45">
        <v>10</v>
      </c>
      <c r="B442" s="1145">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45">
        <v>11</v>
      </c>
      <c r="B443" s="1145">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45">
        <v>12</v>
      </c>
      <c r="B444" s="1145">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45">
        <v>13</v>
      </c>
      <c r="B445" s="1145">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45">
        <v>14</v>
      </c>
      <c r="B446" s="1145">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45">
        <v>15</v>
      </c>
      <c r="B447" s="1145">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45">
        <v>16</v>
      </c>
      <c r="B448" s="1145">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45">
        <v>17</v>
      </c>
      <c r="B449" s="1145">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45">
        <v>18</v>
      </c>
      <c r="B450" s="1145">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45">
        <v>19</v>
      </c>
      <c r="B451" s="1145">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45">
        <v>20</v>
      </c>
      <c r="B452" s="1145">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45">
        <v>21</v>
      </c>
      <c r="B453" s="1145">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45">
        <v>22</v>
      </c>
      <c r="B454" s="1145">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45">
        <v>23</v>
      </c>
      <c r="B455" s="1145">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45">
        <v>24</v>
      </c>
      <c r="B456" s="1145">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45">
        <v>25</v>
      </c>
      <c r="B457" s="1145">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45">
        <v>26</v>
      </c>
      <c r="B458" s="1145">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45">
        <v>27</v>
      </c>
      <c r="B459" s="1145">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45">
        <v>28</v>
      </c>
      <c r="B460" s="1145">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45">
        <v>29</v>
      </c>
      <c r="B461" s="1145">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45">
        <v>30</v>
      </c>
      <c r="B462" s="1145">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40"/>
      <c r="AP465" s="441" t="s">
        <v>300</v>
      </c>
      <c r="AQ465" s="441"/>
      <c r="AR465" s="441"/>
      <c r="AS465" s="441"/>
      <c r="AT465" s="441"/>
      <c r="AU465" s="441"/>
      <c r="AV465" s="441"/>
      <c r="AW465" s="441"/>
      <c r="AX465" s="441"/>
    </row>
    <row r="466" spans="1:50" ht="26.25" customHeight="1" x14ac:dyDescent="0.15">
      <c r="A466" s="1145">
        <v>1</v>
      </c>
      <c r="B466" s="1145">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45">
        <v>2</v>
      </c>
      <c r="B467" s="1145">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45">
        <v>3</v>
      </c>
      <c r="B468" s="1145">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45">
        <v>4</v>
      </c>
      <c r="B469" s="1145">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45">
        <v>5</v>
      </c>
      <c r="B470" s="1145">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45">
        <v>6</v>
      </c>
      <c r="B471" s="1145">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45">
        <v>7</v>
      </c>
      <c r="B472" s="1145">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45">
        <v>8</v>
      </c>
      <c r="B473" s="1145">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45">
        <v>9</v>
      </c>
      <c r="B474" s="1145">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45">
        <v>10</v>
      </c>
      <c r="B475" s="1145">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45">
        <v>11</v>
      </c>
      <c r="B476" s="1145">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45">
        <v>12</v>
      </c>
      <c r="B477" s="1145">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45">
        <v>13</v>
      </c>
      <c r="B478" s="1145">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45">
        <v>14</v>
      </c>
      <c r="B479" s="1145">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45">
        <v>15</v>
      </c>
      <c r="B480" s="1145">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45">
        <v>16</v>
      </c>
      <c r="B481" s="1145">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45">
        <v>17</v>
      </c>
      <c r="B482" s="1145">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45">
        <v>18</v>
      </c>
      <c r="B483" s="1145">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45">
        <v>19</v>
      </c>
      <c r="B484" s="1145">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45">
        <v>20</v>
      </c>
      <c r="B485" s="1145">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45">
        <v>21</v>
      </c>
      <c r="B486" s="1145">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45">
        <v>22</v>
      </c>
      <c r="B487" s="1145">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45">
        <v>23</v>
      </c>
      <c r="B488" s="1145">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45">
        <v>24</v>
      </c>
      <c r="B489" s="1145">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45">
        <v>25</v>
      </c>
      <c r="B490" s="1145">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45">
        <v>26</v>
      </c>
      <c r="B491" s="1145">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45">
        <v>27</v>
      </c>
      <c r="B492" s="1145">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45">
        <v>28</v>
      </c>
      <c r="B493" s="1145">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45">
        <v>29</v>
      </c>
      <c r="B494" s="1145">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45">
        <v>30</v>
      </c>
      <c r="B495" s="1145">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40"/>
      <c r="AP498" s="441" t="s">
        <v>300</v>
      </c>
      <c r="AQ498" s="441"/>
      <c r="AR498" s="441"/>
      <c r="AS498" s="441"/>
      <c r="AT498" s="441"/>
      <c r="AU498" s="441"/>
      <c r="AV498" s="441"/>
      <c r="AW498" s="441"/>
      <c r="AX498" s="441"/>
    </row>
    <row r="499" spans="1:50" ht="26.25" customHeight="1" x14ac:dyDescent="0.15">
      <c r="A499" s="1145">
        <v>1</v>
      </c>
      <c r="B499" s="1145">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45">
        <v>2</v>
      </c>
      <c r="B500" s="1145">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45">
        <v>3</v>
      </c>
      <c r="B501" s="1145">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45">
        <v>4</v>
      </c>
      <c r="B502" s="1145">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45">
        <v>5</v>
      </c>
      <c r="B503" s="1145">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45">
        <v>6</v>
      </c>
      <c r="B504" s="1145">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45">
        <v>7</v>
      </c>
      <c r="B505" s="1145">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45">
        <v>8</v>
      </c>
      <c r="B506" s="1145">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45">
        <v>9</v>
      </c>
      <c r="B507" s="1145">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45">
        <v>10</v>
      </c>
      <c r="B508" s="1145">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45">
        <v>11</v>
      </c>
      <c r="B509" s="1145">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45">
        <v>12</v>
      </c>
      <c r="B510" s="1145">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45">
        <v>13</v>
      </c>
      <c r="B511" s="1145">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45">
        <v>14</v>
      </c>
      <c r="B512" s="1145">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45">
        <v>15</v>
      </c>
      <c r="B513" s="1145">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45">
        <v>16</v>
      </c>
      <c r="B514" s="1145">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45">
        <v>17</v>
      </c>
      <c r="B515" s="1145">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45">
        <v>18</v>
      </c>
      <c r="B516" s="1145">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45">
        <v>19</v>
      </c>
      <c r="B517" s="1145">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45">
        <v>20</v>
      </c>
      <c r="B518" s="1145">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45">
        <v>21</v>
      </c>
      <c r="B519" s="1145">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45">
        <v>22</v>
      </c>
      <c r="B520" s="1145">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45">
        <v>23</v>
      </c>
      <c r="B521" s="1145">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45">
        <v>24</v>
      </c>
      <c r="B522" s="1145">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45">
        <v>25</v>
      </c>
      <c r="B523" s="1145">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45">
        <v>26</v>
      </c>
      <c r="B524" s="1145">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45">
        <v>27</v>
      </c>
      <c r="B525" s="1145">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45">
        <v>28</v>
      </c>
      <c r="B526" s="1145">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45">
        <v>29</v>
      </c>
      <c r="B527" s="1145">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45">
        <v>30</v>
      </c>
      <c r="B528" s="1145">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40"/>
      <c r="AP531" s="441" t="s">
        <v>300</v>
      </c>
      <c r="AQ531" s="441"/>
      <c r="AR531" s="441"/>
      <c r="AS531" s="441"/>
      <c r="AT531" s="441"/>
      <c r="AU531" s="441"/>
      <c r="AV531" s="441"/>
      <c r="AW531" s="441"/>
      <c r="AX531" s="441"/>
    </row>
    <row r="532" spans="1:50" ht="26.25" customHeight="1" x14ac:dyDescent="0.15">
      <c r="A532" s="1145">
        <v>1</v>
      </c>
      <c r="B532" s="1145">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45">
        <v>2</v>
      </c>
      <c r="B533" s="1145">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45">
        <v>3</v>
      </c>
      <c r="B534" s="1145">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45">
        <v>4</v>
      </c>
      <c r="B535" s="1145">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45">
        <v>5</v>
      </c>
      <c r="B536" s="1145">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45">
        <v>6</v>
      </c>
      <c r="B537" s="1145">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45">
        <v>7</v>
      </c>
      <c r="B538" s="1145">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45">
        <v>8</v>
      </c>
      <c r="B539" s="1145">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45">
        <v>9</v>
      </c>
      <c r="B540" s="1145">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45">
        <v>10</v>
      </c>
      <c r="B541" s="1145">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45">
        <v>11</v>
      </c>
      <c r="B542" s="1145">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45">
        <v>12</v>
      </c>
      <c r="B543" s="1145">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45">
        <v>13</v>
      </c>
      <c r="B544" s="1145">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45">
        <v>14</v>
      </c>
      <c r="B545" s="1145">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45">
        <v>15</v>
      </c>
      <c r="B546" s="1145">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45">
        <v>16</v>
      </c>
      <c r="B547" s="1145">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45">
        <v>17</v>
      </c>
      <c r="B548" s="1145">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45">
        <v>18</v>
      </c>
      <c r="B549" s="1145">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45">
        <v>19</v>
      </c>
      <c r="B550" s="1145">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45">
        <v>20</v>
      </c>
      <c r="B551" s="1145">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45">
        <v>21</v>
      </c>
      <c r="B552" s="1145">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45">
        <v>22</v>
      </c>
      <c r="B553" s="1145">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45">
        <v>23</v>
      </c>
      <c r="B554" s="1145">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45">
        <v>24</v>
      </c>
      <c r="B555" s="1145">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45">
        <v>25</v>
      </c>
      <c r="B556" s="1145">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45">
        <v>26</v>
      </c>
      <c r="B557" s="1145">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45">
        <v>27</v>
      </c>
      <c r="B558" s="1145">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45">
        <v>28</v>
      </c>
      <c r="B559" s="1145">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45">
        <v>29</v>
      </c>
      <c r="B560" s="1145">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45">
        <v>30</v>
      </c>
      <c r="B561" s="1145">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40"/>
      <c r="AP564" s="441" t="s">
        <v>300</v>
      </c>
      <c r="AQ564" s="441"/>
      <c r="AR564" s="441"/>
      <c r="AS564" s="441"/>
      <c r="AT564" s="441"/>
      <c r="AU564" s="441"/>
      <c r="AV564" s="441"/>
      <c r="AW564" s="441"/>
      <c r="AX564" s="441"/>
    </row>
    <row r="565" spans="1:50" ht="26.25" customHeight="1" x14ac:dyDescent="0.15">
      <c r="A565" s="1145">
        <v>1</v>
      </c>
      <c r="B565" s="1145">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45">
        <v>2</v>
      </c>
      <c r="B566" s="1145">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45">
        <v>3</v>
      </c>
      <c r="B567" s="1145">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45">
        <v>4</v>
      </c>
      <c r="B568" s="1145">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45">
        <v>5</v>
      </c>
      <c r="B569" s="1145">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45">
        <v>6</v>
      </c>
      <c r="B570" s="1145">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45">
        <v>7</v>
      </c>
      <c r="B571" s="1145">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45">
        <v>8</v>
      </c>
      <c r="B572" s="1145">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45">
        <v>9</v>
      </c>
      <c r="B573" s="1145">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45">
        <v>10</v>
      </c>
      <c r="B574" s="1145">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45">
        <v>11</v>
      </c>
      <c r="B575" s="1145">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45">
        <v>12</v>
      </c>
      <c r="B576" s="1145">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45">
        <v>13</v>
      </c>
      <c r="B577" s="1145">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45">
        <v>14</v>
      </c>
      <c r="B578" s="1145">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45">
        <v>15</v>
      </c>
      <c r="B579" s="1145">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45">
        <v>16</v>
      </c>
      <c r="B580" s="1145">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45">
        <v>17</v>
      </c>
      <c r="B581" s="1145">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45">
        <v>18</v>
      </c>
      <c r="B582" s="1145">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45">
        <v>19</v>
      </c>
      <c r="B583" s="1145">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45">
        <v>20</v>
      </c>
      <c r="B584" s="1145">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45">
        <v>21</v>
      </c>
      <c r="B585" s="1145">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45">
        <v>22</v>
      </c>
      <c r="B586" s="1145">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45">
        <v>23</v>
      </c>
      <c r="B587" s="1145">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45">
        <v>24</v>
      </c>
      <c r="B588" s="1145">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45">
        <v>25</v>
      </c>
      <c r="B589" s="1145">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45">
        <v>26</v>
      </c>
      <c r="B590" s="1145">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45">
        <v>27</v>
      </c>
      <c r="B591" s="1145">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45">
        <v>28</v>
      </c>
      <c r="B592" s="1145">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45">
        <v>29</v>
      </c>
      <c r="B593" s="1145">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45">
        <v>30</v>
      </c>
      <c r="B594" s="1145">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40"/>
      <c r="AP597" s="441" t="s">
        <v>300</v>
      </c>
      <c r="AQ597" s="441"/>
      <c r="AR597" s="441"/>
      <c r="AS597" s="441"/>
      <c r="AT597" s="441"/>
      <c r="AU597" s="441"/>
      <c r="AV597" s="441"/>
      <c r="AW597" s="441"/>
      <c r="AX597" s="441"/>
    </row>
    <row r="598" spans="1:50" ht="26.25" customHeight="1" x14ac:dyDescent="0.15">
      <c r="A598" s="1145">
        <v>1</v>
      </c>
      <c r="B598" s="1145">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45">
        <v>2</v>
      </c>
      <c r="B599" s="1145">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45">
        <v>3</v>
      </c>
      <c r="B600" s="1145">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45">
        <v>4</v>
      </c>
      <c r="B601" s="1145">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45">
        <v>5</v>
      </c>
      <c r="B602" s="1145">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45">
        <v>6</v>
      </c>
      <c r="B603" s="1145">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45">
        <v>7</v>
      </c>
      <c r="B604" s="1145">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45">
        <v>8</v>
      </c>
      <c r="B605" s="1145">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45">
        <v>9</v>
      </c>
      <c r="B606" s="1145">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45">
        <v>10</v>
      </c>
      <c r="B607" s="1145">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45">
        <v>11</v>
      </c>
      <c r="B608" s="1145">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45">
        <v>12</v>
      </c>
      <c r="B609" s="1145">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45">
        <v>13</v>
      </c>
      <c r="B610" s="1145">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45">
        <v>14</v>
      </c>
      <c r="B611" s="1145">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45">
        <v>15</v>
      </c>
      <c r="B612" s="1145">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45">
        <v>16</v>
      </c>
      <c r="B613" s="1145">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45">
        <v>17</v>
      </c>
      <c r="B614" s="1145">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45">
        <v>18</v>
      </c>
      <c r="B615" s="1145">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45">
        <v>19</v>
      </c>
      <c r="B616" s="1145">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45">
        <v>20</v>
      </c>
      <c r="B617" s="1145">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45">
        <v>21</v>
      </c>
      <c r="B618" s="1145">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45">
        <v>22</v>
      </c>
      <c r="B619" s="1145">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45">
        <v>23</v>
      </c>
      <c r="B620" s="1145">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45">
        <v>24</v>
      </c>
      <c r="B621" s="1145">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45">
        <v>25</v>
      </c>
      <c r="B622" s="1145">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45">
        <v>26</v>
      </c>
      <c r="B623" s="1145">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45">
        <v>27</v>
      </c>
      <c r="B624" s="1145">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45">
        <v>28</v>
      </c>
      <c r="B625" s="1145">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45">
        <v>29</v>
      </c>
      <c r="B626" s="1145">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45">
        <v>30</v>
      </c>
      <c r="B627" s="1145">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40"/>
      <c r="AP630" s="441" t="s">
        <v>300</v>
      </c>
      <c r="AQ630" s="441"/>
      <c r="AR630" s="441"/>
      <c r="AS630" s="441"/>
      <c r="AT630" s="441"/>
      <c r="AU630" s="441"/>
      <c r="AV630" s="441"/>
      <c r="AW630" s="441"/>
      <c r="AX630" s="441"/>
    </row>
    <row r="631" spans="1:50" ht="26.25" customHeight="1" x14ac:dyDescent="0.15">
      <c r="A631" s="1145">
        <v>1</v>
      </c>
      <c r="B631" s="1145">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45">
        <v>2</v>
      </c>
      <c r="B632" s="1145">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45">
        <v>3</v>
      </c>
      <c r="B633" s="1145">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45">
        <v>4</v>
      </c>
      <c r="B634" s="1145">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45">
        <v>5</v>
      </c>
      <c r="B635" s="1145">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45">
        <v>6</v>
      </c>
      <c r="B636" s="1145">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45">
        <v>7</v>
      </c>
      <c r="B637" s="1145">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45">
        <v>8</v>
      </c>
      <c r="B638" s="1145">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45">
        <v>9</v>
      </c>
      <c r="B639" s="1145">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45">
        <v>10</v>
      </c>
      <c r="B640" s="1145">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45">
        <v>11</v>
      </c>
      <c r="B641" s="1145">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45">
        <v>12</v>
      </c>
      <c r="B642" s="1145">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45">
        <v>13</v>
      </c>
      <c r="B643" s="1145">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45">
        <v>14</v>
      </c>
      <c r="B644" s="1145">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45">
        <v>15</v>
      </c>
      <c r="B645" s="1145">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45">
        <v>16</v>
      </c>
      <c r="B646" s="1145">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45">
        <v>17</v>
      </c>
      <c r="B647" s="1145">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45">
        <v>18</v>
      </c>
      <c r="B648" s="1145">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45">
        <v>19</v>
      </c>
      <c r="B649" s="1145">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45">
        <v>20</v>
      </c>
      <c r="B650" s="1145">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45">
        <v>21</v>
      </c>
      <c r="B651" s="1145">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45">
        <v>22</v>
      </c>
      <c r="B652" s="1145">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45">
        <v>23</v>
      </c>
      <c r="B653" s="1145">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45">
        <v>24</v>
      </c>
      <c r="B654" s="1145">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45">
        <v>25</v>
      </c>
      <c r="B655" s="1145">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45">
        <v>26</v>
      </c>
      <c r="B656" s="1145">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45">
        <v>27</v>
      </c>
      <c r="B657" s="1145">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45">
        <v>28</v>
      </c>
      <c r="B658" s="1145">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45">
        <v>29</v>
      </c>
      <c r="B659" s="1145">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45">
        <v>30</v>
      </c>
      <c r="B660" s="1145">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40"/>
      <c r="AP663" s="441" t="s">
        <v>300</v>
      </c>
      <c r="AQ663" s="441"/>
      <c r="AR663" s="441"/>
      <c r="AS663" s="441"/>
      <c r="AT663" s="441"/>
      <c r="AU663" s="441"/>
      <c r="AV663" s="441"/>
      <c r="AW663" s="441"/>
      <c r="AX663" s="441"/>
    </row>
    <row r="664" spans="1:50" ht="26.25" customHeight="1" x14ac:dyDescent="0.15">
      <c r="A664" s="1145">
        <v>1</v>
      </c>
      <c r="B664" s="1145">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45">
        <v>2</v>
      </c>
      <c r="B665" s="1145">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45">
        <v>3</v>
      </c>
      <c r="B666" s="1145">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45">
        <v>4</v>
      </c>
      <c r="B667" s="1145">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45">
        <v>5</v>
      </c>
      <c r="B668" s="1145">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45">
        <v>6</v>
      </c>
      <c r="B669" s="1145">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45">
        <v>7</v>
      </c>
      <c r="B670" s="1145">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45">
        <v>8</v>
      </c>
      <c r="B671" s="1145">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45">
        <v>9</v>
      </c>
      <c r="B672" s="1145">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45">
        <v>10</v>
      </c>
      <c r="B673" s="1145">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45">
        <v>11</v>
      </c>
      <c r="B674" s="1145">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45">
        <v>12</v>
      </c>
      <c r="B675" s="1145">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45">
        <v>13</v>
      </c>
      <c r="B676" s="1145">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45">
        <v>14</v>
      </c>
      <c r="B677" s="1145">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45">
        <v>15</v>
      </c>
      <c r="B678" s="1145">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45">
        <v>16</v>
      </c>
      <c r="B679" s="1145">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45">
        <v>17</v>
      </c>
      <c r="B680" s="1145">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45">
        <v>18</v>
      </c>
      <c r="B681" s="1145">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45">
        <v>19</v>
      </c>
      <c r="B682" s="1145">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45">
        <v>20</v>
      </c>
      <c r="B683" s="1145">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45">
        <v>21</v>
      </c>
      <c r="B684" s="1145">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45">
        <v>22</v>
      </c>
      <c r="B685" s="1145">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45">
        <v>23</v>
      </c>
      <c r="B686" s="1145">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45">
        <v>24</v>
      </c>
      <c r="B687" s="1145">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45">
        <v>25</v>
      </c>
      <c r="B688" s="1145">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45">
        <v>26</v>
      </c>
      <c r="B689" s="1145">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45">
        <v>27</v>
      </c>
      <c r="B690" s="1145">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45">
        <v>28</v>
      </c>
      <c r="B691" s="1145">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45">
        <v>29</v>
      </c>
      <c r="B692" s="1145">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45">
        <v>30</v>
      </c>
      <c r="B693" s="1145">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40"/>
      <c r="AP696" s="441" t="s">
        <v>300</v>
      </c>
      <c r="AQ696" s="441"/>
      <c r="AR696" s="441"/>
      <c r="AS696" s="441"/>
      <c r="AT696" s="441"/>
      <c r="AU696" s="441"/>
      <c r="AV696" s="441"/>
      <c r="AW696" s="441"/>
      <c r="AX696" s="441"/>
    </row>
    <row r="697" spans="1:50" ht="26.25" customHeight="1" x14ac:dyDescent="0.15">
      <c r="A697" s="1145">
        <v>1</v>
      </c>
      <c r="B697" s="1145">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45">
        <v>2</v>
      </c>
      <c r="B698" s="1145">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45">
        <v>3</v>
      </c>
      <c r="B699" s="1145">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45">
        <v>4</v>
      </c>
      <c r="B700" s="1145">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45">
        <v>5</v>
      </c>
      <c r="B701" s="1145">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45">
        <v>6</v>
      </c>
      <c r="B702" s="1145">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45">
        <v>7</v>
      </c>
      <c r="B703" s="1145">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45">
        <v>8</v>
      </c>
      <c r="B704" s="1145">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45">
        <v>9</v>
      </c>
      <c r="B705" s="1145">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45">
        <v>10</v>
      </c>
      <c r="B706" s="1145">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45">
        <v>11</v>
      </c>
      <c r="B707" s="1145">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45">
        <v>12</v>
      </c>
      <c r="B708" s="1145">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45">
        <v>13</v>
      </c>
      <c r="B709" s="1145">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45">
        <v>14</v>
      </c>
      <c r="B710" s="1145">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45">
        <v>15</v>
      </c>
      <c r="B711" s="1145">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45">
        <v>16</v>
      </c>
      <c r="B712" s="1145">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45">
        <v>17</v>
      </c>
      <c r="B713" s="1145">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45">
        <v>18</v>
      </c>
      <c r="B714" s="1145">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45">
        <v>19</v>
      </c>
      <c r="B715" s="1145">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45">
        <v>20</v>
      </c>
      <c r="B716" s="1145">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45">
        <v>21</v>
      </c>
      <c r="B717" s="1145">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45">
        <v>22</v>
      </c>
      <c r="B718" s="1145">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45">
        <v>23</v>
      </c>
      <c r="B719" s="1145">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45">
        <v>24</v>
      </c>
      <c r="B720" s="1145">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45">
        <v>25</v>
      </c>
      <c r="B721" s="1145">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45">
        <v>26</v>
      </c>
      <c r="B722" s="1145">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45">
        <v>27</v>
      </c>
      <c r="B723" s="1145">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45">
        <v>28</v>
      </c>
      <c r="B724" s="1145">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45">
        <v>29</v>
      </c>
      <c r="B725" s="1145">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45">
        <v>30</v>
      </c>
      <c r="B726" s="1145">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40"/>
      <c r="AP729" s="441" t="s">
        <v>300</v>
      </c>
      <c r="AQ729" s="441"/>
      <c r="AR729" s="441"/>
      <c r="AS729" s="441"/>
      <c r="AT729" s="441"/>
      <c r="AU729" s="441"/>
      <c r="AV729" s="441"/>
      <c r="AW729" s="441"/>
      <c r="AX729" s="441"/>
    </row>
    <row r="730" spans="1:50" ht="26.25" customHeight="1" x14ac:dyDescent="0.15">
      <c r="A730" s="1145">
        <v>1</v>
      </c>
      <c r="B730" s="1145">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45">
        <v>2</v>
      </c>
      <c r="B731" s="1145">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45">
        <v>3</v>
      </c>
      <c r="B732" s="1145">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45">
        <v>4</v>
      </c>
      <c r="B733" s="1145">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45">
        <v>5</v>
      </c>
      <c r="B734" s="1145">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45">
        <v>6</v>
      </c>
      <c r="B735" s="1145">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45">
        <v>7</v>
      </c>
      <c r="B736" s="1145">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45">
        <v>8</v>
      </c>
      <c r="B737" s="1145">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45">
        <v>9</v>
      </c>
      <c r="B738" s="1145">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45">
        <v>10</v>
      </c>
      <c r="B739" s="1145">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45">
        <v>11</v>
      </c>
      <c r="B740" s="1145">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45">
        <v>12</v>
      </c>
      <c r="B741" s="1145">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45">
        <v>13</v>
      </c>
      <c r="B742" s="1145">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45">
        <v>14</v>
      </c>
      <c r="B743" s="1145">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45">
        <v>15</v>
      </c>
      <c r="B744" s="1145">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45">
        <v>16</v>
      </c>
      <c r="B745" s="1145">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45">
        <v>17</v>
      </c>
      <c r="B746" s="1145">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45">
        <v>18</v>
      </c>
      <c r="B747" s="1145">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45">
        <v>19</v>
      </c>
      <c r="B748" s="1145">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45">
        <v>20</v>
      </c>
      <c r="B749" s="1145">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45">
        <v>21</v>
      </c>
      <c r="B750" s="1145">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45">
        <v>22</v>
      </c>
      <c r="B751" s="1145">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45">
        <v>23</v>
      </c>
      <c r="B752" s="1145">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45">
        <v>24</v>
      </c>
      <c r="B753" s="1145">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45">
        <v>25</v>
      </c>
      <c r="B754" s="1145">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45">
        <v>26</v>
      </c>
      <c r="B755" s="1145">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45">
        <v>27</v>
      </c>
      <c r="B756" s="1145">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45">
        <v>28</v>
      </c>
      <c r="B757" s="1145">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45">
        <v>29</v>
      </c>
      <c r="B758" s="1145">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45">
        <v>30</v>
      </c>
      <c r="B759" s="1145">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40"/>
      <c r="AP762" s="441" t="s">
        <v>300</v>
      </c>
      <c r="AQ762" s="441"/>
      <c r="AR762" s="441"/>
      <c r="AS762" s="441"/>
      <c r="AT762" s="441"/>
      <c r="AU762" s="441"/>
      <c r="AV762" s="441"/>
      <c r="AW762" s="441"/>
      <c r="AX762" s="441"/>
    </row>
    <row r="763" spans="1:50" ht="26.25" customHeight="1" x14ac:dyDescent="0.15">
      <c r="A763" s="1145">
        <v>1</v>
      </c>
      <c r="B763" s="1145">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45">
        <v>2</v>
      </c>
      <c r="B764" s="1145">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45">
        <v>3</v>
      </c>
      <c r="B765" s="1145">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45">
        <v>4</v>
      </c>
      <c r="B766" s="1145">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45">
        <v>5</v>
      </c>
      <c r="B767" s="1145">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45">
        <v>6</v>
      </c>
      <c r="B768" s="1145">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45">
        <v>7</v>
      </c>
      <c r="B769" s="1145">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45">
        <v>8</v>
      </c>
      <c r="B770" s="1145">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45">
        <v>9</v>
      </c>
      <c r="B771" s="1145">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45">
        <v>10</v>
      </c>
      <c r="B772" s="1145">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45">
        <v>11</v>
      </c>
      <c r="B773" s="1145">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45">
        <v>12</v>
      </c>
      <c r="B774" s="1145">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45">
        <v>13</v>
      </c>
      <c r="B775" s="1145">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45">
        <v>14</v>
      </c>
      <c r="B776" s="1145">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45">
        <v>15</v>
      </c>
      <c r="B777" s="1145">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45">
        <v>16</v>
      </c>
      <c r="B778" s="1145">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45">
        <v>17</v>
      </c>
      <c r="B779" s="1145">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45">
        <v>18</v>
      </c>
      <c r="B780" s="1145">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45">
        <v>19</v>
      </c>
      <c r="B781" s="1145">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45">
        <v>20</v>
      </c>
      <c r="B782" s="1145">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45">
        <v>21</v>
      </c>
      <c r="B783" s="1145">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45">
        <v>22</v>
      </c>
      <c r="B784" s="1145">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45">
        <v>23</v>
      </c>
      <c r="B785" s="1145">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45">
        <v>24</v>
      </c>
      <c r="B786" s="1145">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45">
        <v>25</v>
      </c>
      <c r="B787" s="1145">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45">
        <v>26</v>
      </c>
      <c r="B788" s="1145">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45">
        <v>27</v>
      </c>
      <c r="B789" s="1145">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45">
        <v>28</v>
      </c>
      <c r="B790" s="1145">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45">
        <v>29</v>
      </c>
      <c r="B791" s="1145">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45">
        <v>30</v>
      </c>
      <c r="B792" s="1145">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40"/>
      <c r="AP795" s="441" t="s">
        <v>300</v>
      </c>
      <c r="AQ795" s="441"/>
      <c r="AR795" s="441"/>
      <c r="AS795" s="441"/>
      <c r="AT795" s="441"/>
      <c r="AU795" s="441"/>
      <c r="AV795" s="441"/>
      <c r="AW795" s="441"/>
      <c r="AX795" s="441"/>
    </row>
    <row r="796" spans="1:50" ht="26.25" customHeight="1" x14ac:dyDescent="0.15">
      <c r="A796" s="1145">
        <v>1</v>
      </c>
      <c r="B796" s="1145">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45">
        <v>2</v>
      </c>
      <c r="B797" s="1145">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45">
        <v>3</v>
      </c>
      <c r="B798" s="1145">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45">
        <v>4</v>
      </c>
      <c r="B799" s="1145">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45">
        <v>5</v>
      </c>
      <c r="B800" s="1145">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45">
        <v>6</v>
      </c>
      <c r="B801" s="1145">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45">
        <v>7</v>
      </c>
      <c r="B802" s="1145">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45">
        <v>8</v>
      </c>
      <c r="B803" s="1145">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45">
        <v>9</v>
      </c>
      <c r="B804" s="1145">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45">
        <v>10</v>
      </c>
      <c r="B805" s="1145">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45">
        <v>11</v>
      </c>
      <c r="B806" s="1145">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45">
        <v>12</v>
      </c>
      <c r="B807" s="1145">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45">
        <v>13</v>
      </c>
      <c r="B808" s="1145">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45">
        <v>14</v>
      </c>
      <c r="B809" s="1145">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45">
        <v>15</v>
      </c>
      <c r="B810" s="1145">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45">
        <v>16</v>
      </c>
      <c r="B811" s="1145">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45">
        <v>17</v>
      </c>
      <c r="B812" s="1145">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45">
        <v>18</v>
      </c>
      <c r="B813" s="1145">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45">
        <v>19</v>
      </c>
      <c r="B814" s="1145">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45">
        <v>20</v>
      </c>
      <c r="B815" s="1145">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45">
        <v>21</v>
      </c>
      <c r="B816" s="1145">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45">
        <v>22</v>
      </c>
      <c r="B817" s="1145">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45">
        <v>23</v>
      </c>
      <c r="B818" s="1145">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45">
        <v>24</v>
      </c>
      <c r="B819" s="1145">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45">
        <v>25</v>
      </c>
      <c r="B820" s="1145">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45">
        <v>26</v>
      </c>
      <c r="B821" s="1145">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45">
        <v>27</v>
      </c>
      <c r="B822" s="1145">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45">
        <v>28</v>
      </c>
      <c r="B823" s="1145">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45">
        <v>29</v>
      </c>
      <c r="B824" s="1145">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45">
        <v>30</v>
      </c>
      <c r="B825" s="1145">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40"/>
      <c r="AP828" s="441" t="s">
        <v>300</v>
      </c>
      <c r="AQ828" s="441"/>
      <c r="AR828" s="441"/>
      <c r="AS828" s="441"/>
      <c r="AT828" s="441"/>
      <c r="AU828" s="441"/>
      <c r="AV828" s="441"/>
      <c r="AW828" s="441"/>
      <c r="AX828" s="441"/>
    </row>
    <row r="829" spans="1:50" ht="26.25" customHeight="1" x14ac:dyDescent="0.15">
      <c r="A829" s="1145">
        <v>1</v>
      </c>
      <c r="B829" s="1145">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45">
        <v>2</v>
      </c>
      <c r="B830" s="1145">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45">
        <v>3</v>
      </c>
      <c r="B831" s="1145">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45">
        <v>4</v>
      </c>
      <c r="B832" s="1145">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45">
        <v>5</v>
      </c>
      <c r="B833" s="1145">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45">
        <v>6</v>
      </c>
      <c r="B834" s="1145">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45">
        <v>7</v>
      </c>
      <c r="B835" s="1145">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45">
        <v>8</v>
      </c>
      <c r="B836" s="1145">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45">
        <v>9</v>
      </c>
      <c r="B837" s="1145">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45">
        <v>10</v>
      </c>
      <c r="B838" s="1145">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45">
        <v>11</v>
      </c>
      <c r="B839" s="1145">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45">
        <v>12</v>
      </c>
      <c r="B840" s="1145">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45">
        <v>13</v>
      </c>
      <c r="B841" s="1145">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45">
        <v>14</v>
      </c>
      <c r="B842" s="1145">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45">
        <v>15</v>
      </c>
      <c r="B843" s="114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45">
        <v>16</v>
      </c>
      <c r="B844" s="114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45">
        <v>17</v>
      </c>
      <c r="B845" s="114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45">
        <v>18</v>
      </c>
      <c r="B846" s="114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45">
        <v>19</v>
      </c>
      <c r="B847" s="114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45">
        <v>20</v>
      </c>
      <c r="B848" s="114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45">
        <v>21</v>
      </c>
      <c r="B849" s="114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45">
        <v>22</v>
      </c>
      <c r="B850" s="114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45">
        <v>23</v>
      </c>
      <c r="B851" s="114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45">
        <v>24</v>
      </c>
      <c r="B852" s="114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45">
        <v>25</v>
      </c>
      <c r="B853" s="114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45">
        <v>26</v>
      </c>
      <c r="B854" s="114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45">
        <v>27</v>
      </c>
      <c r="B855" s="114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45">
        <v>28</v>
      </c>
      <c r="B856" s="114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45">
        <v>29</v>
      </c>
      <c r="B857" s="114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45">
        <v>30</v>
      </c>
      <c r="B858" s="114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40"/>
      <c r="AP861" s="441" t="s">
        <v>300</v>
      </c>
      <c r="AQ861" s="441"/>
      <c r="AR861" s="441"/>
      <c r="AS861" s="441"/>
      <c r="AT861" s="441"/>
      <c r="AU861" s="441"/>
      <c r="AV861" s="441"/>
      <c r="AW861" s="441"/>
      <c r="AX861" s="441"/>
    </row>
    <row r="862" spans="1:50" ht="26.25" customHeight="1" x14ac:dyDescent="0.15">
      <c r="A862" s="1145">
        <v>1</v>
      </c>
      <c r="B862" s="114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45">
        <v>2</v>
      </c>
      <c r="B863" s="114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45">
        <v>3</v>
      </c>
      <c r="B864" s="114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45">
        <v>4</v>
      </c>
      <c r="B865" s="114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45">
        <v>5</v>
      </c>
      <c r="B866" s="114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45">
        <v>6</v>
      </c>
      <c r="B867" s="114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45">
        <v>7</v>
      </c>
      <c r="B868" s="1145">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45">
        <v>8</v>
      </c>
      <c r="B869" s="1145">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45">
        <v>9</v>
      </c>
      <c r="B870" s="1145">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45">
        <v>10</v>
      </c>
      <c r="B871" s="114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45">
        <v>11</v>
      </c>
      <c r="B872" s="114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45">
        <v>12</v>
      </c>
      <c r="B873" s="1145">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45">
        <v>13</v>
      </c>
      <c r="B874" s="1145">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45">
        <v>14</v>
      </c>
      <c r="B875" s="114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45">
        <v>15</v>
      </c>
      <c r="B876" s="114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45">
        <v>16</v>
      </c>
      <c r="B877" s="114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45">
        <v>17</v>
      </c>
      <c r="B878" s="114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45">
        <v>18</v>
      </c>
      <c r="B879" s="114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45">
        <v>19</v>
      </c>
      <c r="B880" s="114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45">
        <v>20</v>
      </c>
      <c r="B881" s="114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45">
        <v>21</v>
      </c>
      <c r="B882" s="114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45">
        <v>22</v>
      </c>
      <c r="B883" s="114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45">
        <v>23</v>
      </c>
      <c r="B884" s="114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45">
        <v>24</v>
      </c>
      <c r="B885" s="114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45">
        <v>25</v>
      </c>
      <c r="B886" s="114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45">
        <v>26</v>
      </c>
      <c r="B887" s="114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45">
        <v>27</v>
      </c>
      <c r="B888" s="114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45">
        <v>28</v>
      </c>
      <c r="B889" s="114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45">
        <v>29</v>
      </c>
      <c r="B890" s="114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45">
        <v>30</v>
      </c>
      <c r="B891" s="114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40"/>
      <c r="AP894" s="441" t="s">
        <v>300</v>
      </c>
      <c r="AQ894" s="441"/>
      <c r="AR894" s="441"/>
      <c r="AS894" s="441"/>
      <c r="AT894" s="441"/>
      <c r="AU894" s="441"/>
      <c r="AV894" s="441"/>
      <c r="AW894" s="441"/>
      <c r="AX894" s="441"/>
    </row>
    <row r="895" spans="1:50" ht="26.25" customHeight="1" x14ac:dyDescent="0.15">
      <c r="A895" s="1145">
        <v>1</v>
      </c>
      <c r="B895" s="114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45">
        <v>2</v>
      </c>
      <c r="B896" s="114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45">
        <v>3</v>
      </c>
      <c r="B897" s="114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45">
        <v>4</v>
      </c>
      <c r="B898" s="114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45">
        <v>5</v>
      </c>
      <c r="B899" s="114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45">
        <v>6</v>
      </c>
      <c r="B900" s="114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45">
        <v>7</v>
      </c>
      <c r="B901" s="1145">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45">
        <v>8</v>
      </c>
      <c r="B902" s="1145">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45">
        <v>9</v>
      </c>
      <c r="B903" s="1145">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45">
        <v>10</v>
      </c>
      <c r="B904" s="114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45">
        <v>11</v>
      </c>
      <c r="B905" s="114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45">
        <v>12</v>
      </c>
      <c r="B906" s="1145">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45">
        <v>13</v>
      </c>
      <c r="B907" s="1145">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45">
        <v>14</v>
      </c>
      <c r="B908" s="114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45">
        <v>15</v>
      </c>
      <c r="B909" s="114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45">
        <v>16</v>
      </c>
      <c r="B910" s="114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45">
        <v>17</v>
      </c>
      <c r="B911" s="114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45">
        <v>18</v>
      </c>
      <c r="B912" s="114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45">
        <v>19</v>
      </c>
      <c r="B913" s="114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45">
        <v>20</v>
      </c>
      <c r="B914" s="114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45">
        <v>21</v>
      </c>
      <c r="B915" s="114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45">
        <v>22</v>
      </c>
      <c r="B916" s="114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45">
        <v>23</v>
      </c>
      <c r="B917" s="114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45">
        <v>24</v>
      </c>
      <c r="B918" s="114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45">
        <v>25</v>
      </c>
      <c r="B919" s="114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45">
        <v>26</v>
      </c>
      <c r="B920" s="114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45">
        <v>27</v>
      </c>
      <c r="B921" s="114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45">
        <v>28</v>
      </c>
      <c r="B922" s="114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45">
        <v>29</v>
      </c>
      <c r="B923" s="114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45">
        <v>30</v>
      </c>
      <c r="B924" s="114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40"/>
      <c r="AP927" s="441" t="s">
        <v>300</v>
      </c>
      <c r="AQ927" s="441"/>
      <c r="AR927" s="441"/>
      <c r="AS927" s="441"/>
      <c r="AT927" s="441"/>
      <c r="AU927" s="441"/>
      <c r="AV927" s="441"/>
      <c r="AW927" s="441"/>
      <c r="AX927" s="441"/>
    </row>
    <row r="928" spans="1:50" ht="26.25" customHeight="1" x14ac:dyDescent="0.15">
      <c r="A928" s="1145">
        <v>1</v>
      </c>
      <c r="B928" s="114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45">
        <v>2</v>
      </c>
      <c r="B929" s="114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45">
        <v>3</v>
      </c>
      <c r="B930" s="114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45">
        <v>4</v>
      </c>
      <c r="B931" s="114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45">
        <v>5</v>
      </c>
      <c r="B932" s="114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45">
        <v>6</v>
      </c>
      <c r="B933" s="114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45">
        <v>7</v>
      </c>
      <c r="B934" s="1145">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45">
        <v>8</v>
      </c>
      <c r="B935" s="1145">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45">
        <v>9</v>
      </c>
      <c r="B936" s="1145">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45">
        <v>10</v>
      </c>
      <c r="B937" s="114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45">
        <v>11</v>
      </c>
      <c r="B938" s="114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45">
        <v>12</v>
      </c>
      <c r="B939" s="1145">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45">
        <v>13</v>
      </c>
      <c r="B940" s="1145">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45">
        <v>14</v>
      </c>
      <c r="B941" s="114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45">
        <v>15</v>
      </c>
      <c r="B942" s="114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45">
        <v>16</v>
      </c>
      <c r="B943" s="114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45">
        <v>17</v>
      </c>
      <c r="B944" s="114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45">
        <v>18</v>
      </c>
      <c r="B945" s="114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45">
        <v>19</v>
      </c>
      <c r="B946" s="114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45">
        <v>20</v>
      </c>
      <c r="B947" s="114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45">
        <v>21</v>
      </c>
      <c r="B948" s="114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45">
        <v>22</v>
      </c>
      <c r="B949" s="114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45">
        <v>23</v>
      </c>
      <c r="B950" s="114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45">
        <v>24</v>
      </c>
      <c r="B951" s="114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45">
        <v>25</v>
      </c>
      <c r="B952" s="114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45">
        <v>26</v>
      </c>
      <c r="B953" s="114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45">
        <v>27</v>
      </c>
      <c r="B954" s="114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45">
        <v>28</v>
      </c>
      <c r="B955" s="114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45">
        <v>29</v>
      </c>
      <c r="B956" s="114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45">
        <v>30</v>
      </c>
      <c r="B957" s="114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40"/>
      <c r="AP960" s="441" t="s">
        <v>300</v>
      </c>
      <c r="AQ960" s="441"/>
      <c r="AR960" s="441"/>
      <c r="AS960" s="441"/>
      <c r="AT960" s="441"/>
      <c r="AU960" s="441"/>
      <c r="AV960" s="441"/>
      <c r="AW960" s="441"/>
      <c r="AX960" s="441"/>
    </row>
    <row r="961" spans="1:50" ht="26.25" customHeight="1" x14ac:dyDescent="0.15">
      <c r="A961" s="1145">
        <v>1</v>
      </c>
      <c r="B961" s="114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45">
        <v>2</v>
      </c>
      <c r="B962" s="114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45">
        <v>3</v>
      </c>
      <c r="B963" s="114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45">
        <v>4</v>
      </c>
      <c r="B964" s="114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45">
        <v>5</v>
      </c>
      <c r="B965" s="114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45">
        <v>6</v>
      </c>
      <c r="B966" s="114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45">
        <v>7</v>
      </c>
      <c r="B967" s="1145">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45">
        <v>8</v>
      </c>
      <c r="B968" s="1145">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45">
        <v>9</v>
      </c>
      <c r="B969" s="1145">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45">
        <v>10</v>
      </c>
      <c r="B970" s="114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45">
        <v>11</v>
      </c>
      <c r="B971" s="114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45">
        <v>12</v>
      </c>
      <c r="B972" s="1145">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45">
        <v>13</v>
      </c>
      <c r="B973" s="1145">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45">
        <v>14</v>
      </c>
      <c r="B974" s="114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45">
        <v>15</v>
      </c>
      <c r="B975" s="114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45">
        <v>16</v>
      </c>
      <c r="B976" s="114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45">
        <v>17</v>
      </c>
      <c r="B977" s="114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45">
        <v>18</v>
      </c>
      <c r="B978" s="114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45">
        <v>19</v>
      </c>
      <c r="B979" s="114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45">
        <v>20</v>
      </c>
      <c r="B980" s="114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45">
        <v>21</v>
      </c>
      <c r="B981" s="114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45">
        <v>22</v>
      </c>
      <c r="B982" s="114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45">
        <v>23</v>
      </c>
      <c r="B983" s="114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45">
        <v>24</v>
      </c>
      <c r="B984" s="114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45">
        <v>25</v>
      </c>
      <c r="B985" s="114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45">
        <v>26</v>
      </c>
      <c r="B986" s="114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45">
        <v>27</v>
      </c>
      <c r="B987" s="114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45">
        <v>28</v>
      </c>
      <c r="B988" s="114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45">
        <v>29</v>
      </c>
      <c r="B989" s="114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45">
        <v>30</v>
      </c>
      <c r="B990" s="114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40"/>
      <c r="AP993" s="441" t="s">
        <v>300</v>
      </c>
      <c r="AQ993" s="441"/>
      <c r="AR993" s="441"/>
      <c r="AS993" s="441"/>
      <c r="AT993" s="441"/>
      <c r="AU993" s="441"/>
      <c r="AV993" s="441"/>
      <c r="AW993" s="441"/>
      <c r="AX993" s="441"/>
    </row>
    <row r="994" spans="1:50" ht="26.25" customHeight="1" x14ac:dyDescent="0.15">
      <c r="A994" s="1145">
        <v>1</v>
      </c>
      <c r="B994" s="114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45">
        <v>2</v>
      </c>
      <c r="B995" s="114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45">
        <v>3</v>
      </c>
      <c r="B996" s="114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45">
        <v>4</v>
      </c>
      <c r="B997" s="114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45">
        <v>5</v>
      </c>
      <c r="B998" s="114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45">
        <v>6</v>
      </c>
      <c r="B999" s="114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45">
        <v>7</v>
      </c>
      <c r="B1000" s="1145">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45">
        <v>8</v>
      </c>
      <c r="B1001" s="1145">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45">
        <v>9</v>
      </c>
      <c r="B1002" s="1145">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45">
        <v>10</v>
      </c>
      <c r="B1003" s="114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45">
        <v>11</v>
      </c>
      <c r="B1004" s="114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45">
        <v>12</v>
      </c>
      <c r="B1005" s="1145">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45">
        <v>13</v>
      </c>
      <c r="B1006" s="1145">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45">
        <v>14</v>
      </c>
      <c r="B1007" s="114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45">
        <v>15</v>
      </c>
      <c r="B1008" s="114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45">
        <v>16</v>
      </c>
      <c r="B1009" s="114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45">
        <v>17</v>
      </c>
      <c r="B1010" s="114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45">
        <v>18</v>
      </c>
      <c r="B1011" s="114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45">
        <v>19</v>
      </c>
      <c r="B1012" s="114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45">
        <v>20</v>
      </c>
      <c r="B1013" s="114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45">
        <v>21</v>
      </c>
      <c r="B1014" s="114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45">
        <v>22</v>
      </c>
      <c r="B1015" s="114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45">
        <v>23</v>
      </c>
      <c r="B1016" s="114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45">
        <v>24</v>
      </c>
      <c r="B1017" s="114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45">
        <v>25</v>
      </c>
      <c r="B1018" s="114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45">
        <v>26</v>
      </c>
      <c r="B1019" s="114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45">
        <v>27</v>
      </c>
      <c r="B1020" s="114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45">
        <v>28</v>
      </c>
      <c r="B1021" s="114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45">
        <v>29</v>
      </c>
      <c r="B1022" s="114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45">
        <v>30</v>
      </c>
      <c r="B1023" s="114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40"/>
      <c r="AP1026" s="441" t="s">
        <v>300</v>
      </c>
      <c r="AQ1026" s="441"/>
      <c r="AR1026" s="441"/>
      <c r="AS1026" s="441"/>
      <c r="AT1026" s="441"/>
      <c r="AU1026" s="441"/>
      <c r="AV1026" s="441"/>
      <c r="AW1026" s="441"/>
      <c r="AX1026" s="441"/>
    </row>
    <row r="1027" spans="1:50" ht="26.25" customHeight="1" x14ac:dyDescent="0.15">
      <c r="A1027" s="1145">
        <v>1</v>
      </c>
      <c r="B1027" s="114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45">
        <v>2</v>
      </c>
      <c r="B1028" s="114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45">
        <v>3</v>
      </c>
      <c r="B1029" s="114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45">
        <v>4</v>
      </c>
      <c r="B1030" s="114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45">
        <v>5</v>
      </c>
      <c r="B1031" s="114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45">
        <v>6</v>
      </c>
      <c r="B1032" s="114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45">
        <v>7</v>
      </c>
      <c r="B1033" s="1145">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45">
        <v>8</v>
      </c>
      <c r="B1034" s="1145">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45">
        <v>9</v>
      </c>
      <c r="B1035" s="1145">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45">
        <v>10</v>
      </c>
      <c r="B1036" s="114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45">
        <v>11</v>
      </c>
      <c r="B1037" s="114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45">
        <v>12</v>
      </c>
      <c r="B1038" s="1145">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45">
        <v>13</v>
      </c>
      <c r="B1039" s="1145">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45">
        <v>14</v>
      </c>
      <c r="B1040" s="114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45">
        <v>15</v>
      </c>
      <c r="B1041" s="114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45">
        <v>16</v>
      </c>
      <c r="B1042" s="114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45">
        <v>17</v>
      </c>
      <c r="B1043" s="114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45">
        <v>18</v>
      </c>
      <c r="B1044" s="114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45">
        <v>19</v>
      </c>
      <c r="B1045" s="114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45">
        <v>20</v>
      </c>
      <c r="B1046" s="114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45">
        <v>21</v>
      </c>
      <c r="B1047" s="114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45">
        <v>22</v>
      </c>
      <c r="B1048" s="114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45">
        <v>23</v>
      </c>
      <c r="B1049" s="114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45">
        <v>24</v>
      </c>
      <c r="B1050" s="114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45">
        <v>25</v>
      </c>
      <c r="B1051" s="114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45">
        <v>26</v>
      </c>
      <c r="B1052" s="114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45">
        <v>27</v>
      </c>
      <c r="B1053" s="114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45">
        <v>28</v>
      </c>
      <c r="B1054" s="114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45">
        <v>29</v>
      </c>
      <c r="B1055" s="114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45">
        <v>30</v>
      </c>
      <c r="B1056" s="114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40"/>
      <c r="AP1059" s="441" t="s">
        <v>300</v>
      </c>
      <c r="AQ1059" s="441"/>
      <c r="AR1059" s="441"/>
      <c r="AS1059" s="441"/>
      <c r="AT1059" s="441"/>
      <c r="AU1059" s="441"/>
      <c r="AV1059" s="441"/>
      <c r="AW1059" s="441"/>
      <c r="AX1059" s="441"/>
    </row>
    <row r="1060" spans="1:50" ht="26.25" customHeight="1" x14ac:dyDescent="0.15">
      <c r="A1060" s="1145">
        <v>1</v>
      </c>
      <c r="B1060" s="114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45">
        <v>2</v>
      </c>
      <c r="B1061" s="114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45">
        <v>3</v>
      </c>
      <c r="B1062" s="114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45">
        <v>4</v>
      </c>
      <c r="B1063" s="114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45">
        <v>5</v>
      </c>
      <c r="B1064" s="114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45">
        <v>6</v>
      </c>
      <c r="B1065" s="114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45">
        <v>7</v>
      </c>
      <c r="B1066" s="1145">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45">
        <v>8</v>
      </c>
      <c r="B1067" s="1145">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45">
        <v>9</v>
      </c>
      <c r="B1068" s="1145">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45">
        <v>10</v>
      </c>
      <c r="B1069" s="114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45">
        <v>11</v>
      </c>
      <c r="B1070" s="114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45">
        <v>12</v>
      </c>
      <c r="B1071" s="1145">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45">
        <v>13</v>
      </c>
      <c r="B1072" s="1145">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45">
        <v>14</v>
      </c>
      <c r="B1073" s="114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45">
        <v>15</v>
      </c>
      <c r="B1074" s="114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45">
        <v>16</v>
      </c>
      <c r="B1075" s="114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45">
        <v>17</v>
      </c>
      <c r="B1076" s="114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45">
        <v>18</v>
      </c>
      <c r="B1077" s="114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45">
        <v>19</v>
      </c>
      <c r="B1078" s="114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45">
        <v>20</v>
      </c>
      <c r="B1079" s="114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45">
        <v>21</v>
      </c>
      <c r="B1080" s="114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45">
        <v>22</v>
      </c>
      <c r="B1081" s="114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45">
        <v>23</v>
      </c>
      <c r="B1082" s="114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45">
        <v>24</v>
      </c>
      <c r="B1083" s="114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45">
        <v>25</v>
      </c>
      <c r="B1084" s="114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45">
        <v>26</v>
      </c>
      <c r="B1085" s="114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45">
        <v>27</v>
      </c>
      <c r="B1086" s="114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45">
        <v>28</v>
      </c>
      <c r="B1087" s="114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45">
        <v>29</v>
      </c>
      <c r="B1088" s="114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45">
        <v>30</v>
      </c>
      <c r="B1089" s="114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40"/>
      <c r="AP1092" s="441" t="s">
        <v>300</v>
      </c>
      <c r="AQ1092" s="441"/>
      <c r="AR1092" s="441"/>
      <c r="AS1092" s="441"/>
      <c r="AT1092" s="441"/>
      <c r="AU1092" s="441"/>
      <c r="AV1092" s="441"/>
      <c r="AW1092" s="441"/>
      <c r="AX1092" s="441"/>
    </row>
    <row r="1093" spans="1:50" ht="26.25" customHeight="1" x14ac:dyDescent="0.15">
      <c r="A1093" s="1145">
        <v>1</v>
      </c>
      <c r="B1093" s="114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45">
        <v>2</v>
      </c>
      <c r="B1094" s="114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45">
        <v>3</v>
      </c>
      <c r="B1095" s="114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45">
        <v>4</v>
      </c>
      <c r="B1096" s="114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45">
        <v>5</v>
      </c>
      <c r="B1097" s="114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45">
        <v>6</v>
      </c>
      <c r="B1098" s="114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45">
        <v>7</v>
      </c>
      <c r="B1099" s="1145">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45">
        <v>8</v>
      </c>
      <c r="B1100" s="1145">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45">
        <v>9</v>
      </c>
      <c r="B1101" s="1145">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45">
        <v>10</v>
      </c>
      <c r="B1102" s="1145">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45">
        <v>11</v>
      </c>
      <c r="B1103" s="1145">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45">
        <v>12</v>
      </c>
      <c r="B1104" s="1145">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45">
        <v>13</v>
      </c>
      <c r="B1105" s="1145">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45">
        <v>14</v>
      </c>
      <c r="B1106" s="1145">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45">
        <v>15</v>
      </c>
      <c r="B1107" s="1145">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45">
        <v>16</v>
      </c>
      <c r="B1108" s="1145">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45">
        <v>17</v>
      </c>
      <c r="B1109" s="1145">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45">
        <v>18</v>
      </c>
      <c r="B1110" s="1145">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45">
        <v>19</v>
      </c>
      <c r="B1111" s="1145">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45">
        <v>20</v>
      </c>
      <c r="B1112" s="1145">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45">
        <v>21</v>
      </c>
      <c r="B1113" s="1145">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45">
        <v>22</v>
      </c>
      <c r="B1114" s="1145">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45">
        <v>23</v>
      </c>
      <c r="B1115" s="1145">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45">
        <v>24</v>
      </c>
      <c r="B1116" s="1145">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45">
        <v>25</v>
      </c>
      <c r="B1117" s="1145">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45">
        <v>26</v>
      </c>
      <c r="B1118" s="1145">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45">
        <v>27</v>
      </c>
      <c r="B1119" s="1145">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45">
        <v>28</v>
      </c>
      <c r="B1120" s="1145">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45">
        <v>29</v>
      </c>
      <c r="B1121" s="1145">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45">
        <v>30</v>
      </c>
      <c r="B1122" s="1145">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40"/>
      <c r="AP1125" s="441" t="s">
        <v>300</v>
      </c>
      <c r="AQ1125" s="441"/>
      <c r="AR1125" s="441"/>
      <c r="AS1125" s="441"/>
      <c r="AT1125" s="441"/>
      <c r="AU1125" s="441"/>
      <c r="AV1125" s="441"/>
      <c r="AW1125" s="441"/>
      <c r="AX1125" s="441"/>
    </row>
    <row r="1126" spans="1:50" ht="26.25" customHeight="1" x14ac:dyDescent="0.15">
      <c r="A1126" s="1145">
        <v>1</v>
      </c>
      <c r="B1126" s="1145">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45">
        <v>2</v>
      </c>
      <c r="B1127" s="1145">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45">
        <v>3</v>
      </c>
      <c r="B1128" s="1145">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45">
        <v>4</v>
      </c>
      <c r="B1129" s="1145">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45">
        <v>5</v>
      </c>
      <c r="B1130" s="1145">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45">
        <v>6</v>
      </c>
      <c r="B1131" s="1145">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45">
        <v>7</v>
      </c>
      <c r="B1132" s="1145">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45">
        <v>8</v>
      </c>
      <c r="B1133" s="1145">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45">
        <v>9</v>
      </c>
      <c r="B1134" s="1145">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45">
        <v>10</v>
      </c>
      <c r="B1135" s="1145">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45">
        <v>11</v>
      </c>
      <c r="B1136" s="1145">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45">
        <v>12</v>
      </c>
      <c r="B1137" s="1145">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45">
        <v>13</v>
      </c>
      <c r="B1138" s="1145">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45">
        <v>14</v>
      </c>
      <c r="B1139" s="1145">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45">
        <v>15</v>
      </c>
      <c r="B1140" s="1145">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45">
        <v>16</v>
      </c>
      <c r="B1141" s="1145">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45">
        <v>17</v>
      </c>
      <c r="B1142" s="1145">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45">
        <v>18</v>
      </c>
      <c r="B1143" s="1145">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45">
        <v>19</v>
      </c>
      <c r="B1144" s="1145">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45">
        <v>20</v>
      </c>
      <c r="B1145" s="1145">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45">
        <v>21</v>
      </c>
      <c r="B1146" s="1145">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45">
        <v>22</v>
      </c>
      <c r="B1147" s="1145">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45">
        <v>23</v>
      </c>
      <c r="B1148" s="1145">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45">
        <v>24</v>
      </c>
      <c r="B1149" s="1145">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45">
        <v>25</v>
      </c>
      <c r="B1150" s="1145">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45">
        <v>26</v>
      </c>
      <c r="B1151" s="1145">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45">
        <v>27</v>
      </c>
      <c r="B1152" s="1145">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45">
        <v>28</v>
      </c>
      <c r="B1153" s="1145">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45">
        <v>29</v>
      </c>
      <c r="B1154" s="1145">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45">
        <v>30</v>
      </c>
      <c r="B1155" s="1145">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40"/>
      <c r="AP1158" s="441" t="s">
        <v>300</v>
      </c>
      <c r="AQ1158" s="441"/>
      <c r="AR1158" s="441"/>
      <c r="AS1158" s="441"/>
      <c r="AT1158" s="441"/>
      <c r="AU1158" s="441"/>
      <c r="AV1158" s="441"/>
      <c r="AW1158" s="441"/>
      <c r="AX1158" s="441"/>
    </row>
    <row r="1159" spans="1:50" ht="26.25" customHeight="1" x14ac:dyDescent="0.15">
      <c r="A1159" s="1145">
        <v>1</v>
      </c>
      <c r="B1159" s="1145">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45">
        <v>2</v>
      </c>
      <c r="B1160" s="1145">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45">
        <v>3</v>
      </c>
      <c r="B1161" s="1145">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45">
        <v>4</v>
      </c>
      <c r="B1162" s="1145">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45">
        <v>5</v>
      </c>
      <c r="B1163" s="1145">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45">
        <v>6</v>
      </c>
      <c r="B1164" s="1145">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45">
        <v>7</v>
      </c>
      <c r="B1165" s="1145">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45">
        <v>8</v>
      </c>
      <c r="B1166" s="1145">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45">
        <v>9</v>
      </c>
      <c r="B1167" s="1145">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45">
        <v>10</v>
      </c>
      <c r="B1168" s="1145">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45">
        <v>11</v>
      </c>
      <c r="B1169" s="1145">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45">
        <v>12</v>
      </c>
      <c r="B1170" s="1145">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45">
        <v>13</v>
      </c>
      <c r="B1171" s="1145">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45">
        <v>14</v>
      </c>
      <c r="B1172" s="1145">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45">
        <v>15</v>
      </c>
      <c r="B1173" s="1145">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45">
        <v>16</v>
      </c>
      <c r="B1174" s="1145">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45">
        <v>17</v>
      </c>
      <c r="B1175" s="1145">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45">
        <v>18</v>
      </c>
      <c r="B1176" s="1145">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45">
        <v>19</v>
      </c>
      <c r="B1177" s="1145">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45">
        <v>20</v>
      </c>
      <c r="B1178" s="1145">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45">
        <v>21</v>
      </c>
      <c r="B1179" s="1145">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45">
        <v>22</v>
      </c>
      <c r="B1180" s="1145">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45">
        <v>23</v>
      </c>
      <c r="B1181" s="1145">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45">
        <v>24</v>
      </c>
      <c r="B1182" s="1145">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45">
        <v>25</v>
      </c>
      <c r="B1183" s="1145">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45">
        <v>26</v>
      </c>
      <c r="B1184" s="1145">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45">
        <v>27</v>
      </c>
      <c r="B1185" s="1145">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45">
        <v>28</v>
      </c>
      <c r="B1186" s="1145">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45">
        <v>29</v>
      </c>
      <c r="B1187" s="1145">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45">
        <v>30</v>
      </c>
      <c r="B1188" s="1145">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40"/>
      <c r="AP1191" s="441" t="s">
        <v>300</v>
      </c>
      <c r="AQ1191" s="441"/>
      <c r="AR1191" s="441"/>
      <c r="AS1191" s="441"/>
      <c r="AT1191" s="441"/>
      <c r="AU1191" s="441"/>
      <c r="AV1191" s="441"/>
      <c r="AW1191" s="441"/>
      <c r="AX1191" s="441"/>
    </row>
    <row r="1192" spans="1:50" ht="26.25" customHeight="1" x14ac:dyDescent="0.15">
      <c r="A1192" s="1145">
        <v>1</v>
      </c>
      <c r="B1192" s="1145">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45">
        <v>2</v>
      </c>
      <c r="B1193" s="1145">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45">
        <v>3</v>
      </c>
      <c r="B1194" s="1145">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45">
        <v>4</v>
      </c>
      <c r="B1195" s="1145">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45">
        <v>5</v>
      </c>
      <c r="B1196" s="1145">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45">
        <v>6</v>
      </c>
      <c r="B1197" s="1145">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45">
        <v>7</v>
      </c>
      <c r="B1198" s="1145">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45">
        <v>8</v>
      </c>
      <c r="B1199" s="1145">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45">
        <v>9</v>
      </c>
      <c r="B1200" s="1145">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45">
        <v>10</v>
      </c>
      <c r="B1201" s="1145">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45">
        <v>11</v>
      </c>
      <c r="B1202" s="1145">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45">
        <v>12</v>
      </c>
      <c r="B1203" s="1145">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45">
        <v>13</v>
      </c>
      <c r="B1204" s="1145">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45">
        <v>14</v>
      </c>
      <c r="B1205" s="1145">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45">
        <v>15</v>
      </c>
      <c r="B1206" s="1145">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45">
        <v>16</v>
      </c>
      <c r="B1207" s="1145">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45">
        <v>17</v>
      </c>
      <c r="B1208" s="1145">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45">
        <v>18</v>
      </c>
      <c r="B1209" s="1145">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45">
        <v>19</v>
      </c>
      <c r="B1210" s="1145">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45">
        <v>20</v>
      </c>
      <c r="B1211" s="1145">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45">
        <v>21</v>
      </c>
      <c r="B1212" s="1145">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45">
        <v>22</v>
      </c>
      <c r="B1213" s="1145">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45">
        <v>23</v>
      </c>
      <c r="B1214" s="1145">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45">
        <v>24</v>
      </c>
      <c r="B1215" s="1145">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45">
        <v>25</v>
      </c>
      <c r="B1216" s="1145">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45">
        <v>26</v>
      </c>
      <c r="B1217" s="1145">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45">
        <v>27</v>
      </c>
      <c r="B1218" s="1145">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45">
        <v>28</v>
      </c>
      <c r="B1219" s="1145">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45">
        <v>29</v>
      </c>
      <c r="B1220" s="1145">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45">
        <v>30</v>
      </c>
      <c r="B1221" s="1145">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40"/>
      <c r="AP1224" s="441" t="s">
        <v>300</v>
      </c>
      <c r="AQ1224" s="441"/>
      <c r="AR1224" s="441"/>
      <c r="AS1224" s="441"/>
      <c r="AT1224" s="441"/>
      <c r="AU1224" s="441"/>
      <c r="AV1224" s="441"/>
      <c r="AW1224" s="441"/>
      <c r="AX1224" s="441"/>
    </row>
    <row r="1225" spans="1:50" ht="26.25" customHeight="1" x14ac:dyDescent="0.15">
      <c r="A1225" s="1145">
        <v>1</v>
      </c>
      <c r="B1225" s="1145">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45">
        <v>2</v>
      </c>
      <c r="B1226" s="1145">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45">
        <v>3</v>
      </c>
      <c r="B1227" s="1145">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45">
        <v>4</v>
      </c>
      <c r="B1228" s="1145">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45">
        <v>5</v>
      </c>
      <c r="B1229" s="1145">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45">
        <v>6</v>
      </c>
      <c r="B1230" s="1145">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45">
        <v>7</v>
      </c>
      <c r="B1231" s="1145">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45">
        <v>8</v>
      </c>
      <c r="B1232" s="1145">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45">
        <v>9</v>
      </c>
      <c r="B1233" s="1145">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45">
        <v>10</v>
      </c>
      <c r="B1234" s="1145">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45">
        <v>11</v>
      </c>
      <c r="B1235" s="1145">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45">
        <v>12</v>
      </c>
      <c r="B1236" s="1145">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45">
        <v>13</v>
      </c>
      <c r="B1237" s="1145">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45">
        <v>14</v>
      </c>
      <c r="B1238" s="1145">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45">
        <v>15</v>
      </c>
      <c r="B1239" s="1145">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45">
        <v>16</v>
      </c>
      <c r="B1240" s="1145">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45">
        <v>17</v>
      </c>
      <c r="B1241" s="1145">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45">
        <v>18</v>
      </c>
      <c r="B1242" s="1145">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45">
        <v>19</v>
      </c>
      <c r="B1243" s="1145">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45">
        <v>20</v>
      </c>
      <c r="B1244" s="1145">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45">
        <v>21</v>
      </c>
      <c r="B1245" s="1145">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45">
        <v>22</v>
      </c>
      <c r="B1246" s="1145">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45">
        <v>23</v>
      </c>
      <c r="B1247" s="1145">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45">
        <v>24</v>
      </c>
      <c r="B1248" s="1145">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45">
        <v>25</v>
      </c>
      <c r="B1249" s="1145">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45">
        <v>26</v>
      </c>
      <c r="B1250" s="1145">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45">
        <v>27</v>
      </c>
      <c r="B1251" s="1145">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45">
        <v>28</v>
      </c>
      <c r="B1252" s="1145">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45">
        <v>29</v>
      </c>
      <c r="B1253" s="1145">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45">
        <v>30</v>
      </c>
      <c r="B1254" s="1145">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40"/>
      <c r="AP1257" s="441" t="s">
        <v>300</v>
      </c>
      <c r="AQ1257" s="441"/>
      <c r="AR1257" s="441"/>
      <c r="AS1257" s="441"/>
      <c r="AT1257" s="441"/>
      <c r="AU1257" s="441"/>
      <c r="AV1257" s="441"/>
      <c r="AW1257" s="441"/>
      <c r="AX1257" s="441"/>
    </row>
    <row r="1258" spans="1:50" ht="26.25" customHeight="1" x14ac:dyDescent="0.15">
      <c r="A1258" s="1145">
        <v>1</v>
      </c>
      <c r="B1258" s="1145">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45">
        <v>2</v>
      </c>
      <c r="B1259" s="1145">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45">
        <v>3</v>
      </c>
      <c r="B1260" s="1145">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45">
        <v>4</v>
      </c>
      <c r="B1261" s="1145">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45">
        <v>5</v>
      </c>
      <c r="B1262" s="1145">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45">
        <v>6</v>
      </c>
      <c r="B1263" s="1145">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45">
        <v>7</v>
      </c>
      <c r="B1264" s="1145">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45">
        <v>8</v>
      </c>
      <c r="B1265" s="1145">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45">
        <v>9</v>
      </c>
      <c r="B1266" s="1145">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45">
        <v>10</v>
      </c>
      <c r="B1267" s="1145">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45">
        <v>11</v>
      </c>
      <c r="B1268" s="1145">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45">
        <v>12</v>
      </c>
      <c r="B1269" s="1145">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45">
        <v>13</v>
      </c>
      <c r="B1270" s="1145">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45">
        <v>14</v>
      </c>
      <c r="B1271" s="1145">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45">
        <v>15</v>
      </c>
      <c r="B1272" s="1145">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45">
        <v>16</v>
      </c>
      <c r="B1273" s="1145">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45">
        <v>17</v>
      </c>
      <c r="B1274" s="1145">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45">
        <v>18</v>
      </c>
      <c r="B1275" s="1145">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45">
        <v>19</v>
      </c>
      <c r="B1276" s="1145">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45">
        <v>20</v>
      </c>
      <c r="B1277" s="1145">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45">
        <v>21</v>
      </c>
      <c r="B1278" s="1145">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45">
        <v>22</v>
      </c>
      <c r="B1279" s="1145">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45">
        <v>23</v>
      </c>
      <c r="B1280" s="1145">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45">
        <v>24</v>
      </c>
      <c r="B1281" s="1145">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45">
        <v>25</v>
      </c>
      <c r="B1282" s="1145">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45">
        <v>26</v>
      </c>
      <c r="B1283" s="1145">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45">
        <v>27</v>
      </c>
      <c r="B1284" s="1145">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45">
        <v>28</v>
      </c>
      <c r="B1285" s="1145">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45">
        <v>29</v>
      </c>
      <c r="B1286" s="1145">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45">
        <v>30</v>
      </c>
      <c r="B1287" s="1145">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40"/>
      <c r="AP1290" s="441" t="s">
        <v>300</v>
      </c>
      <c r="AQ1290" s="441"/>
      <c r="AR1290" s="441"/>
      <c r="AS1290" s="441"/>
      <c r="AT1290" s="441"/>
      <c r="AU1290" s="441"/>
      <c r="AV1290" s="441"/>
      <c r="AW1290" s="441"/>
      <c r="AX1290" s="441"/>
    </row>
    <row r="1291" spans="1:50" ht="26.25" customHeight="1" x14ac:dyDescent="0.15">
      <c r="A1291" s="1145">
        <v>1</v>
      </c>
      <c r="B1291" s="1145">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45">
        <v>2</v>
      </c>
      <c r="B1292" s="1145">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45">
        <v>3</v>
      </c>
      <c r="B1293" s="1145">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45">
        <v>4</v>
      </c>
      <c r="B1294" s="1145">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45">
        <v>5</v>
      </c>
      <c r="B1295" s="1145">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45">
        <v>6</v>
      </c>
      <c r="B1296" s="1145">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45">
        <v>7</v>
      </c>
      <c r="B1297" s="1145">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45">
        <v>8</v>
      </c>
      <c r="B1298" s="1145">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45">
        <v>9</v>
      </c>
      <c r="B1299" s="1145">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45">
        <v>10</v>
      </c>
      <c r="B1300" s="1145">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45">
        <v>11</v>
      </c>
      <c r="B1301" s="1145">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45">
        <v>12</v>
      </c>
      <c r="B1302" s="1145">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45">
        <v>13</v>
      </c>
      <c r="B1303" s="1145">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45">
        <v>14</v>
      </c>
      <c r="B1304" s="1145">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45">
        <v>15</v>
      </c>
      <c r="B1305" s="1145">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45">
        <v>16</v>
      </c>
      <c r="B1306" s="1145">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45">
        <v>17</v>
      </c>
      <c r="B1307" s="1145">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45">
        <v>18</v>
      </c>
      <c r="B1308" s="1145">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45">
        <v>19</v>
      </c>
      <c r="B1309" s="1145">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45">
        <v>20</v>
      </c>
      <c r="B1310" s="1145">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45">
        <v>21</v>
      </c>
      <c r="B1311" s="1145">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45">
        <v>22</v>
      </c>
      <c r="B1312" s="1145">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45">
        <v>23</v>
      </c>
      <c r="B1313" s="1145">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45">
        <v>24</v>
      </c>
      <c r="B1314" s="1145">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45">
        <v>25</v>
      </c>
      <c r="B1315" s="1145">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45">
        <v>26</v>
      </c>
      <c r="B1316" s="1145">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45">
        <v>27</v>
      </c>
      <c r="B1317" s="1145">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45">
        <v>28</v>
      </c>
      <c r="B1318" s="1145">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45">
        <v>29</v>
      </c>
      <c r="B1319" s="1145">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45">
        <v>30</v>
      </c>
      <c r="B1320" s="1145">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2020-10-02T06:30:55Z</cp:lastPrinted>
  <dcterms:created xsi:type="dcterms:W3CDTF">2012-03-13T00:50:25Z</dcterms:created>
  <dcterms:modified xsi:type="dcterms:W3CDTF">2020-11-20T01:14:07Z</dcterms:modified>
</cp:coreProperties>
</file>