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5v\00産業技術環境局基準認証ユニット00\60予算\R3fy要求\201106 行政事業レビューシート総点検\02確認\令和2年度(2020年度)行政事業レビュー\"/>
    </mc:Choice>
  </mc:AlternateContent>
  <bookViews>
    <workbookView xWindow="5850" yWindow="0" windowWidth="20730" windowHeight="9165"/>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<sst xmlns="http://schemas.openxmlformats.org/spreadsheetml/2006/main" count="3943" uniqueCount="825">
  <si>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</si>
  <si>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</si>
  <si>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</si>
  <si>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</si>
  <si>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</si>
  <si>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</si>
  <si>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</si>
  <si>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</si>
  <si>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</si>
  <si>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</si>
  <si>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</si>
  <si>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</si>
  <si>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</si>
  <si>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</si>
  <si>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</si>
  <si>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</si>
  <si>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</si>
  <si>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</si>
  <si>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</si>
  <si>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</si>
  <si>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</si>
  <si>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</si>
  <si>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</si>
  <si>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</si>
  <si>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</si>
  <si>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</si>
  <si>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</si>
  <si>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</si>
  <si>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</si>
  <si>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</si>
  <si>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</si>
  <si>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</si>
  <si>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</si>
  <si>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</si>
  <si>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</si>
  <si>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</si>
  <si>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</si>
  <si>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</si>
  <si>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</si>
  <si>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</si>
  <si>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</si>
  <si>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</si>
  <si>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</si>
  <si>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</si>
  <si>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</si>
  <si>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</si>
  <si>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</si>
  <si>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</si>
  <si>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</si>
  <si>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</si>
  <si>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</si>
  <si>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</si>
  <si>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</si>
  <si>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</si>
  <si>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</si>
  <si>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</si>
  <si>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</si>
  <si>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</si>
  <si>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</si>
  <si>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</si>
  <si>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</si>
  <si>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</si>
  <si>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</si>
  <si>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</si>
  <si>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</si>
  <si>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</si>
  <si>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</si>
  <si>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</si>
  <si>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</si>
  <si>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</si>
  <si>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</si>
  <si>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</si>
  <si>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</si>
  <si>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</si>
  <si>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</si>
  <si>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</si>
  <si>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</si>
  <si>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</si>
  <si>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</si>
  <si>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</si>
  <si>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</si>
  <si>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</si>
  <si>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</si>
  <si>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</si>
  <si>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</si>
  <si>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</si>
  <si>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</si>
  <si>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</si>
  <si>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</si>
  <si>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</si>
  <si>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</si>
  <si>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</si>
  <si>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</si>
  <si>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</si>
  <si>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</si>
  <si>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</si>
  <si>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</si>
  <si>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</si>
  <si>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</si>
  <si>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</si>
  <si>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</si>
  <si>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</si>
  <si>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</si>
  <si>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</si>
  <si>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</si>
  <si>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</si>
  <si>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</si>
  <si>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</si>
  <si>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</si>
  <si>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</si>
  <si>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</si>
  <si>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</si>
  <si>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</si>
  <si>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</si>
  <si>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</si>
  <si>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</si>
  <si>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</si>
  <si>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</si>
  <si>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</si>
  <si>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</si>
  <si>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</si>
  <si>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</si>
  <si>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</si>
  <si>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</si>
  <si>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</si>
  <si>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</si>
  <si>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</si>
  <si>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</si>
  <si>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</si>
  <si>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</si>
  <si>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</si>
  <si>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</si>
  <si>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</si>
  <si>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</si>
  <si>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</si>
  <si>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</si>
  <si>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</si>
  <si>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</si>
  <si>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</si>
  <si>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</si>
  <si>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</si>
  <si>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</si>
  <si>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</si>
  <si>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</si>
  <si>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</si>
  <si>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</si>
  <si>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</si>
  <si>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</si>
  <si>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</si>
  <si>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</si>
  <si>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</si>
  <si>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</si>
  <si>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</si>
  <si>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</si>
  <si>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</si>
  <si>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</si>
  <si>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</si>
  <si>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</si>
  <si>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</si>
  <si>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</si>
  <si>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</si>
  <si>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</si>
  <si>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</si>
  <si>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</si>
  <si>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</si>
  <si>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</si>
  <si>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</si>
  <si>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</si>
  <si>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</si>
  <si>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</si>
  <si>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</si>
  <si>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</si>
  <si>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</si>
  <si>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</si>
  <si>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</si>
  <si>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</si>
  <si>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</si>
  <si>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</si>
  <si>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</si>
  <si>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</si>
  <si>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</si>
  <si>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</si>
  <si>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</si>
  <si>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</si>
  <si>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</si>
  <si>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</si>
  <si>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</si>
  <si>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</si>
  <si>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</si>
  <si>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</si>
  <si>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</si>
  <si>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</si>
  <si>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</si>
  <si>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</si>
  <si>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</si>
  <si>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</si>
  <si>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</si>
  <si>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</si>
  <si>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</si>
  <si>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</si>
  <si>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</si>
  <si>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</si>
  <si>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</si>
  <si>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</si>
  <si>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</si>
  <si>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</si>
  <si>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</si>
  <si>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</si>
  <si>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</si>
  <si>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</si>
  <si>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</si>
  <si>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</si>
  <si>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</si>
  <si>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</si>
  <si>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</si>
  <si>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</si>
  <si>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</si>
  <si>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</si>
  <si>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</si>
  <si>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</si>
  <si>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</si>
  <si>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</si>
  <si>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</si>
  <si>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</si>
  <si>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</si>
  <si>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</si>
  <si>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</si>
  <si>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</si>
  <si>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</si>
  <si>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</si>
  <si>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</si>
  <si>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</si>
  <si>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</si>
  <si>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</si>
  <si>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</si>
  <si>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</si>
  <si>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</si>
  <si>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</si>
  <si>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</si>
  <si>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</si>
  <si>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</si>
  <si>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</si>
  <si>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</si>
  <si>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</si>
  <si>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</si>
  <si>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</si>
  <si>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</si>
  <si>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</si>
  <si>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</si>
  <si>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</si>
  <si>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</si>
  <si>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</si>
  <si>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</si>
  <si>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</si>
  <si>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</si>
  <si>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</si>
  <si>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</si>
  <si>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</si>
  <si>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</si>
  <si>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</si>
  <si>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</si>
  <si>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</si>
  <si>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</si>
  <si>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</si>
  <si>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</si>
  <si>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</si>
  <si>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</si>
  <si>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</si>
  <si>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</si>
  <si>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</si>
  <si>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</si>
  <si>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</si>
  <si>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</si>
  <si>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</si>
  <si>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</si>
  <si>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</si>
  <si>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</si>
  <si>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</si>
  <si>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</si>
  <si>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</si>
  <si>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</si>
  <si>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</si>
  <si>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</si>
  <si>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</si>
  <si>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</si>
  <si>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</si>
  <si>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</si>
  <si>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</si>
  <si>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</si>
  <si>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</si>
  <si>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</si>
  <si>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</si>
  <si>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</si>
  <si>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</si>
  <si>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</si>
  <si>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</si>
  <si>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</si>
  <si>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</si>
  <si>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</si>
  <si>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</si>
  <si>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</si>
  <si>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</si>
  <si>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</si>
  <si>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</si>
  <si>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</si>
  <si>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</si>
  <si>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</si>
  <si>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</si>
  <si>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</si>
  <si>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</si>
  <si>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</si>
  <si>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</si>
  <si>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</si>
  <si>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</si>
  <si>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</si>
  <si>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</si>
  <si>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</si>
  <si>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</si>
  <si>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</si>
  <si>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</si>
  <si>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</si>
  <si>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</si>
  <si>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</si>
  <si>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</si>
  <si>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</si>
  <si>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</si>
  <si>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</si>
  <si>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</si>
  <si>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</si>
  <si>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</si>
  <si>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</si>
  <si>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</si>
  <si>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</si>
  <si>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</si>
  <si>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</si>
  <si>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</si>
  <si>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</si>
  <si>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</si>
  <si>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</si>
  <si>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</si>
  <si>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</si>
  <si>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</si>
  <si>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</si>
  <si>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</si>
  <si>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</si>
  <si>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</si>
  <si>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</si>
  <si>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</si>
  <si>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</si>
  <si>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</si>
  <si>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</si>
  <si>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</si>
  <si>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</si>
  <si>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</si>
  <si>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</si>
  <si>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</si>
  <si>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</si>
  <si>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</si>
  <si>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</si>
  <si>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</si>
  <si>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</si>
  <si>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</si>
  <si>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</si>
  <si>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</si>
  <si>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</si>
  <si>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</si>
  <si>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</si>
  <si>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</si>
  <si>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</si>
  <si>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</si>
  <si>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</si>
  <si>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</si>
  <si>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</si>
  <si>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</si>
  <si>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</si>
  <si>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</si>
  <si>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</si>
  <si>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</si>
  <si>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</si>
  <si>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</si>
  <si>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</si>
  <si>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</si>
  <si>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</si>
  <si>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</si>
  <si>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</si>
  <si>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</si>
  <si>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</si>
  <si>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</si>
  <si>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</si>
  <si>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</si>
  <si>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</si>
  <si>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</si>
  <si>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</si>
  <si>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</si>
  <si>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</si>
  <si>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</si>
  <si>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</si>
  <si>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</si>
  <si>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</si>
  <si>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</si>
  <si>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</si>
  <si>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</si>
  <si>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</si>
  <si>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</si>
  <si>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</si>
  <si>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</si>
  <si>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</si>
  <si>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</si>
  <si>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</si>
  <si>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</si>
  <si>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</si>
  <si>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</si>
  <si>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</si>
  <si>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</si>
  <si>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</si>
  <si>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</si>
  <si>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</si>
  <si>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</si>
  <si>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</si>
  <si>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</si>
  <si>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</si>
  <si>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</si>
  <si>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</si>
  <si>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</si>
  <si>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</si>
  <si>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</si>
  <si>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</si>
  <si>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</si>
  <si>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</si>
  <si>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</si>
  <si>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</si>
  <si>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</si>
  <si>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</si>
  <si>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</si>
  <si>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</si>
  <si>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</si>
  <si>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</si>
  <si>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</si>
  <si>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</si>
  <si>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</si>
  <si>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</si>
  <si>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</si>
  <si>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</si>
  <si>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</si>
  <si>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</si>
  <si>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</si>
  <si>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</si>
  <si>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</si>
  <si>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</si>
  <si>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</si>
  <si>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</si>
  <si>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</si>
  <si>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</si>
  <si>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</si>
  <si>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</si>
  <si>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</si>
  <si>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</si>
  <si>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</si>
  <si>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</si>
  <si>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</si>
  <si>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</si>
  <si>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</si>
  <si>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</si>
  <si>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</si>
  <si>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</si>
  <si>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</si>
  <si>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</si>
  <si>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</si>
  <si>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</si>
  <si>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</si>
  <si>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</si>
  <si>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</si>
  <si>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</si>
  <si>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</si>
  <si>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</si>
  <si>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</si>
  <si>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</si>
  <si>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</si>
  <si>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</si>
  <si>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</si>
  <si>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</si>
  <si>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</si>
  <si>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</si>
  <si>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</si>
  <si>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</si>
  <si>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</si>
  <si>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</si>
  <si>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</si>
  <si>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</si>
  <si>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</si>
  <si>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</si>
  <si>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</si>
  <si>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</si>
  <si>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</si>
  <si>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</si>
  <si>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</si>
  <si>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</si>
  <si>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</si>
  <si>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</si>
  <si>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</si>
  <si>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</si>
  <si>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</si>
  <si>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</si>
  <si>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</si>
  <si>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</si>
  <si>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</si>
  <si>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</si>
  <si>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</si>
  <si>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</si>
  <si>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</si>
  <si>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</si>
  <si>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</si>
  <si>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</si>
  <si>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</si>
  <si>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</si>
  <si>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</si>
  <si>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</si>
  <si>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</si>
  <si>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</si>
  <si>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</si>
  <si>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</si>
  <si>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</si>
  <si>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</si>
  <si>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</si>
  <si>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</si>
  <si>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</si>
  <si>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</si>
  <si>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</si>
  <si>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</si>
  <si>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</si>
  <si>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</si>
  <si>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</si>
  <si>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</si>
  <si>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</si>
  <si>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</si>
  <si>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</si>
  <si>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</si>
  <si>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</si>
  <si>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</si>
  <si>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</si>
  <si>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</si>
  <si>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</si>
  <si>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</si>
  <si>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</si>
  <si>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</si>
  <si>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</si>
  <si>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</si>
  <si>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</si>
  <si>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</si>
  <si>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</si>
  <si>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</si>
  <si>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</si>
  <si>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</si>
  <si>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</si>
  <si>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</si>
  <si>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</si>
  <si>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</si>
  <si>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</si>
  <si>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</si>
  <si>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戦略的国際標準化加速事業</t>
    <phoneticPr fontId="6"/>
  </si>
  <si>
    <t>産業技術環境局</t>
    <phoneticPr fontId="6"/>
  </si>
  <si>
    <t>基準認証政策課</t>
    <phoneticPr fontId="6"/>
  </si>
  <si>
    <t>○</t>
  </si>
  <si>
    <t>第4次産業革命の時代を迎え、我が国が強みを有する分野について、我が国から積極的に国際標準の開発・提案等を行い戦略的な標準化を推進するとともに、市場が立ち上がる前から世界で標準や規制の議論がなされている現状を踏まえ、我が国産業界がグローバル市場における優位を確保するための体制を構築することにより、国内外の新たな市場の創出や産業競争力強化を図る。</t>
    <phoneticPr fontId="6"/>
  </si>
  <si>
    <t>産業標準化推進事業委託費</t>
    <phoneticPr fontId="6"/>
  </si>
  <si>
    <t>国際標準化を実現した件数（国際標準の発行件数）
※事業開始後、3年以上を要する</t>
    <phoneticPr fontId="6"/>
  </si>
  <si>
    <t>件</t>
    <rPh sb="0" eb="1">
      <t>ケン</t>
    </rPh>
    <phoneticPr fontId="6"/>
  </si>
  <si>
    <t>-</t>
  </si>
  <si>
    <t>-</t>
    <phoneticPr fontId="6"/>
  </si>
  <si>
    <t>国際標準化機関（ISO/IEC）における国際標準開発情報に基づく経済産業省調査</t>
    <phoneticPr fontId="6"/>
  </si>
  <si>
    <t>上記アウトカム目標の進捗状況（提案段階に至った規格割合）</t>
    <phoneticPr fontId="6"/>
  </si>
  <si>
    <t>当該年度に開始されたテーマの中で開発される標準のうち、国際標準の提案段階に至ったものの割合</t>
    <phoneticPr fontId="6"/>
  </si>
  <si>
    <t>-</t>
    <phoneticPr fontId="6"/>
  </si>
  <si>
    <t>上記アウトカム目標の進捗状況（審議段階に至った規格割合）</t>
    <phoneticPr fontId="6"/>
  </si>
  <si>
    <t>当該年度に開始されたテーマの中で開発される標準のうち、国際標準の審議段階に至ったものの割合</t>
    <phoneticPr fontId="6"/>
  </si>
  <si>
    <t>-</t>
    <phoneticPr fontId="6"/>
  </si>
  <si>
    <t>上記アウトカム目標の進捗状況（発行段階に至った規格割合）</t>
    <phoneticPr fontId="6"/>
  </si>
  <si>
    <t>当該年度に開始されたテーマの中で開発される標準のうち、国際標準の発行段階に至ったものの割合</t>
    <phoneticPr fontId="6"/>
  </si>
  <si>
    <t>％</t>
    <phoneticPr fontId="6"/>
  </si>
  <si>
    <t>-</t>
    <phoneticPr fontId="6"/>
  </si>
  <si>
    <t>国際標準発行後の規格の活用割合</t>
    <phoneticPr fontId="6"/>
  </si>
  <si>
    <t>本事業で開発された標準のうち、国内外の規制や調達基準等への引用が行われたものの割合</t>
    <phoneticPr fontId="6"/>
  </si>
  <si>
    <t>国際標準化機関に提案した国際標準素案件数</t>
    <phoneticPr fontId="6"/>
  </si>
  <si>
    <t>国際標準化機関の国際会議に派遣したエキスパート数</t>
    <phoneticPr fontId="6"/>
  </si>
  <si>
    <t>人</t>
    <rPh sb="0" eb="1">
      <t>ニン</t>
    </rPh>
    <phoneticPr fontId="6"/>
  </si>
  <si>
    <t>執行額／テーマ件数</t>
    <phoneticPr fontId="6"/>
  </si>
  <si>
    <t>百万円</t>
    <rPh sb="0" eb="3">
      <t>ヒャクマンエン</t>
    </rPh>
    <phoneticPr fontId="6"/>
  </si>
  <si>
    <t>百万円/件</t>
    <phoneticPr fontId="6"/>
  </si>
  <si>
    <t>1,317/112</t>
    <phoneticPr fontId="6"/>
  </si>
  <si>
    <t>1,152/119</t>
    <phoneticPr fontId="6"/>
  </si>
  <si>
    <t>1　経済成長</t>
    <phoneticPr fontId="6"/>
  </si>
  <si>
    <t>1-4　基準認証</t>
    <phoneticPr fontId="6"/>
  </si>
  <si>
    <t>標準化機関における幹事国引受数</t>
    <phoneticPr fontId="6"/>
  </si>
  <si>
    <t>-</t>
    <phoneticPr fontId="6"/>
  </si>
  <si>
    <t>我が国からの国際標準提案・発行件数が増えれば、幹事国引受数の増加にもつながる。また、本事業内でも「新市場創造型標準化制度」の活用等による国際標準の開発・提案等を実施していることから、本事業での国際標準提案・発行件数の増加は「新市場創造型標準化制度」の活用等による標準化件数の増加につながる。</t>
    <phoneticPr fontId="6"/>
  </si>
  <si>
    <t>「新市場創造型標準化制度」活用等による標準化の件数</t>
    <phoneticPr fontId="6"/>
  </si>
  <si>
    <t>「新市場創造型標準化制度」活用等による標準化の件数</t>
    <phoneticPr fontId="6"/>
  </si>
  <si>
    <t>-</t>
    <phoneticPr fontId="6"/>
  </si>
  <si>
    <t>-</t>
    <phoneticPr fontId="6"/>
  </si>
  <si>
    <t>-</t>
    <phoneticPr fontId="6"/>
  </si>
  <si>
    <t>-</t>
    <phoneticPr fontId="6"/>
  </si>
  <si>
    <t>-</t>
    <phoneticPr fontId="6"/>
  </si>
  <si>
    <t>標準化は市場・取引における適正なルールの整備であり、ユーザーにおいても技術・製品等を適正に評価・選択可能となる等、社会全体に裨益する活動である。
なお、本事業で実施する標準化テーマについては、省内外から収集したニーズ・課題等に関する情報を基に候補テーマを選定し、日本産業標準調査会の審議を経て決定している。</t>
    <phoneticPr fontId="6"/>
  </si>
  <si>
    <t>国際標準化活動は、各国から一機関が加盟する国際標準化機関（ISO･IEC）において実施されているが、我が国からは産業標準化法に規定された当省の日本産業標準調査会（JISC）が加盟機関となっていることから、国の事務・事業として実施している。</t>
    <phoneticPr fontId="6"/>
  </si>
  <si>
    <t>戦略的な標準化の推進は、成長戦略2019等にも明確に位置付けられており、優先度の高い事業である。</t>
    <phoneticPr fontId="6"/>
  </si>
  <si>
    <t>△</t>
  </si>
  <si>
    <t>有</t>
  </si>
  <si>
    <t>本事業は国際標準の開発・提案等を実施する事業であり、当該技術分野における専門知識等の高度の専門性が必要。また、試験・研究等によるデータ収集や国際機関への提案等には通常3年程度を要するため、初年度に企画競争を経て事業実施者を選定し、2年度目以降は外部有識者により構成される第三者委員会の審査を踏まえ必要性等が認められた場合に限り、同一事業者が継続して事業を行うこととしている。企画競争の実施に当たっては、適切な公募期間を設け、公募開始後複数者へ周知し、公募期間中に説明会も実施している。公募の結果、10億円未満であるものの一者応募となるものがあったが、外部有識者から構成される第三者委員会において提案内容等を審査していることから、選定は妥当である。</t>
    <phoneticPr fontId="6"/>
  </si>
  <si>
    <t>‐</t>
  </si>
  <si>
    <t>官民の役割分担を勘案し、国際標準化活動に係る費用のうち国が負担すべき費用に限定して支出している。</t>
    <phoneticPr fontId="6"/>
  </si>
  <si>
    <t>テーマに応じた必要経費をそれぞれ精査しており、単位当たりのコスト水準は妥当である。</t>
    <phoneticPr fontId="6"/>
  </si>
  <si>
    <t>特に専門性等を必要とするものについて支出しており、必要経費を精査し計上していることから、合理的なものとなっている。</t>
    <phoneticPr fontId="6"/>
  </si>
  <si>
    <t>テーマに応じた必要経費をそれぞれ精査することで、費目・使途を事業目的に即し真に必要なものに限定している。</t>
    <phoneticPr fontId="6"/>
  </si>
  <si>
    <t>定期的な支出状況の確認や中間検査等を実施し、当該状況に応じた計画変更や事業内容の改善等を行うなど、コストの削減や執行の効率化に取り組んでいる。</t>
    <phoneticPr fontId="6"/>
  </si>
  <si>
    <t>成果目標の達成に向け、順調に進んでいる。</t>
    <phoneticPr fontId="6"/>
  </si>
  <si>
    <t>複数の国際標準開発を個別に実施するのではなく、執行管理団体の一括マネジメントの下で総合的かつ効率的に実施することで効果的な事業実施を図っている。</t>
    <phoneticPr fontId="6"/>
  </si>
  <si>
    <t>30年度は国際標準化機関に提案した国際標準素案件数が当初見込みを少し下回ったが、概ね順調に活動できている。</t>
    <phoneticPr fontId="6"/>
  </si>
  <si>
    <t>本事業で作成された成果報告書を活用して、今後の国際標準の発行に向けて取り組んでいる。</t>
    <phoneticPr fontId="6"/>
  </si>
  <si>
    <t>点検の結果、適切に事業を執行できているが、本事業の実施に当たっては、当該技術分野における専門知識、規格作成のための経験、知識、ノウハウ、国内の業界・利害関係者等との合意形成等の調整能力などの高度の専門性等が必要であるため、一者応募となった契約がある。</t>
    <phoneticPr fontId="6"/>
  </si>
  <si>
    <t>今後も本事業について民間団体・企業等に広く周知していくとともに、外部有識者により構成される第三者委員会において適切に事業実施者の選定を行い、客観性・透明性を確保していく。</t>
    <phoneticPr fontId="6"/>
  </si>
  <si>
    <t>平成30年度より「高機能JIS等整備事業」（平成29年度事業番号：0024）を統合。</t>
    <phoneticPr fontId="6"/>
  </si>
  <si>
    <t>0010</t>
    <phoneticPr fontId="6"/>
  </si>
  <si>
    <t>0013</t>
    <phoneticPr fontId="6"/>
  </si>
  <si>
    <t>0071</t>
    <phoneticPr fontId="6"/>
  </si>
  <si>
    <t>0048</t>
    <phoneticPr fontId="6"/>
  </si>
  <si>
    <t>0031</t>
    <phoneticPr fontId="6"/>
  </si>
  <si>
    <t>0027</t>
    <phoneticPr fontId="6"/>
  </si>
  <si>
    <t>0023</t>
    <phoneticPr fontId="6"/>
  </si>
  <si>
    <t>0024</t>
    <phoneticPr fontId="6"/>
  </si>
  <si>
    <t>-</t>
    <phoneticPr fontId="6"/>
  </si>
  <si>
    <t>-</t>
    <phoneticPr fontId="6"/>
  </si>
  <si>
    <t>A.株式会社三菱総合研究所</t>
    <rPh sb="2" eb="8">
      <t>カブシキガイシャミツビシ</t>
    </rPh>
    <rPh sb="8" eb="10">
      <t>ソウゴウ</t>
    </rPh>
    <rPh sb="10" eb="13">
      <t>ケンキュウジョ</t>
    </rPh>
    <phoneticPr fontId="6"/>
  </si>
  <si>
    <t>B.一般財団法人日本規格協会</t>
    <rPh sb="2" eb="4">
      <t>イッパン</t>
    </rPh>
    <rPh sb="4" eb="6">
      <t>ザイダン</t>
    </rPh>
    <rPh sb="6" eb="8">
      <t>ホウジン</t>
    </rPh>
    <rPh sb="8" eb="10">
      <t>ニホン</t>
    </rPh>
    <rPh sb="10" eb="12">
      <t>キカク</t>
    </rPh>
    <rPh sb="12" eb="14">
      <t>キョウカイ</t>
    </rPh>
    <phoneticPr fontId="6"/>
  </si>
  <si>
    <t>F. 株式会社三菱総合研究所</t>
    <rPh sb="3" eb="9">
      <t>カブシキガイシャミツビシ</t>
    </rPh>
    <rPh sb="9" eb="11">
      <t>ソウゴウ</t>
    </rPh>
    <rPh sb="11" eb="14">
      <t>ケンキュウジョ</t>
    </rPh>
    <phoneticPr fontId="6"/>
  </si>
  <si>
    <t>一般財団法人日本規格協会</t>
    <phoneticPr fontId="6"/>
  </si>
  <si>
    <t>国際標準原案の開発・提案等（産業基盤分野に係る国際標準開発活動）</t>
    <phoneticPr fontId="6"/>
  </si>
  <si>
    <t>国際標準化機関への対応、標準化動向調査等（我が国の国際標準化戦略を強化するための体制構築）</t>
    <phoneticPr fontId="6"/>
  </si>
  <si>
    <t>株式会社三菱総合研究所</t>
    <phoneticPr fontId="6"/>
  </si>
  <si>
    <t>国際会議参加の旅費支援（国際幹事・議長等の国際会議等への派遣及び若手人材等による国際標準化動向調査）</t>
    <phoneticPr fontId="6"/>
  </si>
  <si>
    <t>一般社団法人産業環境管理協会</t>
    <phoneticPr fontId="6"/>
  </si>
  <si>
    <t>国際標準案の作成・提案等（大気質及び水質関連に関する国際標準化）</t>
    <rPh sb="23" eb="24">
      <t>カン</t>
    </rPh>
    <phoneticPr fontId="6"/>
  </si>
  <si>
    <t>国際標準案の作成・提案等（生物資源を用いたダイオキシン様化合物の検出方法に関する国際標準化）</t>
    <phoneticPr fontId="6"/>
  </si>
  <si>
    <t>-</t>
    <phoneticPr fontId="6"/>
  </si>
  <si>
    <t>一般財団法人建材試験センター</t>
    <phoneticPr fontId="6"/>
  </si>
  <si>
    <t>一般財団法人建材試験センター</t>
    <phoneticPr fontId="6"/>
  </si>
  <si>
    <t>新市場創造型ＪＩＳ開発（建築窓ガラス用再帰性日射反射フィルムの性能試験方法に関する標準化）</t>
    <phoneticPr fontId="6"/>
  </si>
  <si>
    <t>-</t>
    <phoneticPr fontId="6"/>
  </si>
  <si>
    <t>一般財団法人在宅ケアもの・こと・思い研究所</t>
    <phoneticPr fontId="6"/>
  </si>
  <si>
    <t>国際標準案の作成・提案等（在宅ヘルスケア支援における製品及びサービス等のアクセシビリティ配慮に関する国際標準化）</t>
    <rPh sb="0" eb="2">
      <t>コクサイ</t>
    </rPh>
    <rPh sb="2" eb="4">
      <t>ヒョウジュン</t>
    </rPh>
    <rPh sb="4" eb="5">
      <t>アン</t>
    </rPh>
    <rPh sb="6" eb="8">
      <t>サクセイ</t>
    </rPh>
    <rPh sb="9" eb="11">
      <t>テイアン</t>
    </rPh>
    <rPh sb="11" eb="12">
      <t>トウ</t>
    </rPh>
    <phoneticPr fontId="6"/>
  </si>
  <si>
    <t>一般社団法人日本計量機器工業連合会</t>
    <phoneticPr fontId="6"/>
  </si>
  <si>
    <t>JIS原案の作成等（排ガス中の水銀測定法に関するJIS開発）</t>
    <rPh sb="3" eb="5">
      <t>ゲンアン</t>
    </rPh>
    <rPh sb="6" eb="8">
      <t>サクセイ</t>
    </rPh>
    <phoneticPr fontId="6"/>
  </si>
  <si>
    <t>JIS原案の作成等（工場排水試験法に関するJIS開発）</t>
    <phoneticPr fontId="6"/>
  </si>
  <si>
    <t>JIS原案の作成等（潜熱蓄熱材を使用した建築材料の蓄熱特性試験方法に関するJIS開発）</t>
    <phoneticPr fontId="6"/>
  </si>
  <si>
    <t>JIS原案の作成等（乳幼児製品の共通試験方法－隙間・開口部による身体挟み込みに関するＪＩＳ開発）</t>
    <phoneticPr fontId="6"/>
  </si>
  <si>
    <t>JIS原案の作成等（建築物に使用する木質構造用ねじに関するJIS開発）</t>
    <phoneticPr fontId="6"/>
  </si>
  <si>
    <t>JIS原案の作成等（工場排水試験法に関するJIS開発）</t>
    <phoneticPr fontId="6"/>
  </si>
  <si>
    <t>ＯＩＭＬ（国際法定計量機関）対応</t>
    <phoneticPr fontId="6"/>
  </si>
  <si>
    <t>JIS原案の作成等（計量法に関するＪＩＳ開発）</t>
    <phoneticPr fontId="6"/>
  </si>
  <si>
    <t>JIS原案の作成等（計量制度見直しに関するＪＩＳ開発）</t>
    <rPh sb="3" eb="5">
      <t>ゲンアン</t>
    </rPh>
    <rPh sb="6" eb="8">
      <t>サクセイ</t>
    </rPh>
    <rPh sb="8" eb="9">
      <t>トウ</t>
    </rPh>
    <phoneticPr fontId="6"/>
  </si>
  <si>
    <t>JIS原案の作成等（マスターメーター法による水素燃料計量システム計量検査に関するＪＩＳ開発）</t>
    <rPh sb="3" eb="5">
      <t>ゲンアン</t>
    </rPh>
    <rPh sb="6" eb="8">
      <t>サクセイ</t>
    </rPh>
    <rPh sb="8" eb="9">
      <t>トウ</t>
    </rPh>
    <phoneticPr fontId="6"/>
  </si>
  <si>
    <t>国立研究開発法人産業技術総合研究所</t>
    <phoneticPr fontId="6"/>
  </si>
  <si>
    <t>国際標準案の作成・提案等（社会のユニバーサルデザイン化に向けたアクセシブルデザイン（ＡＤ）製品に関する国際標準化）</t>
    <rPh sb="48" eb="49">
      <t>カン</t>
    </rPh>
    <phoneticPr fontId="6"/>
  </si>
  <si>
    <t>JIS原案の作成等（マスターメーター法による水素燃料計量システム計量検査に関するＪＩＳ開発）</t>
    <phoneticPr fontId="6"/>
  </si>
  <si>
    <t>国際標準案の作成・提案等（高齢社会対応に関する国際標準化）</t>
    <rPh sb="20" eb="21">
      <t>カン</t>
    </rPh>
    <phoneticPr fontId="6"/>
  </si>
  <si>
    <t>ＩＳＯ／ＴＭＢ／ＲＥＭＣＯ（標準物質委員会）対応</t>
    <phoneticPr fontId="6"/>
  </si>
  <si>
    <t>公益財団法人共用品推進機構</t>
    <phoneticPr fontId="6"/>
  </si>
  <si>
    <t>国際標準案の作成・提案等（アクセシブルサービス規格開発に関する調査研究）</t>
    <phoneticPr fontId="6"/>
  </si>
  <si>
    <t>日本プラスチック工業連盟</t>
    <phoneticPr fontId="6"/>
  </si>
  <si>
    <t>JIS原案の作成等（断熱用吹付け硬質ウレタンフォームに関するJ I S 開発）</t>
    <phoneticPr fontId="6"/>
  </si>
  <si>
    <t>JIS原案の作成等（火薬類の経年劣化を評価するための安定度試験に関するＪＩＳ開発）</t>
    <phoneticPr fontId="6"/>
  </si>
  <si>
    <t>JIS原案の作成等（プラスチック管材の長期内圧強度に関するＪＩＳ開発）</t>
    <phoneticPr fontId="6"/>
  </si>
  <si>
    <t>株式会社エヌ・ティ・ティ・データ経営研究所</t>
    <phoneticPr fontId="6"/>
  </si>
  <si>
    <t>ＩＴ化に関するフィジビリティスタディ調査・分析</t>
    <phoneticPr fontId="6"/>
  </si>
  <si>
    <t>一般社団法人日本福祉用具・生活支援用具協会</t>
    <phoneticPr fontId="6"/>
  </si>
  <si>
    <t>JIS原案の作成等（プラスチックの用語に関するＪＩＳ開発）</t>
    <phoneticPr fontId="6"/>
  </si>
  <si>
    <t>JIS原案の作成等（車椅子試験用ダミーに関するJIS開発）</t>
    <phoneticPr fontId="6"/>
  </si>
  <si>
    <t>国際標準案の作成・提案等（車椅子の自動車への固定に関する標準化調査）</t>
    <phoneticPr fontId="6"/>
  </si>
  <si>
    <t>計量制度に関する調査</t>
    <phoneticPr fontId="6"/>
  </si>
  <si>
    <t>国内審議団体における国際標準化活用状況に関する調査</t>
    <phoneticPr fontId="6"/>
  </si>
  <si>
    <t>C.デロイト トーマツ コンサルティング合同会社</t>
    <phoneticPr fontId="6"/>
  </si>
  <si>
    <t>人件費</t>
    <phoneticPr fontId="6"/>
  </si>
  <si>
    <t>調査の人件費</t>
    <phoneticPr fontId="6"/>
  </si>
  <si>
    <t>デロイト トーマツ コンサルティング合同会社</t>
  </si>
  <si>
    <t>株式会社野村総合研究所</t>
    <rPh sb="0" eb="2">
      <t>カブシキ</t>
    </rPh>
    <rPh sb="2" eb="4">
      <t>カイシャ</t>
    </rPh>
    <rPh sb="4" eb="6">
      <t>ノムラ</t>
    </rPh>
    <rPh sb="6" eb="8">
      <t>ソウゴウ</t>
    </rPh>
    <rPh sb="8" eb="11">
      <t>ケンキュウジョ</t>
    </rPh>
    <phoneticPr fontId="6"/>
  </si>
  <si>
    <t>株式会社日立コンサルティング</t>
    <rPh sb="0" eb="2">
      <t>カブシキ</t>
    </rPh>
    <rPh sb="2" eb="4">
      <t>カイシャ</t>
    </rPh>
    <rPh sb="4" eb="6">
      <t>ヒタチ</t>
    </rPh>
    <phoneticPr fontId="6"/>
  </si>
  <si>
    <t>海外標準化動向の把握・分析</t>
  </si>
  <si>
    <t>海洋生分解性プラスチックのルール形成戦略に係る調査</t>
    <rPh sb="0" eb="2">
      <t>カイヨウ</t>
    </rPh>
    <rPh sb="2" eb="6">
      <t>セイブンカイセイ</t>
    </rPh>
    <rPh sb="16" eb="18">
      <t>ケイセイ</t>
    </rPh>
    <rPh sb="18" eb="20">
      <t>センリャク</t>
    </rPh>
    <rPh sb="21" eb="22">
      <t>カカワ</t>
    </rPh>
    <rPh sb="23" eb="25">
      <t>チョウサ</t>
    </rPh>
    <phoneticPr fontId="6"/>
  </si>
  <si>
    <t>サプライチェーン全体のサイバーセキュリティ強化に求められる取組の国際標準化戦略に関する調査</t>
    <phoneticPr fontId="6"/>
  </si>
  <si>
    <t>世界BOSAIフォーラムにおける地産地防のフレームの国際標準化提案に向けた調査</t>
    <phoneticPr fontId="6"/>
  </si>
  <si>
    <t>国立大学法人東北大学</t>
    <phoneticPr fontId="6"/>
  </si>
  <si>
    <t>再委託費</t>
    <rPh sb="0" eb="3">
      <t>サイイタク</t>
    </rPh>
    <rPh sb="3" eb="4">
      <t>ヒ</t>
    </rPh>
    <phoneticPr fontId="6"/>
  </si>
  <si>
    <t>人件費</t>
    <rPh sb="0" eb="3">
      <t>ジンケンヒ</t>
    </rPh>
    <phoneticPr fontId="6"/>
  </si>
  <si>
    <t>外注費</t>
    <rPh sb="0" eb="3">
      <t>ガイチュウヒ</t>
    </rPh>
    <phoneticPr fontId="6"/>
  </si>
  <si>
    <t>雇上費</t>
    <rPh sb="0" eb="1">
      <t>ヤトイ</t>
    </rPh>
    <rPh sb="1" eb="2">
      <t>ア</t>
    </rPh>
    <rPh sb="2" eb="3">
      <t>ヒ</t>
    </rPh>
    <phoneticPr fontId="6"/>
  </si>
  <si>
    <t>旅費・交通費</t>
    <rPh sb="0" eb="2">
      <t>リョヒ</t>
    </rPh>
    <rPh sb="3" eb="6">
      <t>コウツウヒ</t>
    </rPh>
    <phoneticPr fontId="6"/>
  </si>
  <si>
    <t>一般管理費</t>
    <rPh sb="0" eb="2">
      <t>イッパン</t>
    </rPh>
    <rPh sb="2" eb="5">
      <t>カンリヒ</t>
    </rPh>
    <phoneticPr fontId="6"/>
  </si>
  <si>
    <t>国際会議費</t>
    <rPh sb="0" eb="2">
      <t>コクサイ</t>
    </rPh>
    <rPh sb="2" eb="4">
      <t>カイギ</t>
    </rPh>
    <rPh sb="4" eb="5">
      <t>ヒ</t>
    </rPh>
    <phoneticPr fontId="6"/>
  </si>
  <si>
    <t>消耗品費</t>
    <rPh sb="0" eb="3">
      <t>ショウモウヒン</t>
    </rPh>
    <rPh sb="3" eb="4">
      <t>ヒ</t>
    </rPh>
    <phoneticPr fontId="6"/>
  </si>
  <si>
    <t>研究員の人件費</t>
    <phoneticPr fontId="6"/>
  </si>
  <si>
    <t>非常勤職員等の人件費</t>
    <phoneticPr fontId="6"/>
  </si>
  <si>
    <t>国際会議出席旅費等</t>
    <phoneticPr fontId="6"/>
  </si>
  <si>
    <t>一般管理費</t>
    <phoneticPr fontId="6"/>
  </si>
  <si>
    <t>会場借料、委員謝金、委員等旅費等</t>
    <phoneticPr fontId="6"/>
  </si>
  <si>
    <t>委員会経費</t>
    <rPh sb="0" eb="3">
      <t>イインカイ</t>
    </rPh>
    <rPh sb="3" eb="5">
      <t>ケイヒ</t>
    </rPh>
    <phoneticPr fontId="6"/>
  </si>
  <si>
    <t>会場借料等</t>
    <phoneticPr fontId="6"/>
  </si>
  <si>
    <t>事務用品等</t>
    <phoneticPr fontId="6"/>
  </si>
  <si>
    <t>-</t>
    <phoneticPr fontId="6"/>
  </si>
  <si>
    <t>1,129/116</t>
    <phoneticPr fontId="6"/>
  </si>
  <si>
    <t>1,004/103</t>
    <phoneticPr fontId="6"/>
  </si>
  <si>
    <t>-</t>
    <phoneticPr fontId="6"/>
  </si>
  <si>
    <t>-</t>
    <phoneticPr fontId="6"/>
  </si>
  <si>
    <t>-</t>
    <phoneticPr fontId="6"/>
  </si>
  <si>
    <t>-</t>
    <phoneticPr fontId="6"/>
  </si>
  <si>
    <t>再委託費</t>
    <rPh sb="0" eb="3">
      <t>サイイタク</t>
    </rPh>
    <rPh sb="3" eb="4">
      <t>ヒ</t>
    </rPh>
    <phoneticPr fontId="2"/>
  </si>
  <si>
    <t>１．人件費</t>
  </si>
  <si>
    <t>人件費</t>
    <rPh sb="0" eb="3">
      <t>ジンケンヒ</t>
    </rPh>
    <phoneticPr fontId="2"/>
  </si>
  <si>
    <t>２．事業費</t>
  </si>
  <si>
    <t>外注費</t>
    <rPh sb="0" eb="3">
      <t>ガイチュウヒ</t>
    </rPh>
    <phoneticPr fontId="2"/>
  </si>
  <si>
    <t>３．一般管理費</t>
  </si>
  <si>
    <t>一般管理費</t>
    <rPh sb="0" eb="5">
      <t>イッパンカンリヒ</t>
    </rPh>
    <phoneticPr fontId="2"/>
  </si>
  <si>
    <t>４．再委託費</t>
  </si>
  <si>
    <t>旅費交通費</t>
  </si>
  <si>
    <t>その他経費</t>
  </si>
  <si>
    <t>研究員の人件費</t>
  </si>
  <si>
    <t>一般管理費</t>
    <rPh sb="0" eb="2">
      <t>イッパン</t>
    </rPh>
    <rPh sb="2" eb="5">
      <t>カンリヒ</t>
    </rPh>
    <phoneticPr fontId="2"/>
  </si>
  <si>
    <t>確定検査旅費等</t>
  </si>
  <si>
    <t>委員会経費、資料印刷費等</t>
  </si>
  <si>
    <t>株式会社三菱総合研究所</t>
    <phoneticPr fontId="6"/>
  </si>
  <si>
    <t>国際標準原案の開発・提案、標準化動向調査等（政府戦略分野に係る国際標準開発活動）</t>
    <phoneticPr fontId="6"/>
  </si>
  <si>
    <t>-</t>
    <phoneticPr fontId="6"/>
  </si>
  <si>
    <t>旅費・交通費</t>
    <phoneticPr fontId="6"/>
  </si>
  <si>
    <t>人件費</t>
    <rPh sb="0" eb="3">
      <t>ジンケンヒ</t>
    </rPh>
    <phoneticPr fontId="6"/>
  </si>
  <si>
    <t>一般管理費</t>
    <rPh sb="0" eb="2">
      <t>イッパン</t>
    </rPh>
    <rPh sb="2" eb="5">
      <t>カンリヒ</t>
    </rPh>
    <phoneticPr fontId="6"/>
  </si>
  <si>
    <t>雇上費</t>
    <rPh sb="0" eb="2">
      <t>ヤトイア</t>
    </rPh>
    <rPh sb="2" eb="3">
      <t>ヒ</t>
    </rPh>
    <phoneticPr fontId="6"/>
  </si>
  <si>
    <t>外注費</t>
    <rPh sb="0" eb="3">
      <t>ガイチュウヒ</t>
    </rPh>
    <phoneticPr fontId="6"/>
  </si>
  <si>
    <t>国際会議出席旅費等</t>
    <phoneticPr fontId="6"/>
  </si>
  <si>
    <t>研究員の人件費</t>
    <phoneticPr fontId="6"/>
  </si>
  <si>
    <t>一般管理費</t>
    <phoneticPr fontId="6"/>
  </si>
  <si>
    <t>非常勤職員等の人件費</t>
    <phoneticPr fontId="6"/>
  </si>
  <si>
    <t>精算管理補助等</t>
    <phoneticPr fontId="6"/>
  </si>
  <si>
    <t>D.三菱UFJリサーチ＆コンサルティング株式会社</t>
    <rPh sb="2" eb="4">
      <t>ミツビシ</t>
    </rPh>
    <rPh sb="20" eb="22">
      <t>カブシキ</t>
    </rPh>
    <rPh sb="22" eb="24">
      <t>ガイシャ</t>
    </rPh>
    <phoneticPr fontId="6"/>
  </si>
  <si>
    <t>事業費</t>
    <rPh sb="0" eb="2">
      <t>ジギョウ</t>
    </rPh>
    <rPh sb="2" eb="3">
      <t>ヒ</t>
    </rPh>
    <phoneticPr fontId="6"/>
  </si>
  <si>
    <t>一般管理費</t>
    <rPh sb="0" eb="2">
      <t>イッパン</t>
    </rPh>
    <rPh sb="2" eb="5">
      <t>カンリヒ</t>
    </rPh>
    <phoneticPr fontId="6"/>
  </si>
  <si>
    <t>委員謝金・旅費、研究員旅費</t>
    <rPh sb="0" eb="2">
      <t>イイン</t>
    </rPh>
    <rPh sb="2" eb="4">
      <t>シャキン</t>
    </rPh>
    <rPh sb="5" eb="7">
      <t>リョヒ</t>
    </rPh>
    <rPh sb="8" eb="11">
      <t>ケンキュウイン</t>
    </rPh>
    <rPh sb="11" eb="13">
      <t>リョヒ</t>
    </rPh>
    <phoneticPr fontId="6"/>
  </si>
  <si>
    <t>標準化の課題顕在化調査事業</t>
    <phoneticPr fontId="6"/>
  </si>
  <si>
    <t>特許業務法人創成
国際特許事務所</t>
    <phoneticPr fontId="6"/>
  </si>
  <si>
    <t>福島県内における標準化支援体制等構築事業</t>
    <phoneticPr fontId="6"/>
  </si>
  <si>
    <t>-</t>
    <phoneticPr fontId="6"/>
  </si>
  <si>
    <t>E. 国立研究開発法人産業技術総合研究所</t>
    <phoneticPr fontId="6"/>
  </si>
  <si>
    <t>事業費</t>
    <rPh sb="0" eb="2">
      <t>ジギョウ</t>
    </rPh>
    <rPh sb="2" eb="3">
      <t>ヒ</t>
    </rPh>
    <phoneticPr fontId="6"/>
  </si>
  <si>
    <t>ヘッドマウントディスプレイの人間工学的要求事項に関する国際標準化</t>
  </si>
  <si>
    <t>ゲノム解析及び多項目遺伝子関連検査に関する国際標準化</t>
  </si>
  <si>
    <t>非直交光学式座標測定システムの精度評価法に関する国際標準化</t>
  </si>
  <si>
    <t>材料中のナノ空隙評価のための陽電子消滅測定法に関する国際標準化</t>
  </si>
  <si>
    <t>近赤外波長域を利用した医療用画像システムに関する国際標準化</t>
  </si>
  <si>
    <t>試験用単分散エアロゾル粒子の定量発生に関する国際標準化</t>
  </si>
  <si>
    <t>プリンテッドエレクトロニクスの品質評価に関する国際標準化</t>
  </si>
  <si>
    <t>再生医療等製品の製造プロセスに有効なチェンジオーバーに関する国際標準化</t>
  </si>
  <si>
    <t>次世代光通信部品用のミリ波帯コネクタに関する国際標準化</t>
  </si>
  <si>
    <t>酸化物ナノ界面デバイスの電子状態評価方法に関する国際標準化</t>
  </si>
  <si>
    <t>人工知能のライフサイクル，および，人工知能の品質保証に関する国際標準化</t>
  </si>
  <si>
    <t>人間との相互作用に伴う次世代機械安全のための皮膚傷害耐性の計測方法に関する国際標準化</t>
  </si>
  <si>
    <t>福祉用具（歩行補助器等）に関する国際標準化</t>
  </si>
  <si>
    <t>ISOにおけるロボット介護機器標準化の推進</t>
  </si>
  <si>
    <t>ロボット技術を組み込んだ電動車いす（Robotic wheelchair）に関する標準化調査</t>
  </si>
  <si>
    <t>医療機器のネットワーク化時代における内視鏡手術の可視化を目指したデータ出力規格に関する国際標準化</t>
  </si>
  <si>
    <t>産業機器用電力半導体回路基板/放熱構造接合部の耐久性評価に関する国際標準化</t>
  </si>
  <si>
    <t>人工構造タンパク質に関する国際標準化</t>
  </si>
  <si>
    <t>新冷媒化に対応する自動車空調用ホース製品及びゴム・ウレタン材料の試験方法に関する国際標準化</t>
  </si>
  <si>
    <t>ゴム及びゴム製品のオゾン劣化試験方法等に関する国際標準化</t>
  </si>
  <si>
    <t>建築用すべり支承に関する国際標準化</t>
  </si>
  <si>
    <t>ゴム・プラスチック引布及び軟質発泡体等のゴム製品又は原料ゴムなどの試験方法に関する国際標準化</t>
  </si>
  <si>
    <t>サービスロボットのタイプ別安全規格に関する国際標準化</t>
  </si>
  <si>
    <t>生活支援ロボットを安全に運用するためのルールに関する国際標準化</t>
  </si>
  <si>
    <t>物流効率化に向けたRFIDの母国語利用等に関する国際標準化</t>
  </si>
  <si>
    <t>キャッシュレス取引のセキュリティ性に関わる生体認証精度評価を容易とする精度評価方法に関する国際標準化</t>
  </si>
  <si>
    <t>バーコードプリンタ及びバーコードリーダのランク付性能評価仕様に関する国際標準化</t>
  </si>
  <si>
    <t>国立研究開発法人産業技術総合研究所</t>
  </si>
  <si>
    <t>国立大学法人名古屋大学</t>
  </si>
  <si>
    <t>一般社団法人日本福祉用具・生活支援用具協会</t>
  </si>
  <si>
    <t>国立大学法人大阪大学</t>
  </si>
  <si>
    <t>一般社団法人構造タンパク質素材産業推進協会</t>
  </si>
  <si>
    <t>一般社団法人日本ゴム工業会</t>
  </si>
  <si>
    <t>一般社団法人日本ロボット工業会</t>
  </si>
  <si>
    <t>株式会社東芝</t>
  </si>
  <si>
    <t>一般社団法人日本自動認識システム協会</t>
  </si>
  <si>
    <t>随意契約（その他）</t>
  </si>
  <si>
    <t>随意契約（企画競争）</t>
  </si>
  <si>
    <t>ゲノム解析及び多項目遺伝子関連検査に関する国際標準化</t>
    <phoneticPr fontId="6"/>
  </si>
  <si>
    <t>プリンテッドエレクトロニクスの品質評価に関する国際標準化</t>
    <phoneticPr fontId="6"/>
  </si>
  <si>
    <t>近赤外波長域を利用した医療用画像システムに関する国際標準化</t>
    <phoneticPr fontId="6"/>
  </si>
  <si>
    <t>材料中のナノ空隙評価のための陽電子消滅測定法に関する国際標準化</t>
    <phoneticPr fontId="6"/>
  </si>
  <si>
    <t>再生医療等製品の製造プロセスに有効なチェンジオーバーに関する国際標準化</t>
    <phoneticPr fontId="6"/>
  </si>
  <si>
    <t>試験用単分散エアロゾル粒子の定量発生に関する国際標準化</t>
    <phoneticPr fontId="6"/>
  </si>
  <si>
    <t>次世代光通信部品用のミリ波帯コネクタに関する国際標準化</t>
    <phoneticPr fontId="6"/>
  </si>
  <si>
    <t>人工知能のライフサイクル，および，人工知能の品質保証に関する国際標準化</t>
    <phoneticPr fontId="6"/>
  </si>
  <si>
    <t>産業機器用電力半導体回路基板/放熱構造接合部の耐久性評価に関する国際標準化</t>
    <phoneticPr fontId="6"/>
  </si>
  <si>
    <t>医療機器のネットワーク化時代における内視鏡手術の可視化を目指したデータ出力規格に関する国際標準化</t>
    <phoneticPr fontId="6"/>
  </si>
  <si>
    <t>ゴム及びゴム製品のオゾン劣化試験方法等に関する国際標準化</t>
    <phoneticPr fontId="6"/>
  </si>
  <si>
    <t>新冷媒化に対応する自動車空調用ホース製品及びゴム・ウレタン材料の試験方法に関する国際標準化</t>
    <phoneticPr fontId="6"/>
  </si>
  <si>
    <t>ゴム・プラスチック引布及び軟質発泡体等のゴム製品又は原料ゴムなどの試験方法に関する国際標準化</t>
    <phoneticPr fontId="6"/>
  </si>
  <si>
    <t>キャッシュレス取引のセキュリティ性に関わる生体認証精度評価を容易とする精度評価方法に関する国際標準化</t>
    <phoneticPr fontId="6"/>
  </si>
  <si>
    <t>に向けたRFIDの母国語利用等に関する国際標準化</t>
    <phoneticPr fontId="6"/>
  </si>
  <si>
    <t>バーコードプリンタ及びバーコードリーダのランク付性能評価仕様に関する国際標準化物流効率化</t>
    <phoneticPr fontId="6"/>
  </si>
  <si>
    <t>-</t>
    <phoneticPr fontId="6"/>
  </si>
  <si>
    <t>-</t>
    <phoneticPr fontId="6"/>
  </si>
  <si>
    <t>-</t>
    <phoneticPr fontId="6"/>
  </si>
  <si>
    <t>ファインセラミックス薄膜反射率測定標準の耐候性保証に関する国際標準化</t>
    <phoneticPr fontId="6"/>
  </si>
  <si>
    <t>一般社団法人日本ファインセラミックス協会</t>
    <phoneticPr fontId="6"/>
  </si>
  <si>
    <t>旅費、委員謝金、会議費等</t>
    <rPh sb="0" eb="2">
      <t>リョヒ</t>
    </rPh>
    <rPh sb="3" eb="5">
      <t>イイン</t>
    </rPh>
    <rPh sb="5" eb="7">
      <t>シャキン</t>
    </rPh>
    <rPh sb="8" eb="11">
      <t>カイギヒ</t>
    </rPh>
    <rPh sb="11" eb="12">
      <t>トウ</t>
    </rPh>
    <phoneticPr fontId="6"/>
  </si>
  <si>
    <t xml:space="preserve">本事業により800件の国際標準化の実現（国際標準の発行）を目指す
※中間・最終目標値は累計
</t>
    <phoneticPr fontId="6"/>
  </si>
  <si>
    <t>課長　大東 道郎</t>
    <phoneticPr fontId="6"/>
  </si>
  <si>
    <t>産業標準化推進事業費補助金</t>
    <phoneticPr fontId="6"/>
  </si>
  <si>
    <t>経済財政運営と改革の基本方針2020
（令和２年７月17日閣議決定）
成長戦略2020
（令和２年７月17日閣議決定）
統合イノベーション戦略2020
（令和２年７月17日閣議決定）
知的財産推進計画2020
（令和２年５月27日知的財産戦略本部決定）
標準化官民戦略
（平成26年5月15日標準化官民戦略会議決定）</t>
    <phoneticPr fontId="6"/>
  </si>
  <si>
    <t>有識者書面点検対象外</t>
    <phoneticPr fontId="6"/>
  </si>
  <si>
    <t>事業の採択にあたっては、産業全体に裨益する内容で、国が主体となって実施すべきもの（民間では取り切れないリスクがある等）に限定して実施すること。日本の国際標準化戦略を強化するための体制構築につながっているか、効率的・効果的なスキームになっているか不断の見直しを行うこと。</t>
    <phoneticPr fontId="6"/>
  </si>
  <si>
    <t>定期的な支出状況の確認等を実施し、当該状況に応じた計画変更や事業内容の改善等を行うなど、コストの削減や執行の効率化に取り組んでいる。</t>
    <phoneticPr fontId="6"/>
  </si>
  <si>
    <t>モノやサービスをつなぐための異業種間連携等が必要な分野や、先端技術に関するルールの整備に必要となる分野等について、アジア諸国等との共同研究や関連技術情報・実証データの収集、国際標準原案の開発・提案、国際標準の普及を見据えた試験・認証基盤の構築等を実施する。国際標準化に必要な場合は、日本産業規格（JIS）の開発を併せて実施する。また、国際標準化戦略に係る調査研究、国際標準化機関等対策活動、標準化の戦略的活用に係る啓発・情報提供、次世代標準化人材（国際標準化機関の国際幹事・議長候補等）の育成、JIS法・計量法を適切に執行するための情報提供、調査研究等を実施する。産業標準化推進事業補助金（補助率2/3）事業として、フォーラム規格等の原案の開発・普及促進を実施する。</t>
    <rPh sb="282" eb="284">
      <t>サンギョウ</t>
    </rPh>
    <rPh sb="284" eb="287">
      <t>ヒョウジュンカ</t>
    </rPh>
    <rPh sb="287" eb="289">
      <t>スイシン</t>
    </rPh>
    <rPh sb="289" eb="291">
      <t>ジギョウ</t>
    </rPh>
    <rPh sb="291" eb="294">
      <t>ホジョキン</t>
    </rPh>
    <rPh sb="295" eb="298">
      <t>ホジョリツ</t>
    </rPh>
    <rPh sb="302" eb="304">
      <t>ジギョウ</t>
    </rPh>
    <rPh sb="313" eb="315">
      <t>キカク</t>
    </rPh>
    <rPh sb="315" eb="316">
      <t>トウ</t>
    </rPh>
    <rPh sb="317" eb="319">
      <t>ゲンアン</t>
    </rPh>
    <rPh sb="320" eb="322">
      <t>カイハツ</t>
    </rPh>
    <rPh sb="323" eb="325">
      <t>フキュウ</t>
    </rPh>
    <rPh sb="325" eb="327">
      <t>ソクシン</t>
    </rPh>
    <rPh sb="328" eb="330">
      <t>ジッシ</t>
    </rPh>
    <phoneticPr fontId="6"/>
  </si>
  <si>
    <t>執行等改善</t>
  </si>
  <si>
    <t>国際標準原案の開発・提案、標準化動向調査等（国立大学法人名古屋大学等）</t>
    <rPh sb="22" eb="24">
      <t>コクリツ</t>
    </rPh>
    <rPh sb="24" eb="26">
      <t>ダイガク</t>
    </rPh>
    <rPh sb="26" eb="28">
      <t>ホウジン</t>
    </rPh>
    <rPh sb="28" eb="31">
      <t>ナゴヤ</t>
    </rPh>
    <rPh sb="31" eb="33">
      <t>ダイガク</t>
    </rPh>
    <rPh sb="33" eb="34">
      <t>トウ</t>
    </rPh>
    <phoneticPr fontId="6"/>
  </si>
  <si>
    <t>標準化動向調査等（株式会社会アウトソーシングテクノロジー等）</t>
    <phoneticPr fontId="6"/>
  </si>
  <si>
    <t>標準化動向調査、翻訳費等（株式会社エヌ・ティ・ティ・データ経営研究所等）</t>
    <rPh sb="13" eb="14">
      <t>カブ</t>
    </rPh>
    <rPh sb="14" eb="15">
      <t>シキ</t>
    </rPh>
    <rPh sb="15" eb="17">
      <t>ガイシャ</t>
    </rPh>
    <rPh sb="29" eb="31">
      <t>ケイエイ</t>
    </rPh>
    <rPh sb="31" eb="34">
      <t>ケンキュウショ</t>
    </rPh>
    <rPh sb="34" eb="35">
      <t>トウ</t>
    </rPh>
    <phoneticPr fontId="6"/>
  </si>
  <si>
    <t>国際標準原案の開発・提案、標準化動向調査等（国立研究開発法人産業技術総合研究所等）</t>
    <rPh sb="22" eb="24">
      <t>コクリツ</t>
    </rPh>
    <rPh sb="24" eb="26">
      <t>ケンキュウ</t>
    </rPh>
    <rPh sb="26" eb="28">
      <t>カイハツ</t>
    </rPh>
    <rPh sb="28" eb="30">
      <t>ホウジン</t>
    </rPh>
    <rPh sb="30" eb="32">
      <t>サンギョウ</t>
    </rPh>
    <rPh sb="32" eb="34">
      <t>ギジュツ</t>
    </rPh>
    <rPh sb="34" eb="36">
      <t>ソウゴウ</t>
    </rPh>
    <rPh sb="36" eb="39">
      <t>ケンキュウショ</t>
    </rPh>
    <rPh sb="39" eb="40">
      <t>トウ</t>
    </rPh>
    <phoneticPr fontId="6"/>
  </si>
  <si>
    <t>新型コロナウイルスへの対応や社会からのニーズに対応するための材料分野の共通データフォーマット、農工連携、Ｓｏｃｉｅｔｙ5.0など、新しい分野に関する国際標準化を行うために増額。
「新型コロナウイルス対策関連要望額」1,060</t>
    <rPh sb="0" eb="2">
      <t>シンガタ</t>
    </rPh>
    <rPh sb="11" eb="13">
      <t>タイオウ</t>
    </rPh>
    <rPh sb="14" eb="16">
      <t>シャカイ</t>
    </rPh>
    <rPh sb="23" eb="25">
      <t>タイオウ</t>
    </rPh>
    <rPh sb="30" eb="32">
      <t>ザイリョウ</t>
    </rPh>
    <rPh sb="32" eb="34">
      <t>ブンヤ</t>
    </rPh>
    <rPh sb="35" eb="37">
      <t>キョウツウ</t>
    </rPh>
    <rPh sb="47" eb="49">
      <t>ノウコウ</t>
    </rPh>
    <rPh sb="49" eb="51">
      <t>レンケイ</t>
    </rPh>
    <rPh sb="65" eb="66">
      <t>アタラ</t>
    </rPh>
    <rPh sb="68" eb="70">
      <t>ブンヤ</t>
    </rPh>
    <rPh sb="71" eb="72">
      <t>カン</t>
    </rPh>
    <rPh sb="74" eb="76">
      <t>コクサイ</t>
    </rPh>
    <rPh sb="76" eb="79">
      <t>ヒョウジュンカ</t>
    </rPh>
    <rPh sb="80" eb="81">
      <t>オコナ</t>
    </rPh>
    <rPh sb="85" eb="87">
      <t>ゾウガク</t>
    </rPh>
    <phoneticPr fontId="6"/>
  </si>
  <si>
    <t>三菱ＵＦＪリサーチ＆コンサルティング株式会社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</si>
</sst>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 fillId="0" borderId="0" xfId="7">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126999</xdr:colOff>
      <xdr:row>741</xdr:row>
      <xdr:rowOff>31747</xdr:rowOff>
    </xdr:from>
    <xdr:to>
      <xdr:col>49</xdr:col>
      <xdr:colOff>412743</xdr:colOff>
      <xdr:row>757</xdr:row>
      <xdr:rowOff>523983</xdr:rowOff>
    </xdr:to>
    <xdr:grpSp>
      <xdr:nvGrpSpPr>
        <xdr:cNvPr id="11" name="グループ化 10"/>
        <xdr:cNvGrpSpPr/>
      </xdr:nvGrpSpPr>
      <xdr:grpSpPr>
        <a:xfrm>
          <a:off x="1127124" y="52905022"/>
          <a:ext cx="9086844" cy="5902436"/>
          <a:chOff x="1135528" y="52766631"/>
          <a:chExt cx="9160803" cy="6049595"/>
        </a:xfrm>
      </xdr:grpSpPr>
      <xdr:sp macro="" textlink="">
        <xdr:nvSpPr>
          <xdr:cNvPr id="28" name="正方形/長方形 27"/>
          <xdr:cNvSpPr/>
        </xdr:nvSpPr>
        <xdr:spPr>
          <a:xfrm>
            <a:off x="4978881" y="52766631"/>
            <a:ext cx="1757528" cy="67391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1,997</a:t>
            </a:r>
            <a:r>
              <a:rPr kumimoji="1" lang="ja-JP" altLang="en-US" sz="1100">
                <a:solidFill>
                  <a:sysClr val="windowText" lastClr="000000"/>
                </a:solidFill>
              </a:rPr>
              <a:t>百万円</a:t>
            </a:r>
          </a:p>
        </xdr:txBody>
      </xdr:sp>
      <xdr:cxnSp macro="">
        <xdr:nvCxnSpPr>
          <xdr:cNvPr id="29" name="直線コネクタ 28"/>
          <xdr:cNvCxnSpPr/>
        </xdr:nvCxnSpPr>
        <xdr:spPr>
          <a:xfrm flipV="1">
            <a:off x="2445397" y="53755917"/>
            <a:ext cx="6850552" cy="211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カギ線コネクタ 58"/>
          <xdr:cNvCxnSpPr>
            <a:cxnSpLocks noChangeShapeType="1"/>
          </xdr:cNvCxnSpPr>
        </xdr:nvCxnSpPr>
        <xdr:spPr bwMode="auto">
          <a:xfrm>
            <a:off x="5868082" y="53492472"/>
            <a:ext cx="5182" cy="263445"/>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nvGrpSpPr>
          <xdr:cNvPr id="8" name="グループ化 7"/>
          <xdr:cNvGrpSpPr/>
        </xdr:nvGrpSpPr>
        <xdr:grpSpPr>
          <a:xfrm>
            <a:off x="8292205" y="53766291"/>
            <a:ext cx="2004126" cy="2442955"/>
            <a:chOff x="8223289" y="53914769"/>
            <a:chExt cx="1990679" cy="2478253"/>
          </a:xfrm>
        </xdr:grpSpPr>
        <xdr:sp macro="" textlink="">
          <xdr:nvSpPr>
            <xdr:cNvPr id="47" name="正方形/長方形 46"/>
            <xdr:cNvSpPr/>
          </xdr:nvSpPr>
          <xdr:spPr>
            <a:xfrm>
              <a:off x="8223289" y="54126701"/>
              <a:ext cx="1990679" cy="5616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a:t>
              </a:r>
              <a:r>
                <a:rPr kumimoji="1" lang="ja-JP" altLang="ja-JP" sz="1100">
                  <a:solidFill>
                    <a:sysClr val="windowText" lastClr="000000"/>
                  </a:solidFill>
                  <a:effectLst/>
                  <a:latin typeface="+mn-lt"/>
                  <a:ea typeface="+mn-ea"/>
                  <a:cs typeface="+mn-cs"/>
                </a:rPr>
                <a:t>契約（</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sp macro="" textlink="">
          <xdr:nvSpPr>
            <xdr:cNvPr id="48" name="正方形/長方形 47"/>
            <xdr:cNvSpPr/>
          </xdr:nvSpPr>
          <xdr:spPr>
            <a:xfrm>
              <a:off x="8347428" y="54640692"/>
              <a:ext cx="1742400" cy="684000"/>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Ｄ</a:t>
              </a:r>
              <a:r>
                <a:rPr kumimoji="1" lang="ja-JP" altLang="en-US" sz="1100">
                  <a:solidFill>
                    <a:schemeClr val="tx1"/>
                  </a:solidFill>
                </a:rPr>
                <a:t>．民間企業等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sp macro="" textlink="">
          <xdr:nvSpPr>
            <xdr:cNvPr id="49" name="大かっこ 48"/>
            <xdr:cNvSpPr/>
          </xdr:nvSpPr>
          <xdr:spPr>
            <a:xfrm>
              <a:off x="8347428" y="55403022"/>
              <a:ext cx="1742400" cy="99000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地方における標準化活動の推進</a:t>
              </a:r>
              <a:endParaRPr lang="en-US" altLang="ja-JP" sz="900">
                <a:solidFill>
                  <a:sysClr val="windowText" lastClr="000000"/>
                </a:solidFill>
              </a:endParaRPr>
            </a:p>
          </xdr:txBody>
        </xdr:sp>
        <xdr:cxnSp macro="">
          <xdr:nvCxnSpPr>
            <xdr:cNvPr id="51" name="カギ線コネクタ 58"/>
            <xdr:cNvCxnSpPr>
              <a:cxnSpLocks noChangeShapeType="1"/>
            </xdr:cNvCxnSpPr>
          </xdr:nvCxnSpPr>
          <xdr:spPr bwMode="auto">
            <a:xfrm>
              <a:off x="9218628" y="53914769"/>
              <a:ext cx="0" cy="31319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grpSp>
        <xdr:nvGrpSpPr>
          <xdr:cNvPr id="7" name="グループ化 6"/>
          <xdr:cNvGrpSpPr/>
        </xdr:nvGrpSpPr>
        <xdr:grpSpPr>
          <a:xfrm>
            <a:off x="6072343" y="53766291"/>
            <a:ext cx="2015113" cy="2431825"/>
            <a:chOff x="6021917" y="53925899"/>
            <a:chExt cx="1998304" cy="2467123"/>
          </a:xfrm>
        </xdr:grpSpPr>
        <xdr:cxnSp macro="">
          <xdr:nvCxnSpPr>
            <xdr:cNvPr id="31" name="カギ線コネクタ 58"/>
            <xdr:cNvCxnSpPr>
              <a:cxnSpLocks noChangeShapeType="1"/>
            </xdr:cNvCxnSpPr>
          </xdr:nvCxnSpPr>
          <xdr:spPr bwMode="auto">
            <a:xfrm>
              <a:off x="7021069" y="53925899"/>
              <a:ext cx="0" cy="31319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39" name="正方形/長方形 38"/>
            <xdr:cNvSpPr/>
          </xdr:nvSpPr>
          <xdr:spPr>
            <a:xfrm>
              <a:off x="6149869" y="54640692"/>
              <a:ext cx="1742400" cy="684000"/>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Ｃ．民間企業等</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93</a:t>
              </a:r>
              <a:r>
                <a:rPr kumimoji="1" lang="ja-JP" altLang="en-US" sz="1100">
                  <a:solidFill>
                    <a:schemeClr val="tx1"/>
                  </a:solidFill>
                </a:rPr>
                <a:t>百万円</a:t>
              </a:r>
            </a:p>
          </xdr:txBody>
        </xdr:sp>
        <xdr:sp macro="" textlink="">
          <xdr:nvSpPr>
            <xdr:cNvPr id="40" name="大かっこ 39"/>
            <xdr:cNvSpPr/>
          </xdr:nvSpPr>
          <xdr:spPr>
            <a:xfrm>
              <a:off x="6149389" y="55403022"/>
              <a:ext cx="1743360" cy="99000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国際標準化戦略に係る調査研究等の実施</a:t>
              </a:r>
            </a:p>
          </xdr:txBody>
        </xdr:sp>
        <xdr:sp macro="" textlink="">
          <xdr:nvSpPr>
            <xdr:cNvPr id="55" name="正方形/長方形 54"/>
            <xdr:cNvSpPr/>
          </xdr:nvSpPr>
          <xdr:spPr>
            <a:xfrm>
              <a:off x="6021917" y="54127352"/>
              <a:ext cx="1998304" cy="5603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一般競争入札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grpSp>
      <xdr:grpSp>
        <xdr:nvGrpSpPr>
          <xdr:cNvPr id="5" name="グループ化 4"/>
          <xdr:cNvGrpSpPr/>
        </xdr:nvGrpSpPr>
        <xdr:grpSpPr>
          <a:xfrm>
            <a:off x="1135528" y="53766291"/>
            <a:ext cx="2620843" cy="4973298"/>
            <a:chOff x="1127124" y="53935645"/>
            <a:chExt cx="2598991" cy="5043895"/>
          </a:xfrm>
        </xdr:grpSpPr>
        <xdr:cxnSp macro="">
          <xdr:nvCxnSpPr>
            <xdr:cNvPr id="32" name="カギ線コネクタ 58"/>
            <xdr:cNvCxnSpPr>
              <a:cxnSpLocks noChangeShapeType="1"/>
            </xdr:cNvCxnSpPr>
          </xdr:nvCxnSpPr>
          <xdr:spPr bwMode="auto">
            <a:xfrm>
              <a:off x="2425226" y="53935645"/>
              <a:ext cx="2787" cy="30986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33" name="正方形/長方形 32"/>
            <xdr:cNvSpPr/>
          </xdr:nvSpPr>
          <xdr:spPr>
            <a:xfrm rot="10800000" flipV="1">
              <a:off x="1555420" y="54640692"/>
              <a:ext cx="1742400" cy="684000"/>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Ａ．（株）三菱総合研究所</a:t>
              </a:r>
              <a:endParaRPr kumimoji="1" lang="en-US" altLang="ja-JP" sz="1100">
                <a:solidFill>
                  <a:schemeClr val="tx1"/>
                </a:solidFill>
              </a:endParaRPr>
            </a:p>
            <a:p>
              <a:pPr algn="ctr">
                <a:lnSpc>
                  <a:spcPts val="1300"/>
                </a:lnSpc>
              </a:pPr>
              <a:r>
                <a:rPr kumimoji="1" lang="en-US" altLang="ja-JP" sz="1100">
                  <a:solidFill>
                    <a:sysClr val="windowText" lastClr="000000"/>
                  </a:solidFill>
                </a:rPr>
                <a:t>901</a:t>
              </a:r>
              <a:r>
                <a:rPr kumimoji="1" lang="ja-JP" altLang="en-US" sz="1100">
                  <a:solidFill>
                    <a:sysClr val="windowText" lastClr="000000"/>
                  </a:solidFill>
                </a:rPr>
                <a:t>百</a:t>
              </a:r>
              <a:r>
                <a:rPr kumimoji="1" lang="ja-JP" altLang="en-US" sz="1100">
                  <a:solidFill>
                    <a:schemeClr val="tx1"/>
                  </a:solidFill>
                </a:rPr>
                <a:t>万円</a:t>
              </a:r>
            </a:p>
          </xdr:txBody>
        </xdr:sp>
        <xdr:sp macro="" textlink="">
          <xdr:nvSpPr>
            <xdr:cNvPr id="34" name="正方形/長方形 33"/>
            <xdr:cNvSpPr/>
          </xdr:nvSpPr>
          <xdr:spPr>
            <a:xfrm>
              <a:off x="1507179" y="54162060"/>
              <a:ext cx="1838880" cy="49092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sp macro="" textlink="">
          <xdr:nvSpPr>
            <xdr:cNvPr id="35" name="大かっこ 34"/>
            <xdr:cNvSpPr/>
          </xdr:nvSpPr>
          <xdr:spPr>
            <a:xfrm>
              <a:off x="1555291" y="55403022"/>
              <a:ext cx="1742657" cy="99000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国際標準原案の開発・提案、標準化動向調査等の実施</a:t>
              </a:r>
            </a:p>
          </xdr:txBody>
        </xdr:sp>
        <xdr:sp macro="" textlink="">
          <xdr:nvSpPr>
            <xdr:cNvPr id="41" name="正方形/長方形 40"/>
            <xdr:cNvSpPr/>
          </xdr:nvSpPr>
          <xdr:spPr>
            <a:xfrm>
              <a:off x="1555289" y="57205666"/>
              <a:ext cx="1742661" cy="720000"/>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Ｅ</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128</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709</a:t>
              </a:r>
              <a:r>
                <a:rPr kumimoji="1" lang="ja-JP" altLang="en-US" sz="1100">
                  <a:solidFill>
                    <a:sysClr val="windowText" lastClr="000000"/>
                  </a:solidFill>
                </a:rPr>
                <a:t>百万円</a:t>
              </a:r>
            </a:p>
          </xdr:txBody>
        </xdr:sp>
        <xdr:sp macro="" textlink="">
          <xdr:nvSpPr>
            <xdr:cNvPr id="42" name="大かっこ 41"/>
            <xdr:cNvSpPr/>
          </xdr:nvSpPr>
          <xdr:spPr>
            <a:xfrm>
              <a:off x="1555289" y="57983661"/>
              <a:ext cx="1742661" cy="995879"/>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sp macro="" textlink="">
          <xdr:nvSpPr>
            <xdr:cNvPr id="43" name="正方形/長方形 42"/>
            <xdr:cNvSpPr/>
          </xdr:nvSpPr>
          <xdr:spPr>
            <a:xfrm>
              <a:off x="1127124" y="56769154"/>
              <a:ext cx="2598991" cy="471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a:p>
              <a:pPr algn="ctr"/>
              <a:r>
                <a:rPr kumimoji="1" lang="en-US" altLang="ja-JP" sz="900">
                  <a:solidFill>
                    <a:schemeClr val="tx1"/>
                  </a:solidFill>
                </a:rPr>
                <a:t>【</a:t>
              </a:r>
              <a:r>
                <a:rPr kumimoji="1" lang="ja-JP" altLang="en-US" sz="900">
                  <a:solidFill>
                    <a:schemeClr val="tx1"/>
                  </a:solidFill>
                </a:rPr>
                <a:t>随意契約（企画競争）・随意契約（その他）等</a:t>
              </a:r>
              <a:r>
                <a:rPr kumimoji="1" lang="en-US" altLang="ja-JP" sz="900">
                  <a:solidFill>
                    <a:schemeClr val="tx1"/>
                  </a:solidFill>
                </a:rPr>
                <a:t>】</a:t>
              </a:r>
              <a:endParaRPr kumimoji="1" lang="ja-JP" altLang="en-US" sz="900">
                <a:solidFill>
                  <a:schemeClr val="tx1"/>
                </a:solidFill>
              </a:endParaRPr>
            </a:p>
          </xdr:txBody>
        </xdr:sp>
        <xdr:cxnSp macro="">
          <xdr:nvCxnSpPr>
            <xdr:cNvPr id="56" name="カギ線コネクタ 58"/>
            <xdr:cNvCxnSpPr>
              <a:cxnSpLocks noChangeShapeType="1"/>
            </xdr:cNvCxnSpPr>
          </xdr:nvCxnSpPr>
          <xdr:spPr bwMode="auto">
            <a:xfrm>
              <a:off x="2425226" y="56440082"/>
              <a:ext cx="0" cy="30986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grpSp>
        <xdr:nvGrpSpPr>
          <xdr:cNvPr id="6" name="グループ化 5"/>
          <xdr:cNvGrpSpPr/>
        </xdr:nvGrpSpPr>
        <xdr:grpSpPr>
          <a:xfrm>
            <a:off x="3565297" y="53766293"/>
            <a:ext cx="2543315" cy="5049933"/>
            <a:chOff x="3536722" y="53915401"/>
            <a:chExt cx="2521464" cy="5121327"/>
          </a:xfrm>
        </xdr:grpSpPr>
        <xdr:sp macro="" textlink="">
          <xdr:nvSpPr>
            <xdr:cNvPr id="36" name="正方形/長方形 35"/>
            <xdr:cNvSpPr/>
          </xdr:nvSpPr>
          <xdr:spPr>
            <a:xfrm>
              <a:off x="3536722" y="54075141"/>
              <a:ext cx="2521464" cy="664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a:t>
              </a:r>
              <a:endParaRPr kumimoji="1" lang="en-US" altLang="ja-JP" sz="900">
                <a:solidFill>
                  <a:sysClr val="windowText" lastClr="000000"/>
                </a:solidFill>
                <a:effectLst/>
                <a:latin typeface="+mn-lt"/>
                <a:ea typeface="+mn-ea"/>
                <a:cs typeface="+mn-cs"/>
              </a:endParaRPr>
            </a:p>
            <a:p>
              <a:pPr algn="ctr" eaLnBrk="1" fontAlgn="auto" latinLnBrk="0" hangingPunct="1"/>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随意契約（企画競争）・</a:t>
              </a:r>
              <a:r>
                <a:rPr kumimoji="1" lang="ja-JP" altLang="ja-JP" sz="900">
                  <a:solidFill>
                    <a:sysClr val="windowText" lastClr="000000"/>
                  </a:solidFill>
                  <a:effectLst/>
                  <a:latin typeface="+mn-lt"/>
                  <a:ea typeface="+mn-ea"/>
                  <a:cs typeface="+mn-cs"/>
                </a:rPr>
                <a:t>随意契約（その他）</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sp macro="" textlink="">
          <xdr:nvSpPr>
            <xdr:cNvPr id="37" name="正方形/長方形 36"/>
            <xdr:cNvSpPr/>
          </xdr:nvSpPr>
          <xdr:spPr>
            <a:xfrm>
              <a:off x="3926254" y="54640692"/>
              <a:ext cx="1742400" cy="684000"/>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Ｂ．（一財）日本規格協会</a:t>
              </a:r>
              <a:endParaRPr kumimoji="1" lang="en-US" altLang="ja-JP" sz="1100">
                <a:solidFill>
                  <a:schemeClr val="tx1"/>
                </a:solidFill>
              </a:endParaRPr>
            </a:p>
            <a:p>
              <a:pPr algn="ctr">
                <a:lnSpc>
                  <a:spcPts val="1300"/>
                </a:lnSpc>
              </a:pPr>
              <a:r>
                <a:rPr kumimoji="1" lang="en-US" altLang="ja-JP" sz="1100">
                  <a:solidFill>
                    <a:schemeClr val="tx1"/>
                  </a:solidFill>
                </a:rPr>
                <a:t>999</a:t>
              </a:r>
              <a:r>
                <a:rPr kumimoji="1" lang="ja-JP" altLang="en-US" sz="1100">
                  <a:solidFill>
                    <a:schemeClr val="tx1"/>
                  </a:solidFill>
                </a:rPr>
                <a:t>百万円</a:t>
              </a:r>
            </a:p>
          </xdr:txBody>
        </xdr:sp>
        <xdr:sp macro="" textlink="">
          <xdr:nvSpPr>
            <xdr:cNvPr id="38" name="大かっこ 37"/>
            <xdr:cNvSpPr/>
          </xdr:nvSpPr>
          <xdr:spPr>
            <a:xfrm>
              <a:off x="3926254" y="55403022"/>
              <a:ext cx="1742400" cy="99000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国際標準原案の開発・提案、国際標準化機関への対応、標準化動向調査等の実施</a:t>
              </a:r>
            </a:p>
          </xdr:txBody>
        </xdr:sp>
        <xdr:sp macro="" textlink="">
          <xdr:nvSpPr>
            <xdr:cNvPr id="44" name="正方形/長方形 43"/>
            <xdr:cNvSpPr/>
          </xdr:nvSpPr>
          <xdr:spPr>
            <a:xfrm>
              <a:off x="3916598" y="57196134"/>
              <a:ext cx="1742662" cy="720000"/>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Ｆ．民間企業等</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70</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450</a:t>
              </a:r>
              <a:r>
                <a:rPr kumimoji="1" lang="ja-JP" altLang="en-US" sz="1100">
                  <a:solidFill>
                    <a:sysClr val="windowText" lastClr="000000"/>
                  </a:solidFill>
                </a:rPr>
                <a:t>百万円</a:t>
              </a:r>
            </a:p>
          </xdr:txBody>
        </xdr:sp>
        <xdr:sp macro="" textlink="">
          <xdr:nvSpPr>
            <xdr:cNvPr id="45" name="大かっこ 44"/>
            <xdr:cNvSpPr/>
          </xdr:nvSpPr>
          <xdr:spPr>
            <a:xfrm>
              <a:off x="3926117" y="58040849"/>
              <a:ext cx="1742662" cy="995879"/>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sp macro="" textlink="">
          <xdr:nvSpPr>
            <xdr:cNvPr id="46" name="正方形/長方形 45"/>
            <xdr:cNvSpPr/>
          </xdr:nvSpPr>
          <xdr:spPr>
            <a:xfrm>
              <a:off x="3598130" y="56750783"/>
              <a:ext cx="2455770" cy="4702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a:p>
              <a:pPr algn="ctr"/>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随意契約（企画競争）・随意契約（その他）</a:t>
              </a:r>
              <a:r>
                <a:rPr kumimoji="1" lang="en-US" altLang="ja-JP" sz="900">
                  <a:solidFill>
                    <a:schemeClr val="tx1"/>
                  </a:solidFill>
                </a:rPr>
                <a:t>】</a:t>
              </a:r>
              <a:endParaRPr kumimoji="1" lang="ja-JP" altLang="en-US" sz="900">
                <a:solidFill>
                  <a:schemeClr val="tx1"/>
                </a:solidFill>
              </a:endParaRPr>
            </a:p>
          </xdr:txBody>
        </xdr:sp>
        <xdr:cxnSp macro="">
          <xdr:nvCxnSpPr>
            <xdr:cNvPr id="50" name="カギ線コネクタ 58"/>
            <xdr:cNvCxnSpPr>
              <a:cxnSpLocks noChangeShapeType="1"/>
            </xdr:cNvCxnSpPr>
          </xdr:nvCxnSpPr>
          <xdr:spPr bwMode="auto">
            <a:xfrm>
              <a:off x="4796061" y="53915401"/>
              <a:ext cx="2787" cy="313043"/>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xnSp macro="">
          <xdr:nvCxnSpPr>
            <xdr:cNvPr id="57" name="カギ線コネクタ 58"/>
            <xdr:cNvCxnSpPr>
              <a:cxnSpLocks noChangeShapeType="1"/>
            </xdr:cNvCxnSpPr>
          </xdr:nvCxnSpPr>
          <xdr:spPr bwMode="auto">
            <a:xfrm>
              <a:off x="4796061" y="56440082"/>
              <a:ext cx="0" cy="32807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24</v>
      </c>
      <c r="AT2" s="220"/>
      <c r="AU2" s="220"/>
      <c r="AV2" s="51" t="str">
        <f>IF(AW2="", "", "-")</f>
        <v/>
      </c>
      <c r="AW2" s="403"/>
      <c r="AX2" s="403"/>
    </row>
    <row r="3" spans="1:50" ht="21" customHeight="1" thickBot="1" x14ac:dyDescent="0.2">
      <c r="A3" s="537" t="s">
        <v>426</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558</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559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520</v>
      </c>
      <c r="H5" s="573"/>
      <c r="I5" s="573"/>
      <c r="J5" s="573"/>
      <c r="K5" s="573"/>
      <c r="L5" s="573"/>
      <c r="M5" s="574" t="s">
        <v>66</v>
      </c>
      <c r="N5" s="575"/>
      <c r="O5" s="575"/>
      <c r="P5" s="575"/>
      <c r="Q5" s="575"/>
      <c r="R5" s="576"/>
      <c r="S5" s="577" t="s">
        <v>531</v>
      </c>
      <c r="T5" s="573"/>
      <c r="U5" s="573"/>
      <c r="V5" s="573"/>
      <c r="W5" s="573"/>
      <c r="X5" s="578"/>
      <c r="Y5" s="731" t="s">
        <v>3</v>
      </c>
      <c r="Z5" s="732"/>
      <c r="AA5" s="732"/>
      <c r="AB5" s="732"/>
      <c r="AC5" s="732"/>
      <c r="AD5" s="733"/>
      <c r="AE5" s="734" t="s">
        <v>561</v>
      </c>
      <c r="AF5" s="734"/>
      <c r="AG5" s="734"/>
      <c r="AH5" s="734"/>
      <c r="AI5" s="734"/>
      <c r="AJ5" s="734"/>
      <c r="AK5" s="734"/>
      <c r="AL5" s="734"/>
      <c r="AM5" s="734"/>
      <c r="AN5" s="734"/>
      <c r="AO5" s="734"/>
      <c r="AP5" s="735"/>
      <c r="AQ5" s="736" t="s">
        <v>811</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53" customHeight="1" x14ac:dyDescent="0.15">
      <c r="A7" s="843" t="s">
        <v>22</v>
      </c>
      <c r="B7" s="844"/>
      <c r="C7" s="844"/>
      <c r="D7" s="844"/>
      <c r="E7" s="844"/>
      <c r="F7" s="845"/>
      <c r="G7" s="846" t="s">
        <v>629</v>
      </c>
      <c r="H7" s="847"/>
      <c r="I7" s="847"/>
      <c r="J7" s="847"/>
      <c r="K7" s="847"/>
      <c r="L7" s="847"/>
      <c r="M7" s="847"/>
      <c r="N7" s="847"/>
      <c r="O7" s="847"/>
      <c r="P7" s="847"/>
      <c r="Q7" s="847"/>
      <c r="R7" s="847"/>
      <c r="S7" s="847"/>
      <c r="T7" s="847"/>
      <c r="U7" s="847"/>
      <c r="V7" s="847"/>
      <c r="W7" s="847"/>
      <c r="X7" s="848"/>
      <c r="Y7" s="401" t="s">
        <v>390</v>
      </c>
      <c r="Z7" s="302"/>
      <c r="AA7" s="302"/>
      <c r="AB7" s="302"/>
      <c r="AC7" s="302"/>
      <c r="AD7" s="402"/>
      <c r="AE7" s="389" t="s">
        <v>813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3" t="s">
        <v>259</v>
      </c>
      <c r="B8" s="844"/>
      <c r="C8" s="844"/>
      <c r="D8" s="844"/>
      <c r="E8" s="844"/>
      <c r="F8" s="845"/>
      <c r="G8" s="227" t="str">
        <f>入力規則等!A27</f>
        <v>科学技術・イノベーション、知的財産</v>
      </c>
      <c r="H8" s="228"/>
      <c r="I8" s="228"/>
      <c r="J8" s="228"/>
      <c r="K8" s="228"/>
      <c r="L8" s="228"/>
      <c r="M8" s="228"/>
      <c r="N8" s="228"/>
      <c r="O8" s="228"/>
      <c r="P8" s="228"/>
      <c r="Q8" s="228"/>
      <c r="R8" s="228"/>
      <c r="S8" s="228"/>
      <c r="T8" s="228"/>
      <c r="U8" s="228"/>
      <c r="V8" s="228"/>
      <c r="W8" s="228"/>
      <c r="X8" s="229"/>
      <c r="Y8" s="583" t="s">
        <v>260</v>
      </c>
      <c r="Z8" s="584"/>
      <c r="AA8" s="584"/>
      <c r="AB8" s="584"/>
      <c r="AC8" s="584"/>
      <c r="AD8" s="585"/>
      <c r="AE8" s="754" t="str">
        <f>入力規則等!K13</f>
        <v>文教及び科学振興</v>
      </c>
      <c r="AF8" s="228"/>
      <c r="AG8" s="228"/>
      <c r="AH8" s="228"/>
      <c r="AI8" s="228"/>
      <c r="AJ8" s="228"/>
      <c r="AK8" s="228"/>
      <c r="AL8" s="228"/>
      <c r="AM8" s="228"/>
      <c r="AN8" s="228"/>
      <c r="AO8" s="228"/>
      <c r="AP8" s="228"/>
      <c r="AQ8" s="228"/>
      <c r="AR8" s="228"/>
      <c r="AS8" s="228"/>
      <c r="AT8" s="228"/>
      <c r="AU8" s="228"/>
      <c r="AV8" s="228"/>
      <c r="AW8" s="228"/>
      <c r="AX8" s="755"/>
    </row>
    <row r="9" spans="1:50" ht="58.5" customHeight="1" x14ac:dyDescent="0.15">
      <c r="A9" s="151" t="s">
        <v>23</v>
      </c>
      <c r="B9" s="152"/>
      <c r="C9" s="152"/>
      <c r="D9" s="152"/>
      <c r="E9" s="152"/>
      <c r="F9" s="152"/>
      <c r="G9" s="586" t="s">
        <v>563</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9" t="s">
        <v>817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5" t="s">
        <v>24</v>
      </c>
      <c r="B12" s="146"/>
      <c r="C12" s="146"/>
      <c r="D12" s="146"/>
      <c r="E12" s="146"/>
      <c r="F12" s="147"/>
      <c r="G12" s="695"/>
      <c r="H12" s="696"/>
      <c r="I12" s="696"/>
      <c r="J12" s="696"/>
      <c r="K12" s="696"/>
      <c r="L12" s="696"/>
      <c r="M12" s="696"/>
      <c r="N12" s="696"/>
      <c r="O12" s="696"/>
      <c r="P12" s="309" t="s">
        <v>393</v>
      </c>
      <c r="Q12" s="304"/>
      <c r="R12" s="304"/>
      <c r="S12" s="304"/>
      <c r="T12" s="304"/>
      <c r="U12" s="304"/>
      <c r="V12" s="305"/>
      <c r="W12" s="309" t="s">
        <v>413</v>
      </c>
      <c r="X12" s="304"/>
      <c r="Y12" s="304"/>
      <c r="Z12" s="304"/>
      <c r="AA12" s="304"/>
      <c r="AB12" s="304"/>
      <c r="AC12" s="305"/>
      <c r="AD12" s="309" t="s">
        <v>420</v>
      </c>
      <c r="AE12" s="304"/>
      <c r="AF12" s="304"/>
      <c r="AG12" s="304"/>
      <c r="AH12" s="304"/>
      <c r="AI12" s="304"/>
      <c r="AJ12" s="305"/>
      <c r="AK12" s="309" t="s">
        <v>427</v>
      </c>
      <c r="AL12" s="304"/>
      <c r="AM12" s="304"/>
      <c r="AN12" s="304"/>
      <c r="AO12" s="304"/>
      <c r="AP12" s="304"/>
      <c r="AQ12" s="305"/>
      <c r="AR12" s="309" t="s">
        <v>428</v>
      </c>
      <c r="AS12" s="304"/>
      <c r="AT12" s="304"/>
      <c r="AU12" s="304"/>
      <c r="AV12" s="304"/>
      <c r="AW12" s="304"/>
      <c r="AX12" s="758"/>
    </row>
    <row r="13" spans="1:50" ht="21" customHeight="1" x14ac:dyDescent="0.15">
      <c r="A13" s="148"/>
      <c r="B13" s="149"/>
      <c r="C13" s="149"/>
      <c r="D13" s="149"/>
      <c r="E13" s="149"/>
      <c r="F13" s="150"/>
      <c r="G13" s="759" t="s">
        <v>6</v>
      </c>
      <c r="H13" s="760"/>
      <c r="I13" s="652" t="s">
        <v>7</v>
      </c>
      <c r="J13" s="653"/>
      <c r="K13" s="653"/>
      <c r="L13" s="653"/>
      <c r="M13" s="653"/>
      <c r="N13" s="653"/>
      <c r="O13" s="654"/>
      <c r="P13" s="118">
        <v>2090</v>
      </c>
      <c r="Q13" s="119"/>
      <c r="R13" s="119"/>
      <c r="S13" s="119"/>
      <c r="T13" s="119"/>
      <c r="U13" s="119"/>
      <c r="V13" s="120"/>
      <c r="W13" s="118">
        <v>2340</v>
      </c>
      <c r="X13" s="119"/>
      <c r="Y13" s="119"/>
      <c r="Z13" s="119"/>
      <c r="AA13" s="119"/>
      <c r="AB13" s="119"/>
      <c r="AC13" s="120"/>
      <c r="AD13" s="118">
        <v>2227</v>
      </c>
      <c r="AE13" s="119"/>
      <c r="AF13" s="119"/>
      <c r="AG13" s="119"/>
      <c r="AH13" s="119"/>
      <c r="AI13" s="119"/>
      <c r="AJ13" s="120"/>
      <c r="AK13" s="118">
        <v>1936</v>
      </c>
      <c r="AL13" s="119"/>
      <c r="AM13" s="119"/>
      <c r="AN13" s="119"/>
      <c r="AO13" s="119"/>
      <c r="AP13" s="119"/>
      <c r="AQ13" s="120"/>
      <c r="AR13" s="115">
        <v>2802</v>
      </c>
      <c r="AS13" s="116"/>
      <c r="AT13" s="116"/>
      <c r="AU13" s="116"/>
      <c r="AV13" s="116"/>
      <c r="AW13" s="116"/>
      <c r="AX13" s="400"/>
    </row>
    <row r="14" spans="1:50" ht="21" customHeight="1" x14ac:dyDescent="0.15">
      <c r="A14" s="148"/>
      <c r="B14" s="149"/>
      <c r="C14" s="149"/>
      <c r="D14" s="149"/>
      <c r="E14" s="149"/>
      <c r="F14" s="150"/>
      <c r="G14" s="761"/>
      <c r="H14" s="762"/>
      <c r="I14" s="589" t="s">
        <v>8</v>
      </c>
      <c r="J14" s="643"/>
      <c r="K14" s="643"/>
      <c r="L14" s="643"/>
      <c r="M14" s="643"/>
      <c r="N14" s="643"/>
      <c r="O14" s="644"/>
      <c r="P14" s="118" t="s">
        <v>629</v>
      </c>
      <c r="Q14" s="119"/>
      <c r="R14" s="119"/>
      <c r="S14" s="119"/>
      <c r="T14" s="119"/>
      <c r="U14" s="119"/>
      <c r="V14" s="120"/>
      <c r="W14" s="118" t="s">
        <v>630</v>
      </c>
      <c r="X14" s="119"/>
      <c r="Y14" s="119"/>
      <c r="Z14" s="119"/>
      <c r="AA14" s="119"/>
      <c r="AB14" s="119"/>
      <c r="AC14" s="120"/>
      <c r="AD14" s="118" t="s">
        <v>629</v>
      </c>
      <c r="AE14" s="119"/>
      <c r="AF14" s="119"/>
      <c r="AG14" s="119"/>
      <c r="AH14" s="119"/>
      <c r="AI14" s="119"/>
      <c r="AJ14" s="120"/>
      <c r="AK14" s="118" t="s">
        <v>629</v>
      </c>
      <c r="AL14" s="119"/>
      <c r="AM14" s="119"/>
      <c r="AN14" s="119"/>
      <c r="AO14" s="119"/>
      <c r="AP14" s="119"/>
      <c r="AQ14" s="120"/>
      <c r="AR14" s="679"/>
      <c r="AS14" s="679"/>
      <c r="AT14" s="679"/>
      <c r="AU14" s="679"/>
      <c r="AV14" s="679"/>
      <c r="AW14" s="679"/>
      <c r="AX14" s="680"/>
    </row>
    <row r="15" spans="1:50" ht="21" customHeight="1" x14ac:dyDescent="0.15">
      <c r="A15" s="148"/>
      <c r="B15" s="149"/>
      <c r="C15" s="149"/>
      <c r="D15" s="149"/>
      <c r="E15" s="149"/>
      <c r="F15" s="150"/>
      <c r="G15" s="761"/>
      <c r="H15" s="762"/>
      <c r="I15" s="589" t="s">
        <v>51</v>
      </c>
      <c r="J15" s="590"/>
      <c r="K15" s="590"/>
      <c r="L15" s="590"/>
      <c r="M15" s="590"/>
      <c r="N15" s="590"/>
      <c r="O15" s="591"/>
      <c r="P15" s="118" t="s">
        <v>629</v>
      </c>
      <c r="Q15" s="119"/>
      <c r="R15" s="119"/>
      <c r="S15" s="119"/>
      <c r="T15" s="119"/>
      <c r="U15" s="119"/>
      <c r="V15" s="120"/>
      <c r="W15" s="118" t="s">
        <v>629</v>
      </c>
      <c r="X15" s="119"/>
      <c r="Y15" s="119"/>
      <c r="Z15" s="119"/>
      <c r="AA15" s="119"/>
      <c r="AB15" s="119"/>
      <c r="AC15" s="120"/>
      <c r="AD15" s="118" t="s">
        <v>629</v>
      </c>
      <c r="AE15" s="119"/>
      <c r="AF15" s="119"/>
      <c r="AG15" s="119"/>
      <c r="AH15" s="119"/>
      <c r="AI15" s="119"/>
      <c r="AJ15" s="120"/>
      <c r="AK15" s="118" t="s">
        <v>629</v>
      </c>
      <c r="AL15" s="119"/>
      <c r="AM15" s="119"/>
      <c r="AN15" s="119"/>
      <c r="AO15" s="119"/>
      <c r="AP15" s="119"/>
      <c r="AQ15" s="120"/>
      <c r="AR15" s="118" t="s">
        <v>629</v>
      </c>
      <c r="AS15" s="119"/>
      <c r="AT15" s="119"/>
      <c r="AU15" s="119"/>
      <c r="AV15" s="119"/>
      <c r="AW15" s="119"/>
      <c r="AX15" s="642"/>
    </row>
    <row r="16" spans="1:50" ht="21" customHeight="1" x14ac:dyDescent="0.15">
      <c r="A16" s="148"/>
      <c r="B16" s="149"/>
      <c r="C16" s="149"/>
      <c r="D16" s="149"/>
      <c r="E16" s="149"/>
      <c r="F16" s="150"/>
      <c r="G16" s="761"/>
      <c r="H16" s="762"/>
      <c r="I16" s="589" t="s">
        <v>52</v>
      </c>
      <c r="J16" s="590"/>
      <c r="K16" s="590"/>
      <c r="L16" s="590"/>
      <c r="M16" s="590"/>
      <c r="N16" s="590"/>
      <c r="O16" s="591"/>
      <c r="P16" s="118" t="s">
        <v>629</v>
      </c>
      <c r="Q16" s="119"/>
      <c r="R16" s="119"/>
      <c r="S16" s="119"/>
      <c r="T16" s="119"/>
      <c r="U16" s="119"/>
      <c r="V16" s="120"/>
      <c r="W16" s="118" t="s">
        <v>629</v>
      </c>
      <c r="X16" s="119"/>
      <c r="Y16" s="119"/>
      <c r="Z16" s="119"/>
      <c r="AA16" s="119"/>
      <c r="AB16" s="119"/>
      <c r="AC16" s="120"/>
      <c r="AD16" s="118" t="s">
        <v>629</v>
      </c>
      <c r="AE16" s="119"/>
      <c r="AF16" s="119"/>
      <c r="AG16" s="119"/>
      <c r="AH16" s="119"/>
      <c r="AI16" s="119"/>
      <c r="AJ16" s="120"/>
      <c r="AK16" s="118" t="s">
        <v>629</v>
      </c>
      <c r="AL16" s="119"/>
      <c r="AM16" s="119"/>
      <c r="AN16" s="119"/>
      <c r="AO16" s="119"/>
      <c r="AP16" s="119"/>
      <c r="AQ16" s="120"/>
      <c r="AR16" s="692"/>
      <c r="AS16" s="693"/>
      <c r="AT16" s="693"/>
      <c r="AU16" s="693"/>
      <c r="AV16" s="693"/>
      <c r="AW16" s="693"/>
      <c r="AX16" s="694"/>
    </row>
    <row r="17" spans="1:50" ht="24.75" customHeight="1" x14ac:dyDescent="0.15">
      <c r="A17" s="148"/>
      <c r="B17" s="149"/>
      <c r="C17" s="149"/>
      <c r="D17" s="149"/>
      <c r="E17" s="149"/>
      <c r="F17" s="150"/>
      <c r="G17" s="761"/>
      <c r="H17" s="762"/>
      <c r="I17" s="589" t="s">
        <v>50</v>
      </c>
      <c r="J17" s="643"/>
      <c r="K17" s="643"/>
      <c r="L17" s="643"/>
      <c r="M17" s="643"/>
      <c r="N17" s="643"/>
      <c r="O17" s="644"/>
      <c r="P17" s="118" t="s">
        <v>629</v>
      </c>
      <c r="Q17" s="119"/>
      <c r="R17" s="119"/>
      <c r="S17" s="119"/>
      <c r="T17" s="119"/>
      <c r="U17" s="119"/>
      <c r="V17" s="120"/>
      <c r="W17" s="118" t="s">
        <v>629</v>
      </c>
      <c r="X17" s="119"/>
      <c r="Y17" s="119"/>
      <c r="Z17" s="119"/>
      <c r="AA17" s="119"/>
      <c r="AB17" s="119"/>
      <c r="AC17" s="120"/>
      <c r="AD17" s="118" t="s">
        <v>629</v>
      </c>
      <c r="AE17" s="119"/>
      <c r="AF17" s="119"/>
      <c r="AG17" s="119"/>
      <c r="AH17" s="119"/>
      <c r="AI17" s="119"/>
      <c r="AJ17" s="120"/>
      <c r="AK17" s="118" t="s">
        <v>629</v>
      </c>
      <c r="AL17" s="119"/>
      <c r="AM17" s="119"/>
      <c r="AN17" s="119"/>
      <c r="AO17" s="119"/>
      <c r="AP17" s="119"/>
      <c r="AQ17" s="120"/>
      <c r="AR17" s="398"/>
      <c r="AS17" s="398"/>
      <c r="AT17" s="398"/>
      <c r="AU17" s="398"/>
      <c r="AV17" s="398"/>
      <c r="AW17" s="398"/>
      <c r="AX17" s="399"/>
    </row>
    <row r="18" spans="1:50" ht="24.75" customHeight="1" x14ac:dyDescent="0.15">
      <c r="A18" s="148"/>
      <c r="B18" s="149"/>
      <c r="C18" s="149"/>
      <c r="D18" s="149"/>
      <c r="E18" s="149"/>
      <c r="F18" s="150"/>
      <c r="G18" s="763"/>
      <c r="H18" s="764"/>
      <c r="I18" s="751" t="s">
        <v>20</v>
      </c>
      <c r="J18" s="752"/>
      <c r="K18" s="752"/>
      <c r="L18" s="752"/>
      <c r="M18" s="752"/>
      <c r="N18" s="752"/>
      <c r="O18" s="753"/>
      <c r="P18" s="124">
        <f>SUM(P13:V17)</f>
        <v>2090</v>
      </c>
      <c r="Q18" s="125"/>
      <c r="R18" s="125"/>
      <c r="S18" s="125"/>
      <c r="T18" s="125"/>
      <c r="U18" s="125"/>
      <c r="V18" s="126"/>
      <c r="W18" s="124">
        <f>SUM(W13:AC17)</f>
        <v>2340</v>
      </c>
      <c r="X18" s="125"/>
      <c r="Y18" s="125"/>
      <c r="Z18" s="125"/>
      <c r="AA18" s="125"/>
      <c r="AB18" s="125"/>
      <c r="AC18" s="126"/>
      <c r="AD18" s="124">
        <f>SUM(AD13:AJ17)</f>
        <v>2227</v>
      </c>
      <c r="AE18" s="125"/>
      <c r="AF18" s="125"/>
      <c r="AG18" s="125"/>
      <c r="AH18" s="125"/>
      <c r="AI18" s="125"/>
      <c r="AJ18" s="126"/>
      <c r="AK18" s="124">
        <f>SUM(AK13:AQ17)</f>
        <v>1936</v>
      </c>
      <c r="AL18" s="125"/>
      <c r="AM18" s="125"/>
      <c r="AN18" s="125"/>
      <c r="AO18" s="125"/>
      <c r="AP18" s="125"/>
      <c r="AQ18" s="126"/>
      <c r="AR18" s="124">
        <f>SUM(AR13:AX17)</f>
        <v>2802</v>
      </c>
      <c r="AS18" s="125"/>
      <c r="AT18" s="125"/>
      <c r="AU18" s="125"/>
      <c r="AV18" s="125"/>
      <c r="AW18" s="125"/>
      <c r="AX18" s="551"/>
    </row>
    <row r="19" spans="1:50" ht="24.75" customHeight="1" x14ac:dyDescent="0.15">
      <c r="A19" s="148"/>
      <c r="B19" s="149"/>
      <c r="C19" s="149"/>
      <c r="D19" s="149"/>
      <c r="E19" s="149"/>
      <c r="F19" s="150"/>
      <c r="G19" s="549" t="s">
        <v>9</v>
      </c>
      <c r="H19" s="550"/>
      <c r="I19" s="550"/>
      <c r="J19" s="550"/>
      <c r="K19" s="550"/>
      <c r="L19" s="550"/>
      <c r="M19" s="550"/>
      <c r="N19" s="550"/>
      <c r="O19" s="550"/>
      <c r="P19" s="118">
        <v>1851</v>
      </c>
      <c r="Q19" s="119"/>
      <c r="R19" s="119"/>
      <c r="S19" s="119"/>
      <c r="T19" s="119"/>
      <c r="U19" s="119"/>
      <c r="V19" s="120"/>
      <c r="W19" s="118">
        <v>2067</v>
      </c>
      <c r="X19" s="119"/>
      <c r="Y19" s="119"/>
      <c r="Z19" s="119"/>
      <c r="AA19" s="119"/>
      <c r="AB19" s="119"/>
      <c r="AC19" s="120"/>
      <c r="AD19" s="118">
        <v>1997</v>
      </c>
      <c r="AE19" s="119"/>
      <c r="AF19" s="119"/>
      <c r="AG19" s="119"/>
      <c r="AH19" s="119"/>
      <c r="AI19" s="119"/>
      <c r="AJ19" s="120"/>
      <c r="AK19" s="500"/>
      <c r="AL19" s="500"/>
      <c r="AM19" s="500"/>
      <c r="AN19" s="500"/>
      <c r="AO19" s="500"/>
      <c r="AP19" s="500"/>
      <c r="AQ19" s="500"/>
      <c r="AR19" s="500"/>
      <c r="AS19" s="500"/>
      <c r="AT19" s="500"/>
      <c r="AU19" s="500"/>
      <c r="AV19" s="500"/>
      <c r="AW19" s="500"/>
      <c r="AX19" s="552"/>
    </row>
    <row r="20" spans="1:50" ht="24.75" customHeight="1" x14ac:dyDescent="0.15">
      <c r="A20" s="148"/>
      <c r="B20" s="149"/>
      <c r="C20" s="149"/>
      <c r="D20" s="149"/>
      <c r="E20" s="149"/>
      <c r="F20" s="150"/>
      <c r="G20" s="549" t="s">
        <v>10</v>
      </c>
      <c r="H20" s="550"/>
      <c r="I20" s="550"/>
      <c r="J20" s="550"/>
      <c r="K20" s="550"/>
      <c r="L20" s="550"/>
      <c r="M20" s="550"/>
      <c r="N20" s="550"/>
      <c r="O20" s="550"/>
      <c r="P20" s="553">
        <f>IF(P18=0, "-", SUM(P19)/P18)</f>
        <v>0.88564593301435401</v>
      </c>
      <c r="Q20" s="553"/>
      <c r="R20" s="553"/>
      <c r="S20" s="553"/>
      <c r="T20" s="553"/>
      <c r="U20" s="553"/>
      <c r="V20" s="553"/>
      <c r="W20" s="553">
        <f>IF(W18=0, "-", SUM(W19)/W18)</f>
        <v>0.8833333333333333</v>
      </c>
      <c r="X20" s="553"/>
      <c r="Y20" s="553"/>
      <c r="Z20" s="553"/>
      <c r="AA20" s="553"/>
      <c r="AB20" s="553"/>
      <c r="AC20" s="553"/>
      <c r="AD20" s="553">
        <f>IF(AD18=0, "-", SUM(AD19)/AD18)</f>
        <v>0.89672204759766505</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51"/>
      <c r="B21" s="152"/>
      <c r="C21" s="152"/>
      <c r="D21" s="152"/>
      <c r="E21" s="152"/>
      <c r="F21" s="153"/>
      <c r="G21" s="944" t="s">
        <v>354</v>
      </c>
      <c r="H21" s="945"/>
      <c r="I21" s="945"/>
      <c r="J21" s="945"/>
      <c r="K21" s="945"/>
      <c r="L21" s="945"/>
      <c r="M21" s="945"/>
      <c r="N21" s="945"/>
      <c r="O21" s="945"/>
      <c r="P21" s="553">
        <f>IF(P19=0, "-", SUM(P19)/SUM(P13,P14))</f>
        <v>0.88564593301435401</v>
      </c>
      <c r="Q21" s="553"/>
      <c r="R21" s="553"/>
      <c r="S21" s="553"/>
      <c r="T21" s="553"/>
      <c r="U21" s="553"/>
      <c r="V21" s="553"/>
      <c r="W21" s="553">
        <f>IF(W19=0, "-", SUM(W19)/SUM(W13,W14))</f>
        <v>0.8833333333333333</v>
      </c>
      <c r="X21" s="553"/>
      <c r="Y21" s="553"/>
      <c r="Z21" s="553"/>
      <c r="AA21" s="553"/>
      <c r="AB21" s="553"/>
      <c r="AC21" s="553"/>
      <c r="AD21" s="553">
        <f>IF(AD19=0, "-", SUM(AD19)/SUM(AD13,AD14))</f>
        <v>0.89672204759766505</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8" t="s">
        <v>429</v>
      </c>
      <c r="B22" s="199"/>
      <c r="C22" s="199"/>
      <c r="D22" s="199"/>
      <c r="E22" s="199"/>
      <c r="F22" s="200"/>
      <c r="G22" s="189" t="s">
        <v>333</v>
      </c>
      <c r="H22" s="190"/>
      <c r="I22" s="190"/>
      <c r="J22" s="190"/>
      <c r="K22" s="190"/>
      <c r="L22" s="190"/>
      <c r="M22" s="190"/>
      <c r="N22" s="190"/>
      <c r="O22" s="191"/>
      <c r="P22" s="207" t="s">
        <v>430</v>
      </c>
      <c r="Q22" s="190"/>
      <c r="R22" s="190"/>
      <c r="S22" s="190"/>
      <c r="T22" s="190"/>
      <c r="U22" s="190"/>
      <c r="V22" s="191"/>
      <c r="W22" s="207" t="s">
        <v>431</v>
      </c>
      <c r="X22" s="190"/>
      <c r="Y22" s="190"/>
      <c r="Z22" s="190"/>
      <c r="AA22" s="190"/>
      <c r="AB22" s="190"/>
      <c r="AC22" s="191"/>
      <c r="AD22" s="207" t="s">
        <v>332</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564</v>
      </c>
      <c r="H23" s="193"/>
      <c r="I23" s="193"/>
      <c r="J23" s="193"/>
      <c r="K23" s="193"/>
      <c r="L23" s="193"/>
      <c r="M23" s="193"/>
      <c r="N23" s="193"/>
      <c r="O23" s="194"/>
      <c r="P23" s="115">
        <v>1936</v>
      </c>
      <c r="Q23" s="116"/>
      <c r="R23" s="116"/>
      <c r="S23" s="116"/>
      <c r="T23" s="116"/>
      <c r="U23" s="116"/>
      <c r="V23" s="117"/>
      <c r="W23" s="115">
        <v>2752</v>
      </c>
      <c r="X23" s="116"/>
      <c r="Y23" s="116"/>
      <c r="Z23" s="116"/>
      <c r="AA23" s="116"/>
      <c r="AB23" s="116"/>
      <c r="AC23" s="117"/>
      <c r="AD23" s="209" t="s">
        <v>823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95" t="s">
        <v>812</v>
      </c>
      <c r="H24" s="196"/>
      <c r="I24" s="196"/>
      <c r="J24" s="196"/>
      <c r="K24" s="196"/>
      <c r="L24" s="196"/>
      <c r="M24" s="196"/>
      <c r="N24" s="196"/>
      <c r="O24" s="197"/>
      <c r="P24" s="118">
        <v>0</v>
      </c>
      <c r="Q24" s="119"/>
      <c r="R24" s="119"/>
      <c r="S24" s="119"/>
      <c r="T24" s="119"/>
      <c r="U24" s="119"/>
      <c r="V24" s="120"/>
      <c r="W24" s="118">
        <v>50</v>
      </c>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idden="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idden="1" x14ac:dyDescent="0.15">
      <c r="A28" s="201"/>
      <c r="B28" s="202"/>
      <c r="C28" s="202"/>
      <c r="D28" s="202"/>
      <c r="E28" s="202"/>
      <c r="F28" s="203"/>
      <c r="G28" s="231" t="s">
        <v>337</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334</v>
      </c>
      <c r="H29" s="235"/>
      <c r="I29" s="235"/>
      <c r="J29" s="235"/>
      <c r="K29" s="235"/>
      <c r="L29" s="235"/>
      <c r="M29" s="235"/>
      <c r="N29" s="235"/>
      <c r="O29" s="236"/>
      <c r="P29" s="118">
        <f>AK13</f>
        <v>1936</v>
      </c>
      <c r="Q29" s="119"/>
      <c r="R29" s="119"/>
      <c r="S29" s="119"/>
      <c r="T29" s="119"/>
      <c r="U29" s="119"/>
      <c r="V29" s="120"/>
      <c r="W29" s="224">
        <f>AR13</f>
        <v>2802</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349</v>
      </c>
      <c r="B30" s="524"/>
      <c r="C30" s="524"/>
      <c r="D30" s="524"/>
      <c r="E30" s="524"/>
      <c r="F30" s="525"/>
      <c r="G30" s="664" t="s">
        <v>146</v>
      </c>
      <c r="H30" s="396"/>
      <c r="I30" s="396"/>
      <c r="J30" s="396"/>
      <c r="K30" s="396"/>
      <c r="L30" s="396"/>
      <c r="M30" s="396"/>
      <c r="N30" s="396"/>
      <c r="O30" s="593"/>
      <c r="P30" s="592" t="s">
        <v>59</v>
      </c>
      <c r="Q30" s="396"/>
      <c r="R30" s="396"/>
      <c r="S30" s="396"/>
      <c r="T30" s="396"/>
      <c r="U30" s="396"/>
      <c r="V30" s="396"/>
      <c r="W30" s="396"/>
      <c r="X30" s="593"/>
      <c r="Y30" s="479"/>
      <c r="Z30" s="480"/>
      <c r="AA30" s="481"/>
      <c r="AB30" s="392" t="s">
        <v>11</v>
      </c>
      <c r="AC30" s="393"/>
      <c r="AD30" s="394"/>
      <c r="AE30" s="392" t="s">
        <v>393</v>
      </c>
      <c r="AF30" s="393"/>
      <c r="AG30" s="393"/>
      <c r="AH30" s="394"/>
      <c r="AI30" s="392" t="s">
        <v>415</v>
      </c>
      <c r="AJ30" s="393"/>
      <c r="AK30" s="393"/>
      <c r="AL30" s="394"/>
      <c r="AM30" s="395" t="s">
        <v>420</v>
      </c>
      <c r="AN30" s="395"/>
      <c r="AO30" s="395"/>
      <c r="AP30" s="392"/>
      <c r="AQ30" s="655" t="s">
        <v>235</v>
      </c>
      <c r="AR30" s="656"/>
      <c r="AS30" s="656"/>
      <c r="AT30" s="657"/>
      <c r="AU30" s="396" t="s">
        <v>134</v>
      </c>
      <c r="AV30" s="396"/>
      <c r="AW30" s="396"/>
      <c r="AX30" s="397"/>
    </row>
    <row r="31" spans="1:50" ht="18.75" customHeight="1" x14ac:dyDescent="0.15">
      <c r="A31" s="526"/>
      <c r="B31" s="527"/>
      <c r="C31" s="527"/>
      <c r="D31" s="527"/>
      <c r="E31" s="527"/>
      <c r="F31" s="528"/>
      <c r="G31" s="581"/>
      <c r="H31" s="385"/>
      <c r="I31" s="385"/>
      <c r="J31" s="385"/>
      <c r="K31" s="385"/>
      <c r="L31" s="385"/>
      <c r="M31" s="385"/>
      <c r="N31" s="385"/>
      <c r="O31" s="582"/>
      <c r="P31" s="594"/>
      <c r="Q31" s="385"/>
      <c r="R31" s="385"/>
      <c r="S31" s="385"/>
      <c r="T31" s="385"/>
      <c r="U31" s="385"/>
      <c r="V31" s="385"/>
      <c r="W31" s="385"/>
      <c r="X31" s="582"/>
      <c r="Y31" s="482"/>
      <c r="Z31" s="483"/>
      <c r="AA31" s="484"/>
      <c r="AB31" s="338"/>
      <c r="AC31" s="339"/>
      <c r="AD31" s="340"/>
      <c r="AE31" s="338"/>
      <c r="AF31" s="339"/>
      <c r="AG31" s="339"/>
      <c r="AH31" s="340"/>
      <c r="AI31" s="338"/>
      <c r="AJ31" s="339"/>
      <c r="AK31" s="339"/>
      <c r="AL31" s="340"/>
      <c r="AM31" s="382"/>
      <c r="AN31" s="382"/>
      <c r="AO31" s="382"/>
      <c r="AP31" s="338"/>
      <c r="AQ31" s="217">
        <v>4</v>
      </c>
      <c r="AR31" s="142"/>
      <c r="AS31" s="143" t="s">
        <v>236</v>
      </c>
      <c r="AT31" s="178"/>
      <c r="AU31" s="277">
        <v>7</v>
      </c>
      <c r="AV31" s="277"/>
      <c r="AW31" s="385" t="s">
        <v>181</v>
      </c>
      <c r="AX31" s="386"/>
    </row>
    <row r="32" spans="1:50" ht="23.25" customHeight="1" x14ac:dyDescent="0.15">
      <c r="A32" s="529"/>
      <c r="B32" s="527"/>
      <c r="C32" s="527"/>
      <c r="D32" s="527"/>
      <c r="E32" s="527"/>
      <c r="F32" s="528"/>
      <c r="G32" s="554" t="s">
        <v>810</v>
      </c>
      <c r="H32" s="555"/>
      <c r="I32" s="555"/>
      <c r="J32" s="555"/>
      <c r="K32" s="555"/>
      <c r="L32" s="555"/>
      <c r="M32" s="555"/>
      <c r="N32" s="555"/>
      <c r="O32" s="556"/>
      <c r="P32" s="167" t="s">
        <v>565</v>
      </c>
      <c r="Q32" s="167"/>
      <c r="R32" s="167"/>
      <c r="S32" s="167"/>
      <c r="T32" s="167"/>
      <c r="U32" s="167"/>
      <c r="V32" s="167"/>
      <c r="W32" s="167"/>
      <c r="X32" s="238"/>
      <c r="Y32" s="344" t="s">
        <v>12</v>
      </c>
      <c r="Z32" s="563"/>
      <c r="AA32" s="564"/>
      <c r="AB32" s="565" t="s">
        <v>566</v>
      </c>
      <c r="AC32" s="565"/>
      <c r="AD32" s="565"/>
      <c r="AE32" s="370">
        <v>91</v>
      </c>
      <c r="AF32" s="371"/>
      <c r="AG32" s="371"/>
      <c r="AH32" s="371"/>
      <c r="AI32" s="370">
        <v>79</v>
      </c>
      <c r="AJ32" s="371"/>
      <c r="AK32" s="371"/>
      <c r="AL32" s="371"/>
      <c r="AM32" s="370">
        <v>42</v>
      </c>
      <c r="AN32" s="371"/>
      <c r="AO32" s="371"/>
      <c r="AP32" s="371"/>
      <c r="AQ32" s="121" t="s">
        <v>568</v>
      </c>
      <c r="AR32" s="122"/>
      <c r="AS32" s="122"/>
      <c r="AT32" s="123"/>
      <c r="AU32" s="371" t="s">
        <v>568</v>
      </c>
      <c r="AV32" s="371"/>
      <c r="AW32" s="371"/>
      <c r="AX32" s="373"/>
    </row>
    <row r="33" spans="1:50" ht="23.25" customHeight="1" x14ac:dyDescent="0.15">
      <c r="A33" s="530"/>
      <c r="B33" s="531"/>
      <c r="C33" s="531"/>
      <c r="D33" s="531"/>
      <c r="E33" s="531"/>
      <c r="F33" s="532"/>
      <c r="G33" s="557"/>
      <c r="H33" s="558"/>
      <c r="I33" s="558"/>
      <c r="J33" s="558"/>
      <c r="K33" s="558"/>
      <c r="L33" s="558"/>
      <c r="M33" s="558"/>
      <c r="N33" s="558"/>
      <c r="O33" s="559"/>
      <c r="P33" s="240"/>
      <c r="Q33" s="240"/>
      <c r="R33" s="240"/>
      <c r="S33" s="240"/>
      <c r="T33" s="240"/>
      <c r="U33" s="240"/>
      <c r="V33" s="240"/>
      <c r="W33" s="240"/>
      <c r="X33" s="241"/>
      <c r="Y33" s="309" t="s">
        <v>54</v>
      </c>
      <c r="Z33" s="304"/>
      <c r="AA33" s="305"/>
      <c r="AB33" s="536" t="s">
        <v>566</v>
      </c>
      <c r="AC33" s="536"/>
      <c r="AD33" s="536"/>
      <c r="AE33" s="370">
        <v>55</v>
      </c>
      <c r="AF33" s="371"/>
      <c r="AG33" s="371"/>
      <c r="AH33" s="371"/>
      <c r="AI33" s="370">
        <v>55</v>
      </c>
      <c r="AJ33" s="371"/>
      <c r="AK33" s="371"/>
      <c r="AL33" s="371"/>
      <c r="AM33" s="370">
        <v>47</v>
      </c>
      <c r="AN33" s="371"/>
      <c r="AO33" s="371"/>
      <c r="AP33" s="371"/>
      <c r="AQ33" s="121">
        <v>615</v>
      </c>
      <c r="AR33" s="122"/>
      <c r="AS33" s="122"/>
      <c r="AT33" s="123"/>
      <c r="AU33" s="371">
        <v>800</v>
      </c>
      <c r="AV33" s="371"/>
      <c r="AW33" s="371"/>
      <c r="AX33" s="373"/>
    </row>
    <row r="34" spans="1:50" ht="23.25" customHeight="1" x14ac:dyDescent="0.15">
      <c r="A34" s="529"/>
      <c r="B34" s="527"/>
      <c r="C34" s="527"/>
      <c r="D34" s="527"/>
      <c r="E34" s="527"/>
      <c r="F34" s="528"/>
      <c r="G34" s="560"/>
      <c r="H34" s="561"/>
      <c r="I34" s="561"/>
      <c r="J34" s="561"/>
      <c r="K34" s="561"/>
      <c r="L34" s="561"/>
      <c r="M34" s="561"/>
      <c r="N34" s="561"/>
      <c r="O34" s="562"/>
      <c r="P34" s="170"/>
      <c r="Q34" s="170"/>
      <c r="R34" s="170"/>
      <c r="S34" s="170"/>
      <c r="T34" s="170"/>
      <c r="U34" s="170"/>
      <c r="V34" s="170"/>
      <c r="W34" s="170"/>
      <c r="X34" s="243"/>
      <c r="Y34" s="309" t="s">
        <v>13</v>
      </c>
      <c r="Z34" s="304"/>
      <c r="AA34" s="305"/>
      <c r="AB34" s="511" t="s">
        <v>182</v>
      </c>
      <c r="AC34" s="511"/>
      <c r="AD34" s="511"/>
      <c r="AE34" s="370">
        <f>AE32/AE33*100</f>
        <v>165.45454545454547</v>
      </c>
      <c r="AF34" s="371"/>
      <c r="AG34" s="371"/>
      <c r="AH34" s="371"/>
      <c r="AI34" s="370">
        <f>AI32/AI33*100</f>
        <v>143.63636363636363</v>
      </c>
      <c r="AJ34" s="371"/>
      <c r="AK34" s="371"/>
      <c r="AL34" s="371"/>
      <c r="AM34" s="370">
        <f>AM32/AM33*100</f>
        <v>89.361702127659569</v>
      </c>
      <c r="AN34" s="371"/>
      <c r="AO34" s="371"/>
      <c r="AP34" s="371"/>
      <c r="AQ34" s="121" t="s">
        <v>568</v>
      </c>
      <c r="AR34" s="122"/>
      <c r="AS34" s="122"/>
      <c r="AT34" s="123"/>
      <c r="AU34" s="371" t="s">
        <v>568</v>
      </c>
      <c r="AV34" s="371"/>
      <c r="AW34" s="371"/>
      <c r="AX34" s="373"/>
    </row>
    <row r="35" spans="1:50" ht="23.25" customHeight="1" x14ac:dyDescent="0.15">
      <c r="A35" s="914" t="s">
        <v>381</v>
      </c>
      <c r="B35" s="915"/>
      <c r="C35" s="915"/>
      <c r="D35" s="915"/>
      <c r="E35" s="915"/>
      <c r="F35" s="916"/>
      <c r="G35" s="920" t="s">
        <v>569</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customHeight="1" x14ac:dyDescent="0.15">
      <c r="A37" s="658" t="s">
        <v>349</v>
      </c>
      <c r="B37" s="659"/>
      <c r="C37" s="659"/>
      <c r="D37" s="659"/>
      <c r="E37" s="659"/>
      <c r="F37" s="660"/>
      <c r="G37" s="579" t="s">
        <v>146</v>
      </c>
      <c r="H37" s="387"/>
      <c r="I37" s="387"/>
      <c r="J37" s="387"/>
      <c r="K37" s="387"/>
      <c r="L37" s="387"/>
      <c r="M37" s="387"/>
      <c r="N37" s="387"/>
      <c r="O37" s="580"/>
      <c r="P37" s="645" t="s">
        <v>59</v>
      </c>
      <c r="Q37" s="387"/>
      <c r="R37" s="387"/>
      <c r="S37" s="387"/>
      <c r="T37" s="387"/>
      <c r="U37" s="387"/>
      <c r="V37" s="387"/>
      <c r="W37" s="387"/>
      <c r="X37" s="580"/>
      <c r="Y37" s="646"/>
      <c r="Z37" s="647"/>
      <c r="AA37" s="648"/>
      <c r="AB37" s="649" t="s">
        <v>11</v>
      </c>
      <c r="AC37" s="650"/>
      <c r="AD37" s="651"/>
      <c r="AE37" s="374" t="s">
        <v>393</v>
      </c>
      <c r="AF37" s="375"/>
      <c r="AG37" s="375"/>
      <c r="AH37" s="376"/>
      <c r="AI37" s="374" t="s">
        <v>391</v>
      </c>
      <c r="AJ37" s="375"/>
      <c r="AK37" s="375"/>
      <c r="AL37" s="376"/>
      <c r="AM37" s="381" t="s">
        <v>420</v>
      </c>
      <c r="AN37" s="381"/>
      <c r="AO37" s="381"/>
      <c r="AP37" s="381"/>
      <c r="AQ37" s="273" t="s">
        <v>235</v>
      </c>
      <c r="AR37" s="274"/>
      <c r="AS37" s="274"/>
      <c r="AT37" s="275"/>
      <c r="AU37" s="387" t="s">
        <v>134</v>
      </c>
      <c r="AV37" s="387"/>
      <c r="AW37" s="387"/>
      <c r="AX37" s="388"/>
    </row>
    <row r="38" spans="1:50" ht="18.75" customHeight="1" x14ac:dyDescent="0.15">
      <c r="A38" s="526"/>
      <c r="B38" s="527"/>
      <c r="C38" s="527"/>
      <c r="D38" s="527"/>
      <c r="E38" s="527"/>
      <c r="F38" s="528"/>
      <c r="G38" s="581"/>
      <c r="H38" s="385"/>
      <c r="I38" s="385"/>
      <c r="J38" s="385"/>
      <c r="K38" s="385"/>
      <c r="L38" s="385"/>
      <c r="M38" s="385"/>
      <c r="N38" s="385"/>
      <c r="O38" s="582"/>
      <c r="P38" s="594"/>
      <c r="Q38" s="385"/>
      <c r="R38" s="385"/>
      <c r="S38" s="385"/>
      <c r="T38" s="385"/>
      <c r="U38" s="385"/>
      <c r="V38" s="385"/>
      <c r="W38" s="385"/>
      <c r="X38" s="582"/>
      <c r="Y38" s="482"/>
      <c r="Z38" s="483"/>
      <c r="AA38" s="484"/>
      <c r="AB38" s="338"/>
      <c r="AC38" s="339"/>
      <c r="AD38" s="340"/>
      <c r="AE38" s="338"/>
      <c r="AF38" s="339"/>
      <c r="AG38" s="339"/>
      <c r="AH38" s="340"/>
      <c r="AI38" s="338"/>
      <c r="AJ38" s="339"/>
      <c r="AK38" s="339"/>
      <c r="AL38" s="340"/>
      <c r="AM38" s="382"/>
      <c r="AN38" s="382"/>
      <c r="AO38" s="382"/>
      <c r="AP38" s="382"/>
      <c r="AQ38" s="217">
        <v>4</v>
      </c>
      <c r="AR38" s="142"/>
      <c r="AS38" s="143" t="s">
        <v>236</v>
      </c>
      <c r="AT38" s="178"/>
      <c r="AU38" s="277">
        <v>7</v>
      </c>
      <c r="AV38" s="277"/>
      <c r="AW38" s="385" t="s">
        <v>181</v>
      </c>
      <c r="AX38" s="386"/>
    </row>
    <row r="39" spans="1:50" ht="23.25" customHeight="1" x14ac:dyDescent="0.15">
      <c r="A39" s="529"/>
      <c r="B39" s="527"/>
      <c r="C39" s="527"/>
      <c r="D39" s="527"/>
      <c r="E39" s="527"/>
      <c r="F39" s="528"/>
      <c r="G39" s="554" t="s">
        <v>570</v>
      </c>
      <c r="H39" s="555"/>
      <c r="I39" s="555"/>
      <c r="J39" s="555"/>
      <c r="K39" s="555"/>
      <c r="L39" s="555"/>
      <c r="M39" s="555"/>
      <c r="N39" s="555"/>
      <c r="O39" s="556"/>
      <c r="P39" s="167" t="s">
        <v>571</v>
      </c>
      <c r="Q39" s="167"/>
      <c r="R39" s="167"/>
      <c r="S39" s="167"/>
      <c r="T39" s="167"/>
      <c r="U39" s="167"/>
      <c r="V39" s="167"/>
      <c r="W39" s="167"/>
      <c r="X39" s="238"/>
      <c r="Y39" s="344" t="s">
        <v>12</v>
      </c>
      <c r="Z39" s="563"/>
      <c r="AA39" s="564"/>
      <c r="AB39" s="565" t="s">
        <v>14</v>
      </c>
      <c r="AC39" s="565"/>
      <c r="AD39" s="565"/>
      <c r="AE39" s="370" t="s">
        <v>568</v>
      </c>
      <c r="AF39" s="371"/>
      <c r="AG39" s="371"/>
      <c r="AH39" s="371"/>
      <c r="AI39" s="370">
        <v>64.15094339622641</v>
      </c>
      <c r="AJ39" s="371"/>
      <c r="AK39" s="371"/>
      <c r="AL39" s="372"/>
      <c r="AM39" s="370">
        <v>25.806451612903224</v>
      </c>
      <c r="AN39" s="371"/>
      <c r="AO39" s="371"/>
      <c r="AP39" s="372"/>
      <c r="AQ39" s="121" t="s">
        <v>710</v>
      </c>
      <c r="AR39" s="122"/>
      <c r="AS39" s="122"/>
      <c r="AT39" s="123"/>
      <c r="AU39" s="371" t="s">
        <v>710</v>
      </c>
      <c r="AV39" s="371"/>
      <c r="AW39" s="371"/>
      <c r="AX39" s="373"/>
    </row>
    <row r="40" spans="1:50" ht="23.25" customHeight="1" x14ac:dyDescent="0.15">
      <c r="A40" s="530"/>
      <c r="B40" s="531"/>
      <c r="C40" s="531"/>
      <c r="D40" s="531"/>
      <c r="E40" s="531"/>
      <c r="F40" s="532"/>
      <c r="G40" s="557"/>
      <c r="H40" s="558"/>
      <c r="I40" s="558"/>
      <c r="J40" s="558"/>
      <c r="K40" s="558"/>
      <c r="L40" s="558"/>
      <c r="M40" s="558"/>
      <c r="N40" s="558"/>
      <c r="O40" s="559"/>
      <c r="P40" s="240"/>
      <c r="Q40" s="240"/>
      <c r="R40" s="240"/>
      <c r="S40" s="240"/>
      <c r="T40" s="240"/>
      <c r="U40" s="240"/>
      <c r="V40" s="240"/>
      <c r="W40" s="240"/>
      <c r="X40" s="241"/>
      <c r="Y40" s="309" t="s">
        <v>54</v>
      </c>
      <c r="Z40" s="304"/>
      <c r="AA40" s="305"/>
      <c r="AB40" s="536" t="s">
        <v>568</v>
      </c>
      <c r="AC40" s="536"/>
      <c r="AD40" s="536"/>
      <c r="AE40" s="370" t="s">
        <v>568</v>
      </c>
      <c r="AF40" s="371"/>
      <c r="AG40" s="371"/>
      <c r="AH40" s="371"/>
      <c r="AI40" s="370" t="s">
        <v>568</v>
      </c>
      <c r="AJ40" s="371"/>
      <c r="AK40" s="371"/>
      <c r="AL40" s="371"/>
      <c r="AM40" s="370" t="s">
        <v>709</v>
      </c>
      <c r="AN40" s="371"/>
      <c r="AO40" s="371"/>
      <c r="AP40" s="371"/>
      <c r="AQ40" s="121" t="s">
        <v>711</v>
      </c>
      <c r="AR40" s="122"/>
      <c r="AS40" s="122"/>
      <c r="AT40" s="123"/>
      <c r="AU40" s="371" t="s">
        <v>710</v>
      </c>
      <c r="AV40" s="371"/>
      <c r="AW40" s="371"/>
      <c r="AX40" s="373"/>
    </row>
    <row r="41" spans="1:50" ht="23.25" customHeight="1" x14ac:dyDescent="0.15">
      <c r="A41" s="661"/>
      <c r="B41" s="662"/>
      <c r="C41" s="662"/>
      <c r="D41" s="662"/>
      <c r="E41" s="662"/>
      <c r="F41" s="663"/>
      <c r="G41" s="560"/>
      <c r="H41" s="561"/>
      <c r="I41" s="561"/>
      <c r="J41" s="561"/>
      <c r="K41" s="561"/>
      <c r="L41" s="561"/>
      <c r="M41" s="561"/>
      <c r="N41" s="561"/>
      <c r="O41" s="562"/>
      <c r="P41" s="170"/>
      <c r="Q41" s="170"/>
      <c r="R41" s="170"/>
      <c r="S41" s="170"/>
      <c r="T41" s="170"/>
      <c r="U41" s="170"/>
      <c r="V41" s="170"/>
      <c r="W41" s="170"/>
      <c r="X41" s="243"/>
      <c r="Y41" s="309" t="s">
        <v>13</v>
      </c>
      <c r="Z41" s="304"/>
      <c r="AA41" s="305"/>
      <c r="AB41" s="511" t="s">
        <v>182</v>
      </c>
      <c r="AC41" s="511"/>
      <c r="AD41" s="511"/>
      <c r="AE41" s="370" t="s">
        <v>572</v>
      </c>
      <c r="AF41" s="371"/>
      <c r="AG41" s="371"/>
      <c r="AH41" s="371"/>
      <c r="AI41" s="370" t="s">
        <v>568</v>
      </c>
      <c r="AJ41" s="371"/>
      <c r="AK41" s="371"/>
      <c r="AL41" s="371"/>
      <c r="AM41" s="370" t="s">
        <v>709</v>
      </c>
      <c r="AN41" s="371"/>
      <c r="AO41" s="371"/>
      <c r="AP41" s="371"/>
      <c r="AQ41" s="121" t="s">
        <v>710</v>
      </c>
      <c r="AR41" s="122"/>
      <c r="AS41" s="122"/>
      <c r="AT41" s="123"/>
      <c r="AU41" s="371" t="s">
        <v>712</v>
      </c>
      <c r="AV41" s="371"/>
      <c r="AW41" s="371"/>
      <c r="AX41" s="373"/>
    </row>
    <row r="42" spans="1:50" ht="23.25" customHeight="1" x14ac:dyDescent="0.15">
      <c r="A42" s="914" t="s">
        <v>381</v>
      </c>
      <c r="B42" s="915"/>
      <c r="C42" s="915"/>
      <c r="D42" s="915"/>
      <c r="E42" s="915"/>
      <c r="F42" s="916"/>
      <c r="G42" s="920" t="s">
        <v>569</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658" t="s">
        <v>349</v>
      </c>
      <c r="B44" s="659"/>
      <c r="C44" s="659"/>
      <c r="D44" s="659"/>
      <c r="E44" s="659"/>
      <c r="F44" s="660"/>
      <c r="G44" s="579" t="s">
        <v>146</v>
      </c>
      <c r="H44" s="387"/>
      <c r="I44" s="387"/>
      <c r="J44" s="387"/>
      <c r="K44" s="387"/>
      <c r="L44" s="387"/>
      <c r="M44" s="387"/>
      <c r="N44" s="387"/>
      <c r="O44" s="580"/>
      <c r="P44" s="645" t="s">
        <v>59</v>
      </c>
      <c r="Q44" s="387"/>
      <c r="R44" s="387"/>
      <c r="S44" s="387"/>
      <c r="T44" s="387"/>
      <c r="U44" s="387"/>
      <c r="V44" s="387"/>
      <c r="W44" s="387"/>
      <c r="X44" s="580"/>
      <c r="Y44" s="646"/>
      <c r="Z44" s="647"/>
      <c r="AA44" s="648"/>
      <c r="AB44" s="649" t="s">
        <v>11</v>
      </c>
      <c r="AC44" s="650"/>
      <c r="AD44" s="651"/>
      <c r="AE44" s="374" t="s">
        <v>393</v>
      </c>
      <c r="AF44" s="375"/>
      <c r="AG44" s="375"/>
      <c r="AH44" s="376"/>
      <c r="AI44" s="374" t="s">
        <v>391</v>
      </c>
      <c r="AJ44" s="375"/>
      <c r="AK44" s="375"/>
      <c r="AL44" s="376"/>
      <c r="AM44" s="381" t="s">
        <v>420</v>
      </c>
      <c r="AN44" s="381"/>
      <c r="AO44" s="381"/>
      <c r="AP44" s="381"/>
      <c r="AQ44" s="273" t="s">
        <v>235</v>
      </c>
      <c r="AR44" s="274"/>
      <c r="AS44" s="274"/>
      <c r="AT44" s="275"/>
      <c r="AU44" s="387" t="s">
        <v>134</v>
      </c>
      <c r="AV44" s="387"/>
      <c r="AW44" s="387"/>
      <c r="AX44" s="388"/>
    </row>
    <row r="45" spans="1:50" ht="18.75" customHeight="1" x14ac:dyDescent="0.15">
      <c r="A45" s="526"/>
      <c r="B45" s="527"/>
      <c r="C45" s="527"/>
      <c r="D45" s="527"/>
      <c r="E45" s="527"/>
      <c r="F45" s="528"/>
      <c r="G45" s="581"/>
      <c r="H45" s="385"/>
      <c r="I45" s="385"/>
      <c r="J45" s="385"/>
      <c r="K45" s="385"/>
      <c r="L45" s="385"/>
      <c r="M45" s="385"/>
      <c r="N45" s="385"/>
      <c r="O45" s="582"/>
      <c r="P45" s="594"/>
      <c r="Q45" s="385"/>
      <c r="R45" s="385"/>
      <c r="S45" s="385"/>
      <c r="T45" s="385"/>
      <c r="U45" s="385"/>
      <c r="V45" s="385"/>
      <c r="W45" s="385"/>
      <c r="X45" s="582"/>
      <c r="Y45" s="482"/>
      <c r="Z45" s="483"/>
      <c r="AA45" s="484"/>
      <c r="AB45" s="338"/>
      <c r="AC45" s="339"/>
      <c r="AD45" s="340"/>
      <c r="AE45" s="338"/>
      <c r="AF45" s="339"/>
      <c r="AG45" s="339"/>
      <c r="AH45" s="340"/>
      <c r="AI45" s="338"/>
      <c r="AJ45" s="339"/>
      <c r="AK45" s="339"/>
      <c r="AL45" s="340"/>
      <c r="AM45" s="382"/>
      <c r="AN45" s="382"/>
      <c r="AO45" s="382"/>
      <c r="AP45" s="382"/>
      <c r="AQ45" s="217">
        <v>4</v>
      </c>
      <c r="AR45" s="142"/>
      <c r="AS45" s="143" t="s">
        <v>236</v>
      </c>
      <c r="AT45" s="178"/>
      <c r="AU45" s="277">
        <v>7</v>
      </c>
      <c r="AV45" s="277"/>
      <c r="AW45" s="385" t="s">
        <v>181</v>
      </c>
      <c r="AX45" s="386"/>
    </row>
    <row r="46" spans="1:50" ht="23.25" customHeight="1" x14ac:dyDescent="0.15">
      <c r="A46" s="529"/>
      <c r="B46" s="527"/>
      <c r="C46" s="527"/>
      <c r="D46" s="527"/>
      <c r="E46" s="527"/>
      <c r="F46" s="528"/>
      <c r="G46" s="554" t="s">
        <v>573</v>
      </c>
      <c r="H46" s="555"/>
      <c r="I46" s="555"/>
      <c r="J46" s="555"/>
      <c r="K46" s="555"/>
      <c r="L46" s="555"/>
      <c r="M46" s="555"/>
      <c r="N46" s="555"/>
      <c r="O46" s="556"/>
      <c r="P46" s="167" t="s">
        <v>574</v>
      </c>
      <c r="Q46" s="167"/>
      <c r="R46" s="167"/>
      <c r="S46" s="167"/>
      <c r="T46" s="167"/>
      <c r="U46" s="167"/>
      <c r="V46" s="167"/>
      <c r="W46" s="167"/>
      <c r="X46" s="238"/>
      <c r="Y46" s="344" t="s">
        <v>12</v>
      </c>
      <c r="Z46" s="563"/>
      <c r="AA46" s="564"/>
      <c r="AB46" s="565" t="s">
        <v>14</v>
      </c>
      <c r="AC46" s="565"/>
      <c r="AD46" s="565"/>
      <c r="AE46" s="370" t="s">
        <v>568</v>
      </c>
      <c r="AF46" s="371"/>
      <c r="AG46" s="371"/>
      <c r="AH46" s="371"/>
      <c r="AI46" s="370">
        <v>59.433962264150942</v>
      </c>
      <c r="AJ46" s="371"/>
      <c r="AK46" s="371"/>
      <c r="AL46" s="372"/>
      <c r="AM46" s="370">
        <v>19.35483870967742</v>
      </c>
      <c r="AN46" s="371"/>
      <c r="AO46" s="371"/>
      <c r="AP46" s="372"/>
      <c r="AQ46" s="121" t="s">
        <v>575</v>
      </c>
      <c r="AR46" s="122"/>
      <c r="AS46" s="122"/>
      <c r="AT46" s="123"/>
      <c r="AU46" s="371" t="s">
        <v>568</v>
      </c>
      <c r="AV46" s="371"/>
      <c r="AW46" s="371"/>
      <c r="AX46" s="373"/>
    </row>
    <row r="47" spans="1:50" ht="23.25" customHeight="1" x14ac:dyDescent="0.15">
      <c r="A47" s="530"/>
      <c r="B47" s="531"/>
      <c r="C47" s="531"/>
      <c r="D47" s="531"/>
      <c r="E47" s="531"/>
      <c r="F47" s="532"/>
      <c r="G47" s="557"/>
      <c r="H47" s="558"/>
      <c r="I47" s="558"/>
      <c r="J47" s="558"/>
      <c r="K47" s="558"/>
      <c r="L47" s="558"/>
      <c r="M47" s="558"/>
      <c r="N47" s="558"/>
      <c r="O47" s="559"/>
      <c r="P47" s="240"/>
      <c r="Q47" s="240"/>
      <c r="R47" s="240"/>
      <c r="S47" s="240"/>
      <c r="T47" s="240"/>
      <c r="U47" s="240"/>
      <c r="V47" s="240"/>
      <c r="W47" s="240"/>
      <c r="X47" s="241"/>
      <c r="Y47" s="309" t="s">
        <v>54</v>
      </c>
      <c r="Z47" s="304"/>
      <c r="AA47" s="305"/>
      <c r="AB47" s="536" t="s">
        <v>568</v>
      </c>
      <c r="AC47" s="536"/>
      <c r="AD47" s="536"/>
      <c r="AE47" s="370" t="s">
        <v>568</v>
      </c>
      <c r="AF47" s="371"/>
      <c r="AG47" s="371"/>
      <c r="AH47" s="371"/>
      <c r="AI47" s="370" t="s">
        <v>568</v>
      </c>
      <c r="AJ47" s="371"/>
      <c r="AK47" s="371"/>
      <c r="AL47" s="371"/>
      <c r="AM47" s="370" t="s">
        <v>568</v>
      </c>
      <c r="AN47" s="371"/>
      <c r="AO47" s="371"/>
      <c r="AP47" s="371"/>
      <c r="AQ47" s="121" t="s">
        <v>568</v>
      </c>
      <c r="AR47" s="122"/>
      <c r="AS47" s="122"/>
      <c r="AT47" s="123"/>
      <c r="AU47" s="371" t="s">
        <v>568</v>
      </c>
      <c r="AV47" s="371"/>
      <c r="AW47" s="371"/>
      <c r="AX47" s="373"/>
    </row>
    <row r="48" spans="1:50" ht="23.25" customHeight="1" x14ac:dyDescent="0.15">
      <c r="A48" s="661"/>
      <c r="B48" s="662"/>
      <c r="C48" s="662"/>
      <c r="D48" s="662"/>
      <c r="E48" s="662"/>
      <c r="F48" s="663"/>
      <c r="G48" s="560"/>
      <c r="H48" s="561"/>
      <c r="I48" s="561"/>
      <c r="J48" s="561"/>
      <c r="K48" s="561"/>
      <c r="L48" s="561"/>
      <c r="M48" s="561"/>
      <c r="N48" s="561"/>
      <c r="O48" s="562"/>
      <c r="P48" s="170"/>
      <c r="Q48" s="170"/>
      <c r="R48" s="170"/>
      <c r="S48" s="170"/>
      <c r="T48" s="170"/>
      <c r="U48" s="170"/>
      <c r="V48" s="170"/>
      <c r="W48" s="170"/>
      <c r="X48" s="243"/>
      <c r="Y48" s="309" t="s">
        <v>13</v>
      </c>
      <c r="Z48" s="304"/>
      <c r="AA48" s="305"/>
      <c r="AB48" s="511" t="s">
        <v>182</v>
      </c>
      <c r="AC48" s="511"/>
      <c r="AD48" s="511"/>
      <c r="AE48" s="370" t="s">
        <v>568</v>
      </c>
      <c r="AF48" s="371"/>
      <c r="AG48" s="371"/>
      <c r="AH48" s="371"/>
      <c r="AI48" s="370" t="s">
        <v>568</v>
      </c>
      <c r="AJ48" s="371"/>
      <c r="AK48" s="371"/>
      <c r="AL48" s="371"/>
      <c r="AM48" s="370" t="s">
        <v>568</v>
      </c>
      <c r="AN48" s="371"/>
      <c r="AO48" s="371"/>
      <c r="AP48" s="371"/>
      <c r="AQ48" s="121" t="s">
        <v>568</v>
      </c>
      <c r="AR48" s="122"/>
      <c r="AS48" s="122"/>
      <c r="AT48" s="123"/>
      <c r="AU48" s="371" t="s">
        <v>568</v>
      </c>
      <c r="AV48" s="371"/>
      <c r="AW48" s="371"/>
      <c r="AX48" s="373"/>
    </row>
    <row r="49" spans="1:50" ht="23.25" customHeight="1" x14ac:dyDescent="0.15">
      <c r="A49" s="914" t="s">
        <v>381</v>
      </c>
      <c r="B49" s="915"/>
      <c r="C49" s="915"/>
      <c r="D49" s="915"/>
      <c r="E49" s="915"/>
      <c r="F49" s="916"/>
      <c r="G49" s="920" t="s">
        <v>569</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26" t="s">
        <v>349</v>
      </c>
      <c r="B51" s="527"/>
      <c r="C51" s="527"/>
      <c r="D51" s="527"/>
      <c r="E51" s="527"/>
      <c r="F51" s="528"/>
      <c r="G51" s="579" t="s">
        <v>146</v>
      </c>
      <c r="H51" s="387"/>
      <c r="I51" s="387"/>
      <c r="J51" s="387"/>
      <c r="K51" s="387"/>
      <c r="L51" s="387"/>
      <c r="M51" s="387"/>
      <c r="N51" s="387"/>
      <c r="O51" s="580"/>
      <c r="P51" s="645" t="s">
        <v>59</v>
      </c>
      <c r="Q51" s="387"/>
      <c r="R51" s="387"/>
      <c r="S51" s="387"/>
      <c r="T51" s="387"/>
      <c r="U51" s="387"/>
      <c r="V51" s="387"/>
      <c r="W51" s="387"/>
      <c r="X51" s="580"/>
      <c r="Y51" s="646"/>
      <c r="Z51" s="647"/>
      <c r="AA51" s="648"/>
      <c r="AB51" s="649" t="s">
        <v>11</v>
      </c>
      <c r="AC51" s="650"/>
      <c r="AD51" s="651"/>
      <c r="AE51" s="374" t="s">
        <v>393</v>
      </c>
      <c r="AF51" s="375"/>
      <c r="AG51" s="375"/>
      <c r="AH51" s="376"/>
      <c r="AI51" s="374" t="s">
        <v>391</v>
      </c>
      <c r="AJ51" s="375"/>
      <c r="AK51" s="375"/>
      <c r="AL51" s="376"/>
      <c r="AM51" s="381" t="s">
        <v>420</v>
      </c>
      <c r="AN51" s="381"/>
      <c r="AO51" s="381"/>
      <c r="AP51" s="381"/>
      <c r="AQ51" s="273" t="s">
        <v>235</v>
      </c>
      <c r="AR51" s="274"/>
      <c r="AS51" s="274"/>
      <c r="AT51" s="275"/>
      <c r="AU51" s="383" t="s">
        <v>134</v>
      </c>
      <c r="AV51" s="383"/>
      <c r="AW51" s="383"/>
      <c r="AX51" s="384"/>
    </row>
    <row r="52" spans="1:50" ht="18.75" customHeight="1" x14ac:dyDescent="0.15">
      <c r="A52" s="526"/>
      <c r="B52" s="527"/>
      <c r="C52" s="527"/>
      <c r="D52" s="527"/>
      <c r="E52" s="527"/>
      <c r="F52" s="528"/>
      <c r="G52" s="581"/>
      <c r="H52" s="385"/>
      <c r="I52" s="385"/>
      <c r="J52" s="385"/>
      <c r="K52" s="385"/>
      <c r="L52" s="385"/>
      <c r="M52" s="385"/>
      <c r="N52" s="385"/>
      <c r="O52" s="582"/>
      <c r="P52" s="594"/>
      <c r="Q52" s="385"/>
      <c r="R52" s="385"/>
      <c r="S52" s="385"/>
      <c r="T52" s="385"/>
      <c r="U52" s="385"/>
      <c r="V52" s="385"/>
      <c r="W52" s="385"/>
      <c r="X52" s="582"/>
      <c r="Y52" s="482"/>
      <c r="Z52" s="483"/>
      <c r="AA52" s="484"/>
      <c r="AB52" s="338"/>
      <c r="AC52" s="339"/>
      <c r="AD52" s="340"/>
      <c r="AE52" s="338"/>
      <c r="AF52" s="339"/>
      <c r="AG52" s="339"/>
      <c r="AH52" s="340"/>
      <c r="AI52" s="338"/>
      <c r="AJ52" s="339"/>
      <c r="AK52" s="339"/>
      <c r="AL52" s="340"/>
      <c r="AM52" s="382"/>
      <c r="AN52" s="382"/>
      <c r="AO52" s="382"/>
      <c r="AP52" s="382"/>
      <c r="AQ52" s="217">
        <v>4</v>
      </c>
      <c r="AR52" s="142"/>
      <c r="AS52" s="143" t="s">
        <v>236</v>
      </c>
      <c r="AT52" s="178"/>
      <c r="AU52" s="277">
        <v>7</v>
      </c>
      <c r="AV52" s="277"/>
      <c r="AW52" s="385" t="s">
        <v>181</v>
      </c>
      <c r="AX52" s="386"/>
    </row>
    <row r="53" spans="1:50" ht="23.25" customHeight="1" x14ac:dyDescent="0.15">
      <c r="A53" s="529"/>
      <c r="B53" s="527"/>
      <c r="C53" s="527"/>
      <c r="D53" s="527"/>
      <c r="E53" s="527"/>
      <c r="F53" s="528"/>
      <c r="G53" s="554" t="s">
        <v>576</v>
      </c>
      <c r="H53" s="555"/>
      <c r="I53" s="555"/>
      <c r="J53" s="555"/>
      <c r="K53" s="555"/>
      <c r="L53" s="555"/>
      <c r="M53" s="555"/>
      <c r="N53" s="555"/>
      <c r="O53" s="556"/>
      <c r="P53" s="167" t="s">
        <v>577</v>
      </c>
      <c r="Q53" s="167"/>
      <c r="R53" s="167"/>
      <c r="S53" s="167"/>
      <c r="T53" s="167"/>
      <c r="U53" s="167"/>
      <c r="V53" s="167"/>
      <c r="W53" s="167"/>
      <c r="X53" s="238"/>
      <c r="Y53" s="344" t="s">
        <v>12</v>
      </c>
      <c r="Z53" s="563"/>
      <c r="AA53" s="564"/>
      <c r="AB53" s="565" t="s">
        <v>578</v>
      </c>
      <c r="AC53" s="565"/>
      <c r="AD53" s="565"/>
      <c r="AE53" s="370" t="s">
        <v>568</v>
      </c>
      <c r="AF53" s="371"/>
      <c r="AG53" s="371"/>
      <c r="AH53" s="371"/>
      <c r="AI53" s="370">
        <v>21.69811320754717</v>
      </c>
      <c r="AJ53" s="371"/>
      <c r="AK53" s="371"/>
      <c r="AL53" s="372"/>
      <c r="AM53" s="370">
        <v>0</v>
      </c>
      <c r="AN53" s="371"/>
      <c r="AO53" s="371"/>
      <c r="AP53" s="372"/>
      <c r="AQ53" s="121" t="s">
        <v>568</v>
      </c>
      <c r="AR53" s="122"/>
      <c r="AS53" s="122"/>
      <c r="AT53" s="123"/>
      <c r="AU53" s="371" t="s">
        <v>568</v>
      </c>
      <c r="AV53" s="371"/>
      <c r="AW53" s="371"/>
      <c r="AX53" s="373"/>
    </row>
    <row r="54" spans="1:50" ht="23.25" customHeight="1" x14ac:dyDescent="0.15">
      <c r="A54" s="530"/>
      <c r="B54" s="531"/>
      <c r="C54" s="531"/>
      <c r="D54" s="531"/>
      <c r="E54" s="531"/>
      <c r="F54" s="532"/>
      <c r="G54" s="557"/>
      <c r="H54" s="558"/>
      <c r="I54" s="558"/>
      <c r="J54" s="558"/>
      <c r="K54" s="558"/>
      <c r="L54" s="558"/>
      <c r="M54" s="558"/>
      <c r="N54" s="558"/>
      <c r="O54" s="559"/>
      <c r="P54" s="240"/>
      <c r="Q54" s="240"/>
      <c r="R54" s="240"/>
      <c r="S54" s="240"/>
      <c r="T54" s="240"/>
      <c r="U54" s="240"/>
      <c r="V54" s="240"/>
      <c r="W54" s="240"/>
      <c r="X54" s="241"/>
      <c r="Y54" s="309" t="s">
        <v>54</v>
      </c>
      <c r="Z54" s="304"/>
      <c r="AA54" s="305"/>
      <c r="AB54" s="536" t="s">
        <v>568</v>
      </c>
      <c r="AC54" s="536"/>
      <c r="AD54" s="536"/>
      <c r="AE54" s="370" t="s">
        <v>568</v>
      </c>
      <c r="AF54" s="371"/>
      <c r="AG54" s="371"/>
      <c r="AH54" s="371"/>
      <c r="AI54" s="370" t="s">
        <v>568</v>
      </c>
      <c r="AJ54" s="371"/>
      <c r="AK54" s="371"/>
      <c r="AL54" s="371"/>
      <c r="AM54" s="370" t="s">
        <v>568</v>
      </c>
      <c r="AN54" s="371"/>
      <c r="AO54" s="371"/>
      <c r="AP54" s="371"/>
      <c r="AQ54" s="121" t="s">
        <v>568</v>
      </c>
      <c r="AR54" s="122"/>
      <c r="AS54" s="122"/>
      <c r="AT54" s="123"/>
      <c r="AU54" s="371" t="s">
        <v>568</v>
      </c>
      <c r="AV54" s="371"/>
      <c r="AW54" s="371"/>
      <c r="AX54" s="373"/>
    </row>
    <row r="55" spans="1:50" ht="23.25" customHeight="1" x14ac:dyDescent="0.15">
      <c r="A55" s="661"/>
      <c r="B55" s="662"/>
      <c r="C55" s="662"/>
      <c r="D55" s="662"/>
      <c r="E55" s="662"/>
      <c r="F55" s="663"/>
      <c r="G55" s="560"/>
      <c r="H55" s="561"/>
      <c r="I55" s="561"/>
      <c r="J55" s="561"/>
      <c r="K55" s="561"/>
      <c r="L55" s="561"/>
      <c r="M55" s="561"/>
      <c r="N55" s="561"/>
      <c r="O55" s="562"/>
      <c r="P55" s="170"/>
      <c r="Q55" s="170"/>
      <c r="R55" s="170"/>
      <c r="S55" s="170"/>
      <c r="T55" s="170"/>
      <c r="U55" s="170"/>
      <c r="V55" s="170"/>
      <c r="W55" s="170"/>
      <c r="X55" s="243"/>
      <c r="Y55" s="309" t="s">
        <v>13</v>
      </c>
      <c r="Z55" s="304"/>
      <c r="AA55" s="305"/>
      <c r="AB55" s="475" t="s">
        <v>14</v>
      </c>
      <c r="AC55" s="475"/>
      <c r="AD55" s="475"/>
      <c r="AE55" s="370" t="s">
        <v>579</v>
      </c>
      <c r="AF55" s="371"/>
      <c r="AG55" s="371"/>
      <c r="AH55" s="371"/>
      <c r="AI55" s="370" t="s">
        <v>568</v>
      </c>
      <c r="AJ55" s="371"/>
      <c r="AK55" s="371"/>
      <c r="AL55" s="371"/>
      <c r="AM55" s="370" t="s">
        <v>568</v>
      </c>
      <c r="AN55" s="371"/>
      <c r="AO55" s="371"/>
      <c r="AP55" s="371"/>
      <c r="AQ55" s="121" t="s">
        <v>568</v>
      </c>
      <c r="AR55" s="122"/>
      <c r="AS55" s="122"/>
      <c r="AT55" s="123"/>
      <c r="AU55" s="371" t="s">
        <v>568</v>
      </c>
      <c r="AV55" s="371"/>
      <c r="AW55" s="371"/>
      <c r="AX55" s="373"/>
    </row>
    <row r="56" spans="1:50" ht="23.25" customHeight="1" x14ac:dyDescent="0.15">
      <c r="A56" s="914" t="s">
        <v>381</v>
      </c>
      <c r="B56" s="915"/>
      <c r="C56" s="915"/>
      <c r="D56" s="915"/>
      <c r="E56" s="915"/>
      <c r="F56" s="916"/>
      <c r="G56" s="920" t="s">
        <v>569</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15">
      <c r="A58" s="526" t="s">
        <v>349</v>
      </c>
      <c r="B58" s="527"/>
      <c r="C58" s="527"/>
      <c r="D58" s="527"/>
      <c r="E58" s="527"/>
      <c r="F58" s="528"/>
      <c r="G58" s="579" t="s">
        <v>146</v>
      </c>
      <c r="H58" s="387"/>
      <c r="I58" s="387"/>
      <c r="J58" s="387"/>
      <c r="K58" s="387"/>
      <c r="L58" s="387"/>
      <c r="M58" s="387"/>
      <c r="N58" s="387"/>
      <c r="O58" s="580"/>
      <c r="P58" s="645" t="s">
        <v>59</v>
      </c>
      <c r="Q58" s="387"/>
      <c r="R58" s="387"/>
      <c r="S58" s="387"/>
      <c r="T58" s="387"/>
      <c r="U58" s="387"/>
      <c r="V58" s="387"/>
      <c r="W58" s="387"/>
      <c r="X58" s="580"/>
      <c r="Y58" s="646"/>
      <c r="Z58" s="647"/>
      <c r="AA58" s="648"/>
      <c r="AB58" s="649" t="s">
        <v>11</v>
      </c>
      <c r="AC58" s="650"/>
      <c r="AD58" s="651"/>
      <c r="AE58" s="374" t="s">
        <v>393</v>
      </c>
      <c r="AF58" s="375"/>
      <c r="AG58" s="375"/>
      <c r="AH58" s="376"/>
      <c r="AI58" s="374" t="s">
        <v>391</v>
      </c>
      <c r="AJ58" s="375"/>
      <c r="AK58" s="375"/>
      <c r="AL58" s="376"/>
      <c r="AM58" s="381" t="s">
        <v>420</v>
      </c>
      <c r="AN58" s="381"/>
      <c r="AO58" s="381"/>
      <c r="AP58" s="381"/>
      <c r="AQ58" s="273" t="s">
        <v>235</v>
      </c>
      <c r="AR58" s="274"/>
      <c r="AS58" s="274"/>
      <c r="AT58" s="275"/>
      <c r="AU58" s="383" t="s">
        <v>134</v>
      </c>
      <c r="AV58" s="383"/>
      <c r="AW58" s="383"/>
      <c r="AX58" s="384"/>
    </row>
    <row r="59" spans="1:50" ht="18.75" customHeight="1" x14ac:dyDescent="0.15">
      <c r="A59" s="526"/>
      <c r="B59" s="527"/>
      <c r="C59" s="527"/>
      <c r="D59" s="527"/>
      <c r="E59" s="527"/>
      <c r="F59" s="528"/>
      <c r="G59" s="581"/>
      <c r="H59" s="385"/>
      <c r="I59" s="385"/>
      <c r="J59" s="385"/>
      <c r="K59" s="385"/>
      <c r="L59" s="385"/>
      <c r="M59" s="385"/>
      <c r="N59" s="385"/>
      <c r="O59" s="582"/>
      <c r="P59" s="594"/>
      <c r="Q59" s="385"/>
      <c r="R59" s="385"/>
      <c r="S59" s="385"/>
      <c r="T59" s="385"/>
      <c r="U59" s="385"/>
      <c r="V59" s="385"/>
      <c r="W59" s="385"/>
      <c r="X59" s="582"/>
      <c r="Y59" s="482"/>
      <c r="Z59" s="483"/>
      <c r="AA59" s="484"/>
      <c r="AB59" s="338"/>
      <c r="AC59" s="339"/>
      <c r="AD59" s="340"/>
      <c r="AE59" s="338"/>
      <c r="AF59" s="339"/>
      <c r="AG59" s="339"/>
      <c r="AH59" s="340"/>
      <c r="AI59" s="338"/>
      <c r="AJ59" s="339"/>
      <c r="AK59" s="339"/>
      <c r="AL59" s="340"/>
      <c r="AM59" s="382"/>
      <c r="AN59" s="382"/>
      <c r="AO59" s="382"/>
      <c r="AP59" s="382"/>
      <c r="AQ59" s="217">
        <v>4</v>
      </c>
      <c r="AR59" s="142"/>
      <c r="AS59" s="143" t="s">
        <v>236</v>
      </c>
      <c r="AT59" s="178"/>
      <c r="AU59" s="277">
        <v>7</v>
      </c>
      <c r="AV59" s="277"/>
      <c r="AW59" s="385" t="s">
        <v>181</v>
      </c>
      <c r="AX59" s="386"/>
    </row>
    <row r="60" spans="1:50" ht="23.25" customHeight="1" x14ac:dyDescent="0.15">
      <c r="A60" s="529"/>
      <c r="B60" s="527"/>
      <c r="C60" s="527"/>
      <c r="D60" s="527"/>
      <c r="E60" s="527"/>
      <c r="F60" s="528"/>
      <c r="G60" s="554" t="s">
        <v>580</v>
      </c>
      <c r="H60" s="555"/>
      <c r="I60" s="555"/>
      <c r="J60" s="555"/>
      <c r="K60" s="555"/>
      <c r="L60" s="555"/>
      <c r="M60" s="555"/>
      <c r="N60" s="555"/>
      <c r="O60" s="556"/>
      <c r="P60" s="167" t="s">
        <v>581</v>
      </c>
      <c r="Q60" s="167"/>
      <c r="R60" s="167"/>
      <c r="S60" s="167"/>
      <c r="T60" s="167"/>
      <c r="U60" s="167"/>
      <c r="V60" s="167"/>
      <c r="W60" s="167"/>
      <c r="X60" s="238"/>
      <c r="Y60" s="344" t="s">
        <v>12</v>
      </c>
      <c r="Z60" s="563"/>
      <c r="AA60" s="564"/>
      <c r="AB60" s="565" t="s">
        <v>14</v>
      </c>
      <c r="AC60" s="565"/>
      <c r="AD60" s="565"/>
      <c r="AE60" s="370" t="s">
        <v>568</v>
      </c>
      <c r="AF60" s="371"/>
      <c r="AG60" s="371"/>
      <c r="AH60" s="371"/>
      <c r="AI60" s="370">
        <v>16.899999999999999</v>
      </c>
      <c r="AJ60" s="371"/>
      <c r="AK60" s="371"/>
      <c r="AL60" s="371"/>
      <c r="AM60" s="370">
        <v>18.8</v>
      </c>
      <c r="AN60" s="371"/>
      <c r="AO60" s="371"/>
      <c r="AP60" s="371"/>
      <c r="AQ60" s="121" t="s">
        <v>568</v>
      </c>
      <c r="AR60" s="122"/>
      <c r="AS60" s="122"/>
      <c r="AT60" s="123"/>
      <c r="AU60" s="371" t="s">
        <v>568</v>
      </c>
      <c r="AV60" s="371"/>
      <c r="AW60" s="371"/>
      <c r="AX60" s="373"/>
    </row>
    <row r="61" spans="1:50" ht="23.25" customHeight="1" x14ac:dyDescent="0.15">
      <c r="A61" s="530"/>
      <c r="B61" s="531"/>
      <c r="C61" s="531"/>
      <c r="D61" s="531"/>
      <c r="E61" s="531"/>
      <c r="F61" s="532"/>
      <c r="G61" s="557"/>
      <c r="H61" s="558"/>
      <c r="I61" s="558"/>
      <c r="J61" s="558"/>
      <c r="K61" s="558"/>
      <c r="L61" s="558"/>
      <c r="M61" s="558"/>
      <c r="N61" s="558"/>
      <c r="O61" s="559"/>
      <c r="P61" s="240"/>
      <c r="Q61" s="240"/>
      <c r="R61" s="240"/>
      <c r="S61" s="240"/>
      <c r="T61" s="240"/>
      <c r="U61" s="240"/>
      <c r="V61" s="240"/>
      <c r="W61" s="240"/>
      <c r="X61" s="241"/>
      <c r="Y61" s="309" t="s">
        <v>54</v>
      </c>
      <c r="Z61" s="304"/>
      <c r="AA61" s="305"/>
      <c r="AB61" s="536" t="s">
        <v>568</v>
      </c>
      <c r="AC61" s="536"/>
      <c r="AD61" s="536"/>
      <c r="AE61" s="370" t="s">
        <v>568</v>
      </c>
      <c r="AF61" s="371"/>
      <c r="AG61" s="371"/>
      <c r="AH61" s="371"/>
      <c r="AI61" s="370" t="s">
        <v>568</v>
      </c>
      <c r="AJ61" s="371"/>
      <c r="AK61" s="371"/>
      <c r="AL61" s="371"/>
      <c r="AM61" s="370" t="s">
        <v>568</v>
      </c>
      <c r="AN61" s="371"/>
      <c r="AO61" s="371"/>
      <c r="AP61" s="371"/>
      <c r="AQ61" s="121" t="s">
        <v>568</v>
      </c>
      <c r="AR61" s="122"/>
      <c r="AS61" s="122"/>
      <c r="AT61" s="123"/>
      <c r="AU61" s="371" t="s">
        <v>568</v>
      </c>
      <c r="AV61" s="371"/>
      <c r="AW61" s="371"/>
      <c r="AX61" s="373"/>
    </row>
    <row r="62" spans="1:50" ht="23.25" customHeight="1" x14ac:dyDescent="0.15">
      <c r="A62" s="530"/>
      <c r="B62" s="531"/>
      <c r="C62" s="531"/>
      <c r="D62" s="531"/>
      <c r="E62" s="531"/>
      <c r="F62" s="532"/>
      <c r="G62" s="560"/>
      <c r="H62" s="561"/>
      <c r="I62" s="561"/>
      <c r="J62" s="561"/>
      <c r="K62" s="561"/>
      <c r="L62" s="561"/>
      <c r="M62" s="561"/>
      <c r="N62" s="561"/>
      <c r="O62" s="562"/>
      <c r="P62" s="170"/>
      <c r="Q62" s="170"/>
      <c r="R62" s="170"/>
      <c r="S62" s="170"/>
      <c r="T62" s="170"/>
      <c r="U62" s="170"/>
      <c r="V62" s="170"/>
      <c r="W62" s="170"/>
      <c r="X62" s="243"/>
      <c r="Y62" s="309" t="s">
        <v>13</v>
      </c>
      <c r="Z62" s="304"/>
      <c r="AA62" s="305"/>
      <c r="AB62" s="511" t="s">
        <v>14</v>
      </c>
      <c r="AC62" s="511"/>
      <c r="AD62" s="511"/>
      <c r="AE62" s="370" t="s">
        <v>568</v>
      </c>
      <c r="AF62" s="371"/>
      <c r="AG62" s="371"/>
      <c r="AH62" s="371"/>
      <c r="AI62" s="370" t="s">
        <v>568</v>
      </c>
      <c r="AJ62" s="371"/>
      <c r="AK62" s="371"/>
      <c r="AL62" s="371"/>
      <c r="AM62" s="370" t="s">
        <v>568</v>
      </c>
      <c r="AN62" s="371"/>
      <c r="AO62" s="371"/>
      <c r="AP62" s="371"/>
      <c r="AQ62" s="121" t="s">
        <v>568</v>
      </c>
      <c r="AR62" s="122"/>
      <c r="AS62" s="122"/>
      <c r="AT62" s="123"/>
      <c r="AU62" s="371" t="s">
        <v>568</v>
      </c>
      <c r="AV62" s="371"/>
      <c r="AW62" s="371"/>
      <c r="AX62" s="373"/>
    </row>
    <row r="63" spans="1:50" ht="23.25" customHeight="1" x14ac:dyDescent="0.15">
      <c r="A63" s="914" t="s">
        <v>381</v>
      </c>
      <c r="B63" s="915"/>
      <c r="C63" s="915"/>
      <c r="D63" s="915"/>
      <c r="E63" s="915"/>
      <c r="F63" s="916"/>
      <c r="G63" s="920" t="s">
        <v>569</v>
      </c>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customHeight="1" thickBo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15">
      <c r="A65" s="875" t="s">
        <v>350</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345</v>
      </c>
      <c r="X65" s="887"/>
      <c r="Y65" s="890"/>
      <c r="Z65" s="890"/>
      <c r="AA65" s="891"/>
      <c r="AB65" s="884" t="s">
        <v>11</v>
      </c>
      <c r="AC65" s="880"/>
      <c r="AD65" s="881"/>
      <c r="AE65" s="374" t="s">
        <v>393</v>
      </c>
      <c r="AF65" s="375"/>
      <c r="AG65" s="375"/>
      <c r="AH65" s="376"/>
      <c r="AI65" s="374" t="s">
        <v>391</v>
      </c>
      <c r="AJ65" s="375"/>
      <c r="AK65" s="375"/>
      <c r="AL65" s="376"/>
      <c r="AM65" s="381" t="s">
        <v>420</v>
      </c>
      <c r="AN65" s="381"/>
      <c r="AO65" s="381"/>
      <c r="AP65" s="381"/>
      <c r="AQ65" s="884" t="s">
        <v>235</v>
      </c>
      <c r="AR65" s="880"/>
      <c r="AS65" s="880"/>
      <c r="AT65" s="881"/>
      <c r="AU65" s="994" t="s">
        <v>134</v>
      </c>
      <c r="AV65" s="994"/>
      <c r="AW65" s="994"/>
      <c r="AX65" s="995"/>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8"/>
      <c r="AF66" s="339"/>
      <c r="AG66" s="339"/>
      <c r="AH66" s="340"/>
      <c r="AI66" s="338"/>
      <c r="AJ66" s="339"/>
      <c r="AK66" s="339"/>
      <c r="AL66" s="340"/>
      <c r="AM66" s="382"/>
      <c r="AN66" s="382"/>
      <c r="AO66" s="382"/>
      <c r="AP66" s="382"/>
      <c r="AQ66" s="276"/>
      <c r="AR66" s="277"/>
      <c r="AS66" s="882" t="s">
        <v>236</v>
      </c>
      <c r="AT66" s="883"/>
      <c r="AU66" s="277"/>
      <c r="AV66" s="277"/>
      <c r="AW66" s="882" t="s">
        <v>348</v>
      </c>
      <c r="AX66" s="996"/>
    </row>
    <row r="67" spans="1:50" ht="23.25" hidden="1" customHeight="1" x14ac:dyDescent="0.15">
      <c r="A67" s="868"/>
      <c r="B67" s="869"/>
      <c r="C67" s="869"/>
      <c r="D67" s="869"/>
      <c r="E67" s="869"/>
      <c r="F67" s="870"/>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371</v>
      </c>
      <c r="AC67" s="969"/>
      <c r="AD67" s="96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8"/>
      <c r="B68" s="869"/>
      <c r="C68" s="869"/>
      <c r="D68" s="869"/>
      <c r="E68" s="869"/>
      <c r="F68" s="870"/>
      <c r="G68" s="957"/>
      <c r="H68" s="983"/>
      <c r="I68" s="984"/>
      <c r="J68" s="984"/>
      <c r="K68" s="984"/>
      <c r="L68" s="984"/>
      <c r="M68" s="984"/>
      <c r="N68" s="984"/>
      <c r="O68" s="985"/>
      <c r="P68" s="983"/>
      <c r="Q68" s="984"/>
      <c r="R68" s="984"/>
      <c r="S68" s="984"/>
      <c r="T68" s="984"/>
      <c r="U68" s="984"/>
      <c r="V68" s="985"/>
      <c r="W68" s="988"/>
      <c r="X68" s="989"/>
      <c r="Y68" s="190" t="s">
        <v>54</v>
      </c>
      <c r="Z68" s="190"/>
      <c r="AA68" s="191"/>
      <c r="AB68" s="992" t="s">
        <v>371</v>
      </c>
      <c r="AC68" s="992"/>
      <c r="AD68" s="992"/>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8"/>
      <c r="B69" s="869"/>
      <c r="C69" s="869"/>
      <c r="D69" s="869"/>
      <c r="E69" s="869"/>
      <c r="F69" s="870"/>
      <c r="G69" s="998"/>
      <c r="H69" s="983"/>
      <c r="I69" s="984"/>
      <c r="J69" s="984"/>
      <c r="K69" s="984"/>
      <c r="L69" s="984"/>
      <c r="M69" s="984"/>
      <c r="N69" s="984"/>
      <c r="O69" s="985"/>
      <c r="P69" s="983"/>
      <c r="Q69" s="984"/>
      <c r="R69" s="984"/>
      <c r="S69" s="984"/>
      <c r="T69" s="984"/>
      <c r="U69" s="984"/>
      <c r="V69" s="985"/>
      <c r="W69" s="990"/>
      <c r="X69" s="991"/>
      <c r="Y69" s="190" t="s">
        <v>13</v>
      </c>
      <c r="Z69" s="190"/>
      <c r="AA69" s="191"/>
      <c r="AB69" s="993" t="s">
        <v>372</v>
      </c>
      <c r="AC69" s="993"/>
      <c r="AD69" s="993"/>
      <c r="AE69" s="831"/>
      <c r="AF69" s="832"/>
      <c r="AG69" s="832"/>
      <c r="AH69" s="832"/>
      <c r="AI69" s="831"/>
      <c r="AJ69" s="832"/>
      <c r="AK69" s="832"/>
      <c r="AL69" s="832"/>
      <c r="AM69" s="831"/>
      <c r="AN69" s="832"/>
      <c r="AO69" s="832"/>
      <c r="AP69" s="832"/>
      <c r="AQ69" s="370"/>
      <c r="AR69" s="371"/>
      <c r="AS69" s="371"/>
      <c r="AT69" s="372"/>
      <c r="AU69" s="371"/>
      <c r="AV69" s="371"/>
      <c r="AW69" s="371"/>
      <c r="AX69" s="373"/>
    </row>
    <row r="70" spans="1:50" ht="23.25" hidden="1" customHeight="1" x14ac:dyDescent="0.15">
      <c r="A70" s="868" t="s">
        <v>355</v>
      </c>
      <c r="B70" s="869"/>
      <c r="C70" s="869"/>
      <c r="D70" s="869"/>
      <c r="E70" s="869"/>
      <c r="F70" s="870"/>
      <c r="G70" s="957" t="s">
        <v>238</v>
      </c>
      <c r="H70" s="958"/>
      <c r="I70" s="958"/>
      <c r="J70" s="958"/>
      <c r="K70" s="958"/>
      <c r="L70" s="958"/>
      <c r="M70" s="958"/>
      <c r="N70" s="958"/>
      <c r="O70" s="958"/>
      <c r="P70" s="958"/>
      <c r="Q70" s="958"/>
      <c r="R70" s="958"/>
      <c r="S70" s="958"/>
      <c r="T70" s="958"/>
      <c r="U70" s="958"/>
      <c r="V70" s="958"/>
      <c r="W70" s="961" t="s">
        <v>370</v>
      </c>
      <c r="X70" s="962"/>
      <c r="Y70" s="967" t="s">
        <v>12</v>
      </c>
      <c r="Z70" s="967"/>
      <c r="AA70" s="968"/>
      <c r="AB70" s="969" t="s">
        <v>371</v>
      </c>
      <c r="AC70" s="969"/>
      <c r="AD70" s="96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8"/>
      <c r="B71" s="869"/>
      <c r="C71" s="869"/>
      <c r="D71" s="869"/>
      <c r="E71" s="869"/>
      <c r="F71" s="870"/>
      <c r="G71" s="957"/>
      <c r="H71" s="959"/>
      <c r="I71" s="959"/>
      <c r="J71" s="959"/>
      <c r="K71" s="959"/>
      <c r="L71" s="959"/>
      <c r="M71" s="959"/>
      <c r="N71" s="959"/>
      <c r="O71" s="959"/>
      <c r="P71" s="959"/>
      <c r="Q71" s="959"/>
      <c r="R71" s="959"/>
      <c r="S71" s="959"/>
      <c r="T71" s="959"/>
      <c r="U71" s="959"/>
      <c r="V71" s="959"/>
      <c r="W71" s="963"/>
      <c r="X71" s="964"/>
      <c r="Y71" s="190" t="s">
        <v>54</v>
      </c>
      <c r="Z71" s="190"/>
      <c r="AA71" s="191"/>
      <c r="AB71" s="992" t="s">
        <v>371</v>
      </c>
      <c r="AC71" s="992"/>
      <c r="AD71" s="992"/>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1"/>
      <c r="B72" s="872"/>
      <c r="C72" s="872"/>
      <c r="D72" s="872"/>
      <c r="E72" s="872"/>
      <c r="F72" s="873"/>
      <c r="G72" s="957"/>
      <c r="H72" s="960"/>
      <c r="I72" s="960"/>
      <c r="J72" s="960"/>
      <c r="K72" s="960"/>
      <c r="L72" s="960"/>
      <c r="M72" s="960"/>
      <c r="N72" s="960"/>
      <c r="O72" s="960"/>
      <c r="P72" s="960"/>
      <c r="Q72" s="960"/>
      <c r="R72" s="960"/>
      <c r="S72" s="960"/>
      <c r="T72" s="960"/>
      <c r="U72" s="960"/>
      <c r="V72" s="960"/>
      <c r="W72" s="965"/>
      <c r="X72" s="966"/>
      <c r="Y72" s="190" t="s">
        <v>13</v>
      </c>
      <c r="Z72" s="190"/>
      <c r="AA72" s="191"/>
      <c r="AB72" s="993" t="s">
        <v>372</v>
      </c>
      <c r="AC72" s="993"/>
      <c r="AD72" s="993"/>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4" t="s">
        <v>350</v>
      </c>
      <c r="B73" s="855"/>
      <c r="C73" s="855"/>
      <c r="D73" s="855"/>
      <c r="E73" s="855"/>
      <c r="F73" s="856"/>
      <c r="G73" s="823"/>
      <c r="H73" s="175" t="s">
        <v>146</v>
      </c>
      <c r="I73" s="175"/>
      <c r="J73" s="175"/>
      <c r="K73" s="175"/>
      <c r="L73" s="175"/>
      <c r="M73" s="175"/>
      <c r="N73" s="175"/>
      <c r="O73" s="176"/>
      <c r="P73" s="182" t="s">
        <v>59</v>
      </c>
      <c r="Q73" s="175"/>
      <c r="R73" s="175"/>
      <c r="S73" s="175"/>
      <c r="T73" s="175"/>
      <c r="U73" s="175"/>
      <c r="V73" s="175"/>
      <c r="W73" s="175"/>
      <c r="X73" s="176"/>
      <c r="Y73" s="825"/>
      <c r="Z73" s="826"/>
      <c r="AA73" s="827"/>
      <c r="AB73" s="182" t="s">
        <v>11</v>
      </c>
      <c r="AC73" s="175"/>
      <c r="AD73" s="176"/>
      <c r="AE73" s="374" t="s">
        <v>393</v>
      </c>
      <c r="AF73" s="375"/>
      <c r="AG73" s="375"/>
      <c r="AH73" s="376"/>
      <c r="AI73" s="374" t="s">
        <v>391</v>
      </c>
      <c r="AJ73" s="375"/>
      <c r="AK73" s="375"/>
      <c r="AL73" s="376"/>
      <c r="AM73" s="381" t="s">
        <v>420</v>
      </c>
      <c r="AN73" s="381"/>
      <c r="AO73" s="381"/>
      <c r="AP73" s="381"/>
      <c r="AQ73" s="182" t="s">
        <v>235</v>
      </c>
      <c r="AR73" s="175"/>
      <c r="AS73" s="175"/>
      <c r="AT73" s="176"/>
      <c r="AU73" s="279" t="s">
        <v>134</v>
      </c>
      <c r="AV73" s="140"/>
      <c r="AW73" s="140"/>
      <c r="AX73" s="141"/>
    </row>
    <row r="74" spans="1:50" ht="18.75" hidden="1" customHeight="1" x14ac:dyDescent="0.15">
      <c r="A74" s="857"/>
      <c r="B74" s="858"/>
      <c r="C74" s="858"/>
      <c r="D74" s="858"/>
      <c r="E74" s="858"/>
      <c r="F74" s="859"/>
      <c r="G74" s="824"/>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hidden="1" customHeight="1" x14ac:dyDescent="0.15">
      <c r="A75" s="857"/>
      <c r="B75" s="858"/>
      <c r="C75" s="858"/>
      <c r="D75" s="858"/>
      <c r="E75" s="858"/>
      <c r="F75" s="859"/>
      <c r="G75" s="798"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1"/>
      <c r="AV75" s="371"/>
      <c r="AW75" s="371"/>
      <c r="AX75" s="373"/>
    </row>
    <row r="76" spans="1:50" ht="23.25" hidden="1" customHeight="1" x14ac:dyDescent="0.15">
      <c r="A76" s="857"/>
      <c r="B76" s="858"/>
      <c r="C76" s="858"/>
      <c r="D76" s="858"/>
      <c r="E76" s="858"/>
      <c r="F76" s="859"/>
      <c r="G76" s="799"/>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1"/>
      <c r="AV76" s="371"/>
      <c r="AW76" s="371"/>
      <c r="AX76" s="373"/>
    </row>
    <row r="77" spans="1:50" ht="23.25" hidden="1" customHeight="1" x14ac:dyDescent="0.15">
      <c r="A77" s="857"/>
      <c r="B77" s="858"/>
      <c r="C77" s="858"/>
      <c r="D77" s="858"/>
      <c r="E77" s="858"/>
      <c r="F77" s="859"/>
      <c r="G77" s="800"/>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21"/>
      <c r="AR77" s="122"/>
      <c r="AS77" s="122"/>
      <c r="AT77" s="123"/>
      <c r="AU77" s="371"/>
      <c r="AV77" s="371"/>
      <c r="AW77" s="371"/>
      <c r="AX77" s="373"/>
    </row>
    <row r="78" spans="1:50" ht="69.75" hidden="1" customHeight="1" x14ac:dyDescent="0.15">
      <c r="A78" s="929" t="s">
        <v>384</v>
      </c>
      <c r="B78" s="930"/>
      <c r="C78" s="930"/>
      <c r="D78" s="930"/>
      <c r="E78" s="927" t="s">
        <v>328</v>
      </c>
      <c r="F78" s="928"/>
      <c r="G78" s="56" t="s">
        <v>238</v>
      </c>
      <c r="H78" s="809"/>
      <c r="I78" s="250"/>
      <c r="J78" s="250"/>
      <c r="K78" s="250"/>
      <c r="L78" s="250"/>
      <c r="M78" s="250"/>
      <c r="N78" s="250"/>
      <c r="O78" s="810"/>
      <c r="P78" s="267"/>
      <c r="Q78" s="267"/>
      <c r="R78" s="267"/>
      <c r="S78" s="267"/>
      <c r="T78" s="267"/>
      <c r="U78" s="267"/>
      <c r="V78" s="267"/>
      <c r="W78" s="267"/>
      <c r="X78" s="267"/>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4" t="s">
        <v>344</v>
      </c>
      <c r="AP79" s="155"/>
      <c r="AQ79" s="155"/>
      <c r="AR79" s="80" t="s">
        <v>342</v>
      </c>
      <c r="AS79" s="154"/>
      <c r="AT79" s="155"/>
      <c r="AU79" s="155"/>
      <c r="AV79" s="155"/>
      <c r="AW79" s="155"/>
      <c r="AX79" s="156"/>
    </row>
    <row r="80" spans="1:50" ht="18.75" hidden="1" customHeight="1" x14ac:dyDescent="0.15">
      <c r="A80" s="533" t="s">
        <v>147</v>
      </c>
      <c r="B80" s="863" t="s">
        <v>341</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432</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4"/>
      <c r="B81" s="866"/>
      <c r="C81" s="566"/>
      <c r="D81" s="566"/>
      <c r="E81" s="566"/>
      <c r="F81" s="567"/>
      <c r="G81" s="385"/>
      <c r="H81" s="385"/>
      <c r="I81" s="385"/>
      <c r="J81" s="385"/>
      <c r="K81" s="385"/>
      <c r="L81" s="385"/>
      <c r="M81" s="385"/>
      <c r="N81" s="385"/>
      <c r="O81" s="385"/>
      <c r="P81" s="385"/>
      <c r="Q81" s="385"/>
      <c r="R81" s="385"/>
      <c r="S81" s="385"/>
      <c r="T81" s="385"/>
      <c r="U81" s="385"/>
      <c r="V81" s="385"/>
      <c r="W81" s="385"/>
      <c r="X81" s="385"/>
      <c r="Y81" s="385"/>
      <c r="Z81" s="385"/>
      <c r="AA81" s="582"/>
      <c r="AB81" s="59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79"/>
      <c r="Z85" s="180"/>
      <c r="AA85" s="181"/>
      <c r="AB85" s="374" t="s">
        <v>11</v>
      </c>
      <c r="AC85" s="375"/>
      <c r="AD85" s="376"/>
      <c r="AE85" s="374" t="s">
        <v>393</v>
      </c>
      <c r="AF85" s="375"/>
      <c r="AG85" s="375"/>
      <c r="AH85" s="376"/>
      <c r="AI85" s="374" t="s">
        <v>391</v>
      </c>
      <c r="AJ85" s="375"/>
      <c r="AK85" s="375"/>
      <c r="AL85" s="376"/>
      <c r="AM85" s="381" t="s">
        <v>420</v>
      </c>
      <c r="AN85" s="381"/>
      <c r="AO85" s="381"/>
      <c r="AP85" s="381"/>
      <c r="AQ85" s="182" t="s">
        <v>235</v>
      </c>
      <c r="AR85" s="175"/>
      <c r="AS85" s="175"/>
      <c r="AT85" s="176"/>
      <c r="AU85" s="379" t="s">
        <v>134</v>
      </c>
      <c r="AV85" s="379"/>
      <c r="AW85" s="379"/>
      <c r="AX85" s="380"/>
      <c r="AY85" s="10"/>
      <c r="AZ85" s="10"/>
      <c r="BA85" s="10"/>
      <c r="BB85" s="10"/>
      <c r="BC85" s="10"/>
    </row>
    <row r="86" spans="1:60" ht="18.75" hidden="1" customHeight="1" x14ac:dyDescent="0.15">
      <c r="A86" s="534"/>
      <c r="B86" s="566"/>
      <c r="C86" s="566"/>
      <c r="D86" s="566"/>
      <c r="E86" s="566"/>
      <c r="F86" s="567"/>
      <c r="G86" s="581"/>
      <c r="H86" s="385"/>
      <c r="I86" s="385"/>
      <c r="J86" s="385"/>
      <c r="K86" s="385"/>
      <c r="L86" s="385"/>
      <c r="M86" s="385"/>
      <c r="N86" s="385"/>
      <c r="O86" s="582"/>
      <c r="P86" s="594"/>
      <c r="Q86" s="385"/>
      <c r="R86" s="385"/>
      <c r="S86" s="385"/>
      <c r="T86" s="385"/>
      <c r="U86" s="385"/>
      <c r="V86" s="385"/>
      <c r="W86" s="385"/>
      <c r="X86" s="582"/>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23.25" hidden="1" customHeight="1" x14ac:dyDescent="0.15">
      <c r="A87" s="534"/>
      <c r="B87" s="566"/>
      <c r="C87" s="566"/>
      <c r="D87" s="566"/>
      <c r="E87" s="566"/>
      <c r="F87" s="567"/>
      <c r="G87" s="237"/>
      <c r="H87" s="167"/>
      <c r="I87" s="167"/>
      <c r="J87" s="167"/>
      <c r="K87" s="167"/>
      <c r="L87" s="167"/>
      <c r="M87" s="167"/>
      <c r="N87" s="167"/>
      <c r="O87" s="238"/>
      <c r="P87" s="167"/>
      <c r="Q87" s="816"/>
      <c r="R87" s="816"/>
      <c r="S87" s="816"/>
      <c r="T87" s="816"/>
      <c r="U87" s="816"/>
      <c r="V87" s="816"/>
      <c r="W87" s="816"/>
      <c r="X87" s="817"/>
      <c r="Y87" s="772" t="s">
        <v>62</v>
      </c>
      <c r="Z87" s="773"/>
      <c r="AA87" s="774"/>
      <c r="AB87" s="565"/>
      <c r="AC87" s="565"/>
      <c r="AD87" s="565"/>
      <c r="AE87" s="370"/>
      <c r="AF87" s="371"/>
      <c r="AG87" s="371"/>
      <c r="AH87" s="371"/>
      <c r="AI87" s="370"/>
      <c r="AJ87" s="371"/>
      <c r="AK87" s="371"/>
      <c r="AL87" s="371"/>
      <c r="AM87" s="370"/>
      <c r="AN87" s="371"/>
      <c r="AO87" s="371"/>
      <c r="AP87" s="371"/>
      <c r="AQ87" s="121"/>
      <c r="AR87" s="122"/>
      <c r="AS87" s="122"/>
      <c r="AT87" s="123"/>
      <c r="AU87" s="371"/>
      <c r="AV87" s="371"/>
      <c r="AW87" s="371"/>
      <c r="AX87" s="373"/>
    </row>
    <row r="88" spans="1:60" ht="23.25" hidden="1" customHeight="1" x14ac:dyDescent="0.15">
      <c r="A88" s="534"/>
      <c r="B88" s="566"/>
      <c r="C88" s="566"/>
      <c r="D88" s="566"/>
      <c r="E88" s="566"/>
      <c r="F88" s="567"/>
      <c r="G88" s="239"/>
      <c r="H88" s="240"/>
      <c r="I88" s="240"/>
      <c r="J88" s="240"/>
      <c r="K88" s="240"/>
      <c r="L88" s="240"/>
      <c r="M88" s="240"/>
      <c r="N88" s="240"/>
      <c r="O88" s="241"/>
      <c r="P88" s="818"/>
      <c r="Q88" s="818"/>
      <c r="R88" s="818"/>
      <c r="S88" s="818"/>
      <c r="T88" s="818"/>
      <c r="U88" s="818"/>
      <c r="V88" s="818"/>
      <c r="W88" s="818"/>
      <c r="X88" s="819"/>
      <c r="Y88" s="746" t="s">
        <v>54</v>
      </c>
      <c r="Z88" s="747"/>
      <c r="AA88" s="748"/>
      <c r="AB88" s="536"/>
      <c r="AC88" s="536"/>
      <c r="AD88" s="536"/>
      <c r="AE88" s="370"/>
      <c r="AF88" s="371"/>
      <c r="AG88" s="371"/>
      <c r="AH88" s="371"/>
      <c r="AI88" s="370"/>
      <c r="AJ88" s="371"/>
      <c r="AK88" s="371"/>
      <c r="AL88" s="371"/>
      <c r="AM88" s="370"/>
      <c r="AN88" s="371"/>
      <c r="AO88" s="371"/>
      <c r="AP88" s="371"/>
      <c r="AQ88" s="121"/>
      <c r="AR88" s="122"/>
      <c r="AS88" s="122"/>
      <c r="AT88" s="123"/>
      <c r="AU88" s="371"/>
      <c r="AV88" s="371"/>
      <c r="AW88" s="371"/>
      <c r="AX88" s="373"/>
      <c r="AY88" s="10"/>
      <c r="AZ88" s="10"/>
      <c r="BA88" s="10"/>
      <c r="BB88" s="10"/>
      <c r="BC88" s="10"/>
    </row>
    <row r="89" spans="1:60" ht="14.25" hidden="1" thickBot="1" x14ac:dyDescent="0.2">
      <c r="A89" s="534"/>
      <c r="B89" s="568"/>
      <c r="C89" s="568"/>
      <c r="D89" s="568"/>
      <c r="E89" s="568"/>
      <c r="F89" s="569"/>
      <c r="G89" s="242"/>
      <c r="H89" s="170"/>
      <c r="I89" s="170"/>
      <c r="J89" s="170"/>
      <c r="K89" s="170"/>
      <c r="L89" s="170"/>
      <c r="M89" s="170"/>
      <c r="N89" s="170"/>
      <c r="O89" s="243"/>
      <c r="P89" s="310"/>
      <c r="Q89" s="310"/>
      <c r="R89" s="310"/>
      <c r="S89" s="310"/>
      <c r="T89" s="310"/>
      <c r="U89" s="310"/>
      <c r="V89" s="310"/>
      <c r="W89" s="310"/>
      <c r="X89" s="820"/>
      <c r="Y89" s="746" t="s">
        <v>13</v>
      </c>
      <c r="Z89" s="747"/>
      <c r="AA89" s="748"/>
      <c r="AB89" s="475" t="s">
        <v>14</v>
      </c>
      <c r="AC89" s="475"/>
      <c r="AD89" s="475"/>
      <c r="AE89" s="370"/>
      <c r="AF89" s="371"/>
      <c r="AG89" s="371"/>
      <c r="AH89" s="371"/>
      <c r="AI89" s="370"/>
      <c r="AJ89" s="371"/>
      <c r="AK89" s="371"/>
      <c r="AL89" s="371"/>
      <c r="AM89" s="370"/>
      <c r="AN89" s="371"/>
      <c r="AO89" s="371"/>
      <c r="AP89" s="371"/>
      <c r="AQ89" s="121"/>
      <c r="AR89" s="122"/>
      <c r="AS89" s="122"/>
      <c r="AT89" s="123"/>
      <c r="AU89" s="371"/>
      <c r="AV89" s="371"/>
      <c r="AW89" s="371"/>
      <c r="AX89" s="373"/>
      <c r="AY89" s="10"/>
      <c r="AZ89" s="10"/>
      <c r="BA89" s="10"/>
      <c r="BB89" s="10"/>
      <c r="BC89" s="10"/>
      <c r="BD89" s="10"/>
      <c r="BE89" s="10"/>
      <c r="BF89" s="10"/>
      <c r="BG89" s="10"/>
      <c r="BH89" s="10"/>
    </row>
    <row r="90" spans="1:60" hidden="1" x14ac:dyDescent="0.15">
      <c r="A90" s="534"/>
      <c r="B90" s="566" t="s">
        <v>145</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79"/>
      <c r="Z90" s="180"/>
      <c r="AA90" s="181"/>
      <c r="AB90" s="374" t="s">
        <v>11</v>
      </c>
      <c r="AC90" s="375"/>
      <c r="AD90" s="376"/>
      <c r="AE90" s="374" t="s">
        <v>393</v>
      </c>
      <c r="AF90" s="375"/>
      <c r="AG90" s="375"/>
      <c r="AH90" s="376"/>
      <c r="AI90" s="374" t="s">
        <v>391</v>
      </c>
      <c r="AJ90" s="375"/>
      <c r="AK90" s="375"/>
      <c r="AL90" s="376"/>
      <c r="AM90" s="381" t="s">
        <v>420</v>
      </c>
      <c r="AN90" s="381"/>
      <c r="AO90" s="381"/>
      <c r="AP90" s="381"/>
      <c r="AQ90" s="182" t="s">
        <v>235</v>
      </c>
      <c r="AR90" s="175"/>
      <c r="AS90" s="175"/>
      <c r="AT90" s="176"/>
      <c r="AU90" s="379" t="s">
        <v>134</v>
      </c>
      <c r="AV90" s="379"/>
      <c r="AW90" s="379"/>
      <c r="AX90" s="380"/>
    </row>
    <row r="91" spans="1:60" hidden="1" x14ac:dyDescent="0.15">
      <c r="A91" s="534"/>
      <c r="B91" s="566"/>
      <c r="C91" s="566"/>
      <c r="D91" s="566"/>
      <c r="E91" s="566"/>
      <c r="F91" s="567"/>
      <c r="G91" s="581"/>
      <c r="H91" s="385"/>
      <c r="I91" s="385"/>
      <c r="J91" s="385"/>
      <c r="K91" s="385"/>
      <c r="L91" s="385"/>
      <c r="M91" s="385"/>
      <c r="N91" s="385"/>
      <c r="O91" s="582"/>
      <c r="P91" s="594"/>
      <c r="Q91" s="385"/>
      <c r="R91" s="385"/>
      <c r="S91" s="385"/>
      <c r="T91" s="385"/>
      <c r="U91" s="385"/>
      <c r="V91" s="385"/>
      <c r="W91" s="385"/>
      <c r="X91" s="582"/>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idden="1" x14ac:dyDescent="0.15">
      <c r="A92" s="534"/>
      <c r="B92" s="566"/>
      <c r="C92" s="566"/>
      <c r="D92" s="566"/>
      <c r="E92" s="566"/>
      <c r="F92" s="567"/>
      <c r="G92" s="237"/>
      <c r="H92" s="167"/>
      <c r="I92" s="167"/>
      <c r="J92" s="167"/>
      <c r="K92" s="167"/>
      <c r="L92" s="167"/>
      <c r="M92" s="167"/>
      <c r="N92" s="167"/>
      <c r="O92" s="238"/>
      <c r="P92" s="167"/>
      <c r="Q92" s="816"/>
      <c r="R92" s="816"/>
      <c r="S92" s="816"/>
      <c r="T92" s="816"/>
      <c r="U92" s="816"/>
      <c r="V92" s="816"/>
      <c r="W92" s="816"/>
      <c r="X92" s="817"/>
      <c r="Y92" s="772" t="s">
        <v>62</v>
      </c>
      <c r="Z92" s="773"/>
      <c r="AA92" s="774"/>
      <c r="AB92" s="565"/>
      <c r="AC92" s="565"/>
      <c r="AD92" s="565"/>
      <c r="AE92" s="370"/>
      <c r="AF92" s="371"/>
      <c r="AG92" s="371"/>
      <c r="AH92" s="371"/>
      <c r="AI92" s="370"/>
      <c r="AJ92" s="371"/>
      <c r="AK92" s="371"/>
      <c r="AL92" s="371"/>
      <c r="AM92" s="370"/>
      <c r="AN92" s="371"/>
      <c r="AO92" s="371"/>
      <c r="AP92" s="371"/>
      <c r="AQ92" s="121"/>
      <c r="AR92" s="122"/>
      <c r="AS92" s="122"/>
      <c r="AT92" s="123"/>
      <c r="AU92" s="371"/>
      <c r="AV92" s="371"/>
      <c r="AW92" s="371"/>
      <c r="AX92" s="373"/>
      <c r="AY92" s="10"/>
      <c r="AZ92" s="10"/>
      <c r="BA92" s="10"/>
      <c r="BB92" s="10"/>
      <c r="BC92" s="10"/>
      <c r="BD92" s="10"/>
      <c r="BE92" s="10"/>
      <c r="BF92" s="10"/>
      <c r="BG92" s="10"/>
      <c r="BH92" s="10"/>
    </row>
    <row r="93" spans="1:60" hidden="1" x14ac:dyDescent="0.15">
      <c r="A93" s="534"/>
      <c r="B93" s="566"/>
      <c r="C93" s="566"/>
      <c r="D93" s="566"/>
      <c r="E93" s="566"/>
      <c r="F93" s="567"/>
      <c r="G93" s="239"/>
      <c r="H93" s="240"/>
      <c r="I93" s="240"/>
      <c r="J93" s="240"/>
      <c r="K93" s="240"/>
      <c r="L93" s="240"/>
      <c r="M93" s="240"/>
      <c r="N93" s="240"/>
      <c r="O93" s="241"/>
      <c r="P93" s="818"/>
      <c r="Q93" s="818"/>
      <c r="R93" s="818"/>
      <c r="S93" s="818"/>
      <c r="T93" s="818"/>
      <c r="U93" s="818"/>
      <c r="V93" s="818"/>
      <c r="W93" s="818"/>
      <c r="X93" s="819"/>
      <c r="Y93" s="746" t="s">
        <v>54</v>
      </c>
      <c r="Z93" s="747"/>
      <c r="AA93" s="748"/>
      <c r="AB93" s="536"/>
      <c r="AC93" s="536"/>
      <c r="AD93" s="536"/>
      <c r="AE93" s="370"/>
      <c r="AF93" s="371"/>
      <c r="AG93" s="371"/>
      <c r="AH93" s="371"/>
      <c r="AI93" s="370"/>
      <c r="AJ93" s="371"/>
      <c r="AK93" s="371"/>
      <c r="AL93" s="371"/>
      <c r="AM93" s="370"/>
      <c r="AN93" s="371"/>
      <c r="AO93" s="371"/>
      <c r="AP93" s="371"/>
      <c r="AQ93" s="121"/>
      <c r="AR93" s="122"/>
      <c r="AS93" s="122"/>
      <c r="AT93" s="123"/>
      <c r="AU93" s="371"/>
      <c r="AV93" s="371"/>
      <c r="AW93" s="371"/>
      <c r="AX93" s="373"/>
    </row>
    <row r="94" spans="1:60" hidden="1" x14ac:dyDescent="0.15">
      <c r="A94" s="534"/>
      <c r="B94" s="568"/>
      <c r="C94" s="568"/>
      <c r="D94" s="568"/>
      <c r="E94" s="568"/>
      <c r="F94" s="569"/>
      <c r="G94" s="242"/>
      <c r="H94" s="170"/>
      <c r="I94" s="170"/>
      <c r="J94" s="170"/>
      <c r="K94" s="170"/>
      <c r="L94" s="170"/>
      <c r="M94" s="170"/>
      <c r="N94" s="170"/>
      <c r="O94" s="243"/>
      <c r="P94" s="310"/>
      <c r="Q94" s="310"/>
      <c r="R94" s="310"/>
      <c r="S94" s="310"/>
      <c r="T94" s="310"/>
      <c r="U94" s="310"/>
      <c r="V94" s="310"/>
      <c r="W94" s="310"/>
      <c r="X94" s="820"/>
      <c r="Y94" s="746" t="s">
        <v>13</v>
      </c>
      <c r="Z94" s="747"/>
      <c r="AA94" s="748"/>
      <c r="AB94" s="475" t="s">
        <v>14</v>
      </c>
      <c r="AC94" s="475"/>
      <c r="AD94" s="475"/>
      <c r="AE94" s="370"/>
      <c r="AF94" s="371"/>
      <c r="AG94" s="371"/>
      <c r="AH94" s="371"/>
      <c r="AI94" s="370"/>
      <c r="AJ94" s="371"/>
      <c r="AK94" s="371"/>
      <c r="AL94" s="371"/>
      <c r="AM94" s="370"/>
      <c r="AN94" s="371"/>
      <c r="AO94" s="371"/>
      <c r="AP94" s="371"/>
      <c r="AQ94" s="121"/>
      <c r="AR94" s="122"/>
      <c r="AS94" s="122"/>
      <c r="AT94" s="123"/>
      <c r="AU94" s="371"/>
      <c r="AV94" s="371"/>
      <c r="AW94" s="371"/>
      <c r="AX94" s="373"/>
      <c r="AY94" s="10"/>
      <c r="AZ94" s="10"/>
      <c r="BA94" s="10"/>
      <c r="BB94" s="10"/>
      <c r="BC94" s="10"/>
    </row>
    <row r="95" spans="1:60" hidden="1" x14ac:dyDescent="0.15">
      <c r="A95" s="534"/>
      <c r="B95" s="566" t="s">
        <v>145</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79"/>
      <c r="Z95" s="180"/>
      <c r="AA95" s="181"/>
      <c r="AB95" s="374" t="s">
        <v>11</v>
      </c>
      <c r="AC95" s="375"/>
      <c r="AD95" s="376"/>
      <c r="AE95" s="374" t="s">
        <v>393</v>
      </c>
      <c r="AF95" s="375"/>
      <c r="AG95" s="375"/>
      <c r="AH95" s="376"/>
      <c r="AI95" s="374" t="s">
        <v>391</v>
      </c>
      <c r="AJ95" s="375"/>
      <c r="AK95" s="375"/>
      <c r="AL95" s="376"/>
      <c r="AM95" s="381" t="s">
        <v>420</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idden="1" x14ac:dyDescent="0.15">
      <c r="A96" s="534"/>
      <c r="B96" s="566"/>
      <c r="C96" s="566"/>
      <c r="D96" s="566"/>
      <c r="E96" s="566"/>
      <c r="F96" s="567"/>
      <c r="G96" s="581"/>
      <c r="H96" s="385"/>
      <c r="I96" s="385"/>
      <c r="J96" s="385"/>
      <c r="K96" s="385"/>
      <c r="L96" s="385"/>
      <c r="M96" s="385"/>
      <c r="N96" s="385"/>
      <c r="O96" s="582"/>
      <c r="P96" s="594"/>
      <c r="Q96" s="385"/>
      <c r="R96" s="385"/>
      <c r="S96" s="385"/>
      <c r="T96" s="385"/>
      <c r="U96" s="385"/>
      <c r="V96" s="385"/>
      <c r="W96" s="385"/>
      <c r="X96" s="582"/>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idden="1" x14ac:dyDescent="0.15">
      <c r="A97" s="534"/>
      <c r="B97" s="566"/>
      <c r="C97" s="566"/>
      <c r="D97" s="566"/>
      <c r="E97" s="566"/>
      <c r="F97" s="567"/>
      <c r="G97" s="237"/>
      <c r="H97" s="167"/>
      <c r="I97" s="167"/>
      <c r="J97" s="167"/>
      <c r="K97" s="167"/>
      <c r="L97" s="167"/>
      <c r="M97" s="167"/>
      <c r="N97" s="167"/>
      <c r="O97" s="238"/>
      <c r="P97" s="167"/>
      <c r="Q97" s="816"/>
      <c r="R97" s="816"/>
      <c r="S97" s="816"/>
      <c r="T97" s="816"/>
      <c r="U97" s="816"/>
      <c r="V97" s="816"/>
      <c r="W97" s="816"/>
      <c r="X97" s="817"/>
      <c r="Y97" s="772" t="s">
        <v>62</v>
      </c>
      <c r="Z97" s="773"/>
      <c r="AA97" s="774"/>
      <c r="AB97" s="412"/>
      <c r="AC97" s="413"/>
      <c r="AD97" s="414"/>
      <c r="AE97" s="370"/>
      <c r="AF97" s="371"/>
      <c r="AG97" s="371"/>
      <c r="AH97" s="372"/>
      <c r="AI97" s="370"/>
      <c r="AJ97" s="371"/>
      <c r="AK97" s="371"/>
      <c r="AL97" s="372"/>
      <c r="AM97" s="370"/>
      <c r="AN97" s="371"/>
      <c r="AO97" s="371"/>
      <c r="AP97" s="371"/>
      <c r="AQ97" s="121"/>
      <c r="AR97" s="122"/>
      <c r="AS97" s="122"/>
      <c r="AT97" s="123"/>
      <c r="AU97" s="371"/>
      <c r="AV97" s="371"/>
      <c r="AW97" s="371"/>
      <c r="AX97" s="373"/>
      <c r="AY97" s="10"/>
      <c r="AZ97" s="10"/>
      <c r="BA97" s="10"/>
      <c r="BB97" s="10"/>
      <c r="BC97" s="10"/>
    </row>
    <row r="98" spans="1:60" hidden="1" x14ac:dyDescent="0.15">
      <c r="A98" s="534"/>
      <c r="B98" s="566"/>
      <c r="C98" s="566"/>
      <c r="D98" s="566"/>
      <c r="E98" s="566"/>
      <c r="F98" s="567"/>
      <c r="G98" s="239"/>
      <c r="H98" s="240"/>
      <c r="I98" s="240"/>
      <c r="J98" s="240"/>
      <c r="K98" s="240"/>
      <c r="L98" s="240"/>
      <c r="M98" s="240"/>
      <c r="N98" s="240"/>
      <c r="O98" s="241"/>
      <c r="P98" s="818"/>
      <c r="Q98" s="818"/>
      <c r="R98" s="818"/>
      <c r="S98" s="818"/>
      <c r="T98" s="818"/>
      <c r="U98" s="818"/>
      <c r="V98" s="818"/>
      <c r="W98" s="818"/>
      <c r="X98" s="819"/>
      <c r="Y98" s="746" t="s">
        <v>54</v>
      </c>
      <c r="Z98" s="747"/>
      <c r="AA98" s="748"/>
      <c r="AB98" s="306"/>
      <c r="AC98" s="307"/>
      <c r="AD98" s="308"/>
      <c r="AE98" s="370"/>
      <c r="AF98" s="371"/>
      <c r="AG98" s="371"/>
      <c r="AH98" s="372"/>
      <c r="AI98" s="370"/>
      <c r="AJ98" s="371"/>
      <c r="AK98" s="371"/>
      <c r="AL98" s="372"/>
      <c r="AM98" s="370"/>
      <c r="AN98" s="371"/>
      <c r="AO98" s="371"/>
      <c r="AP98" s="371"/>
      <c r="AQ98" s="121"/>
      <c r="AR98" s="122"/>
      <c r="AS98" s="122"/>
      <c r="AT98" s="123"/>
      <c r="AU98" s="371"/>
      <c r="AV98" s="371"/>
      <c r="AW98" s="371"/>
      <c r="AX98" s="373"/>
      <c r="AY98" s="10"/>
      <c r="AZ98" s="10"/>
      <c r="BA98" s="10"/>
      <c r="BB98" s="10"/>
      <c r="BC98" s="10"/>
      <c r="BD98" s="10"/>
      <c r="BE98" s="10"/>
      <c r="BF98" s="10"/>
      <c r="BG98" s="10"/>
      <c r="BH98" s="10"/>
    </row>
    <row r="99" spans="1:60" ht="14.25" hidden="1" thickBot="1" x14ac:dyDescent="0.2">
      <c r="A99" s="535"/>
      <c r="B99" s="897"/>
      <c r="C99" s="897"/>
      <c r="D99" s="897"/>
      <c r="E99" s="897"/>
      <c r="F99" s="898"/>
      <c r="G99" s="821"/>
      <c r="H99" s="253"/>
      <c r="I99" s="253"/>
      <c r="J99" s="253"/>
      <c r="K99" s="253"/>
      <c r="L99" s="253"/>
      <c r="M99" s="253"/>
      <c r="N99" s="253"/>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27" customHeight="1" x14ac:dyDescent="0.15">
      <c r="A100" s="849" t="s">
        <v>351</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393</v>
      </c>
      <c r="AF100" s="841"/>
      <c r="AG100" s="841"/>
      <c r="AH100" s="842"/>
      <c r="AI100" s="840" t="s">
        <v>413</v>
      </c>
      <c r="AJ100" s="841"/>
      <c r="AK100" s="841"/>
      <c r="AL100" s="842"/>
      <c r="AM100" s="840" t="s">
        <v>420</v>
      </c>
      <c r="AN100" s="841"/>
      <c r="AO100" s="841"/>
      <c r="AP100" s="842"/>
      <c r="AQ100" s="946" t="s">
        <v>433</v>
      </c>
      <c r="AR100" s="947"/>
      <c r="AS100" s="947"/>
      <c r="AT100" s="948"/>
      <c r="AU100" s="946" t="s">
        <v>434</v>
      </c>
      <c r="AV100" s="947"/>
      <c r="AW100" s="947"/>
      <c r="AX100" s="949"/>
    </row>
    <row r="101" spans="1:60" ht="23.25" customHeight="1" x14ac:dyDescent="0.15">
      <c r="A101" s="505"/>
      <c r="B101" s="506"/>
      <c r="C101" s="506"/>
      <c r="D101" s="506"/>
      <c r="E101" s="506"/>
      <c r="F101" s="507"/>
      <c r="G101" s="167" t="s">
        <v>582</v>
      </c>
      <c r="H101" s="167"/>
      <c r="I101" s="167"/>
      <c r="J101" s="167"/>
      <c r="K101" s="167"/>
      <c r="L101" s="167"/>
      <c r="M101" s="167"/>
      <c r="N101" s="167"/>
      <c r="O101" s="167"/>
      <c r="P101" s="167"/>
      <c r="Q101" s="167"/>
      <c r="R101" s="167"/>
      <c r="S101" s="167"/>
      <c r="T101" s="167"/>
      <c r="U101" s="167"/>
      <c r="V101" s="167"/>
      <c r="W101" s="167"/>
      <c r="X101" s="238"/>
      <c r="Y101" s="830" t="s">
        <v>55</v>
      </c>
      <c r="Z101" s="732"/>
      <c r="AA101" s="733"/>
      <c r="AB101" s="565" t="s">
        <v>566</v>
      </c>
      <c r="AC101" s="565"/>
      <c r="AD101" s="565"/>
      <c r="AE101" s="370">
        <v>61</v>
      </c>
      <c r="AF101" s="371"/>
      <c r="AG101" s="371"/>
      <c r="AH101" s="372"/>
      <c r="AI101" s="370">
        <v>47</v>
      </c>
      <c r="AJ101" s="371"/>
      <c r="AK101" s="371"/>
      <c r="AL101" s="372"/>
      <c r="AM101" s="370">
        <v>50</v>
      </c>
      <c r="AN101" s="371"/>
      <c r="AO101" s="371"/>
      <c r="AP101" s="372"/>
      <c r="AQ101" s="370" t="s">
        <v>568</v>
      </c>
      <c r="AR101" s="371"/>
      <c r="AS101" s="371"/>
      <c r="AT101" s="372"/>
      <c r="AU101" s="370" t="s">
        <v>568</v>
      </c>
      <c r="AV101" s="371"/>
      <c r="AW101" s="371"/>
      <c r="AX101" s="372"/>
    </row>
    <row r="102" spans="1:60" ht="23.25" customHeight="1" x14ac:dyDescent="0.15">
      <c r="A102" s="508"/>
      <c r="B102" s="509"/>
      <c r="C102" s="509"/>
      <c r="D102" s="509"/>
      <c r="E102" s="509"/>
      <c r="F102" s="510"/>
      <c r="G102" s="170"/>
      <c r="H102" s="170"/>
      <c r="I102" s="170"/>
      <c r="J102" s="170"/>
      <c r="K102" s="170"/>
      <c r="L102" s="170"/>
      <c r="M102" s="170"/>
      <c r="N102" s="170"/>
      <c r="O102" s="170"/>
      <c r="P102" s="170"/>
      <c r="Q102" s="170"/>
      <c r="R102" s="170"/>
      <c r="S102" s="170"/>
      <c r="T102" s="170"/>
      <c r="U102" s="170"/>
      <c r="V102" s="170"/>
      <c r="W102" s="170"/>
      <c r="X102" s="243"/>
      <c r="Y102" s="488" t="s">
        <v>56</v>
      </c>
      <c r="Z102" s="345"/>
      <c r="AA102" s="346"/>
      <c r="AB102" s="565" t="s">
        <v>566</v>
      </c>
      <c r="AC102" s="565"/>
      <c r="AD102" s="565"/>
      <c r="AE102" s="364">
        <v>70</v>
      </c>
      <c r="AF102" s="364"/>
      <c r="AG102" s="364"/>
      <c r="AH102" s="364"/>
      <c r="AI102" s="364">
        <v>70</v>
      </c>
      <c r="AJ102" s="364"/>
      <c r="AK102" s="364"/>
      <c r="AL102" s="364"/>
      <c r="AM102" s="364">
        <v>70</v>
      </c>
      <c r="AN102" s="364"/>
      <c r="AO102" s="364"/>
      <c r="AP102" s="364"/>
      <c r="AQ102" s="831">
        <v>70</v>
      </c>
      <c r="AR102" s="832"/>
      <c r="AS102" s="832"/>
      <c r="AT102" s="833"/>
      <c r="AU102" s="831">
        <v>70</v>
      </c>
      <c r="AV102" s="832"/>
      <c r="AW102" s="832"/>
      <c r="AX102" s="833"/>
    </row>
    <row r="103" spans="1:60" ht="31.5" customHeight="1" x14ac:dyDescent="0.15">
      <c r="A103" s="502" t="s">
        <v>351</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9" t="s">
        <v>11</v>
      </c>
      <c r="AC103" s="304"/>
      <c r="AD103" s="305"/>
      <c r="AE103" s="309" t="s">
        <v>393</v>
      </c>
      <c r="AF103" s="304"/>
      <c r="AG103" s="304"/>
      <c r="AH103" s="305"/>
      <c r="AI103" s="309" t="s">
        <v>391</v>
      </c>
      <c r="AJ103" s="304"/>
      <c r="AK103" s="304"/>
      <c r="AL103" s="305"/>
      <c r="AM103" s="309" t="s">
        <v>420</v>
      </c>
      <c r="AN103" s="304"/>
      <c r="AO103" s="304"/>
      <c r="AP103" s="305"/>
      <c r="AQ103" s="366" t="s">
        <v>433</v>
      </c>
      <c r="AR103" s="367"/>
      <c r="AS103" s="367"/>
      <c r="AT103" s="368"/>
      <c r="AU103" s="366" t="s">
        <v>434</v>
      </c>
      <c r="AV103" s="367"/>
      <c r="AW103" s="367"/>
      <c r="AX103" s="369"/>
    </row>
    <row r="104" spans="1:60" ht="23.25" customHeight="1" x14ac:dyDescent="0.15">
      <c r="A104" s="505"/>
      <c r="B104" s="506"/>
      <c r="C104" s="506"/>
      <c r="D104" s="506"/>
      <c r="E104" s="506"/>
      <c r="F104" s="507"/>
      <c r="G104" s="167" t="s">
        <v>583</v>
      </c>
      <c r="H104" s="167"/>
      <c r="I104" s="167"/>
      <c r="J104" s="167"/>
      <c r="K104" s="167"/>
      <c r="L104" s="167"/>
      <c r="M104" s="167"/>
      <c r="N104" s="167"/>
      <c r="O104" s="167"/>
      <c r="P104" s="167"/>
      <c r="Q104" s="167"/>
      <c r="R104" s="167"/>
      <c r="S104" s="167"/>
      <c r="T104" s="167"/>
      <c r="U104" s="167"/>
      <c r="V104" s="167"/>
      <c r="W104" s="167"/>
      <c r="X104" s="238"/>
      <c r="Y104" s="491" t="s">
        <v>55</v>
      </c>
      <c r="Z104" s="492"/>
      <c r="AA104" s="493"/>
      <c r="AB104" s="485" t="s">
        <v>584</v>
      </c>
      <c r="AC104" s="486"/>
      <c r="AD104" s="487"/>
      <c r="AE104" s="370" t="s">
        <v>568</v>
      </c>
      <c r="AF104" s="371"/>
      <c r="AG104" s="371"/>
      <c r="AH104" s="372"/>
      <c r="AI104" s="370">
        <v>235</v>
      </c>
      <c r="AJ104" s="371"/>
      <c r="AK104" s="371"/>
      <c r="AL104" s="372"/>
      <c r="AM104" s="370">
        <v>231</v>
      </c>
      <c r="AN104" s="371"/>
      <c r="AO104" s="371"/>
      <c r="AP104" s="372"/>
      <c r="AQ104" s="370" t="s">
        <v>706</v>
      </c>
      <c r="AR104" s="371"/>
      <c r="AS104" s="371"/>
      <c r="AT104" s="372"/>
      <c r="AU104" s="370" t="s">
        <v>706</v>
      </c>
      <c r="AV104" s="371"/>
      <c r="AW104" s="371"/>
      <c r="AX104" s="372"/>
    </row>
    <row r="105" spans="1:60" ht="23.25" customHeight="1" x14ac:dyDescent="0.15">
      <c r="A105" s="508"/>
      <c r="B105" s="509"/>
      <c r="C105" s="509"/>
      <c r="D105" s="509"/>
      <c r="E105" s="509"/>
      <c r="F105" s="510"/>
      <c r="G105" s="170"/>
      <c r="H105" s="170"/>
      <c r="I105" s="170"/>
      <c r="J105" s="170"/>
      <c r="K105" s="170"/>
      <c r="L105" s="170"/>
      <c r="M105" s="170"/>
      <c r="N105" s="170"/>
      <c r="O105" s="170"/>
      <c r="P105" s="170"/>
      <c r="Q105" s="170"/>
      <c r="R105" s="170"/>
      <c r="S105" s="170"/>
      <c r="T105" s="170"/>
      <c r="U105" s="170"/>
      <c r="V105" s="170"/>
      <c r="W105" s="170"/>
      <c r="X105" s="243"/>
      <c r="Y105" s="488" t="s">
        <v>56</v>
      </c>
      <c r="Z105" s="489"/>
      <c r="AA105" s="490"/>
      <c r="AB105" s="412" t="s">
        <v>584</v>
      </c>
      <c r="AC105" s="413"/>
      <c r="AD105" s="414"/>
      <c r="AE105" s="364" t="s">
        <v>568</v>
      </c>
      <c r="AF105" s="364"/>
      <c r="AG105" s="364"/>
      <c r="AH105" s="364"/>
      <c r="AI105" s="364">
        <v>220</v>
      </c>
      <c r="AJ105" s="364"/>
      <c r="AK105" s="364"/>
      <c r="AL105" s="364"/>
      <c r="AM105" s="364">
        <v>220</v>
      </c>
      <c r="AN105" s="364"/>
      <c r="AO105" s="364"/>
      <c r="AP105" s="364"/>
      <c r="AQ105" s="370">
        <v>220</v>
      </c>
      <c r="AR105" s="371"/>
      <c r="AS105" s="371"/>
      <c r="AT105" s="372"/>
      <c r="AU105" s="831">
        <v>220</v>
      </c>
      <c r="AV105" s="832"/>
      <c r="AW105" s="832"/>
      <c r="AX105" s="833"/>
    </row>
    <row r="106" spans="1:60" ht="31.5" hidden="1" customHeight="1" x14ac:dyDescent="0.15">
      <c r="A106" s="502" t="s">
        <v>351</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9" t="s">
        <v>11</v>
      </c>
      <c r="AC106" s="304"/>
      <c r="AD106" s="305"/>
      <c r="AE106" s="309" t="s">
        <v>393</v>
      </c>
      <c r="AF106" s="304"/>
      <c r="AG106" s="304"/>
      <c r="AH106" s="305"/>
      <c r="AI106" s="309" t="s">
        <v>391</v>
      </c>
      <c r="AJ106" s="304"/>
      <c r="AK106" s="304"/>
      <c r="AL106" s="305"/>
      <c r="AM106" s="309" t="s">
        <v>420</v>
      </c>
      <c r="AN106" s="304"/>
      <c r="AO106" s="304"/>
      <c r="AP106" s="305"/>
      <c r="AQ106" s="366" t="s">
        <v>433</v>
      </c>
      <c r="AR106" s="367"/>
      <c r="AS106" s="367"/>
      <c r="AT106" s="368"/>
      <c r="AU106" s="366" t="s">
        <v>434</v>
      </c>
      <c r="AV106" s="367"/>
      <c r="AW106" s="367"/>
      <c r="AX106" s="369"/>
    </row>
    <row r="107" spans="1:60" ht="23.25" hidden="1" customHeight="1" x14ac:dyDescent="0.15">
      <c r="A107" s="505"/>
      <c r="B107" s="506"/>
      <c r="C107" s="506"/>
      <c r="D107" s="506"/>
      <c r="E107" s="506"/>
      <c r="F107" s="507"/>
      <c r="G107" s="167"/>
      <c r="H107" s="167"/>
      <c r="I107" s="167"/>
      <c r="J107" s="167"/>
      <c r="K107" s="167"/>
      <c r="L107" s="167"/>
      <c r="M107" s="167"/>
      <c r="N107" s="167"/>
      <c r="O107" s="167"/>
      <c r="P107" s="167"/>
      <c r="Q107" s="167"/>
      <c r="R107" s="167"/>
      <c r="S107" s="167"/>
      <c r="T107" s="167"/>
      <c r="U107" s="167"/>
      <c r="V107" s="167"/>
      <c r="W107" s="167"/>
      <c r="X107" s="238"/>
      <c r="Y107" s="491" t="s">
        <v>55</v>
      </c>
      <c r="Z107" s="492"/>
      <c r="AA107" s="493"/>
      <c r="AB107" s="485"/>
      <c r="AC107" s="486"/>
      <c r="AD107" s="48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8"/>
      <c r="B108" s="509"/>
      <c r="C108" s="509"/>
      <c r="D108" s="509"/>
      <c r="E108" s="509"/>
      <c r="F108" s="510"/>
      <c r="G108" s="170"/>
      <c r="H108" s="170"/>
      <c r="I108" s="170"/>
      <c r="J108" s="170"/>
      <c r="K108" s="170"/>
      <c r="L108" s="170"/>
      <c r="M108" s="170"/>
      <c r="N108" s="170"/>
      <c r="O108" s="170"/>
      <c r="P108" s="170"/>
      <c r="Q108" s="170"/>
      <c r="R108" s="170"/>
      <c r="S108" s="170"/>
      <c r="T108" s="170"/>
      <c r="U108" s="170"/>
      <c r="V108" s="170"/>
      <c r="W108" s="170"/>
      <c r="X108" s="243"/>
      <c r="Y108" s="488" t="s">
        <v>56</v>
      </c>
      <c r="Z108" s="489"/>
      <c r="AA108" s="490"/>
      <c r="AB108" s="412"/>
      <c r="AC108" s="413"/>
      <c r="AD108" s="414"/>
      <c r="AE108" s="364"/>
      <c r="AF108" s="364"/>
      <c r="AG108" s="364"/>
      <c r="AH108" s="364"/>
      <c r="AI108" s="364"/>
      <c r="AJ108" s="364"/>
      <c r="AK108" s="364"/>
      <c r="AL108" s="364"/>
      <c r="AM108" s="364"/>
      <c r="AN108" s="364"/>
      <c r="AO108" s="364"/>
      <c r="AP108" s="364"/>
      <c r="AQ108" s="370"/>
      <c r="AR108" s="371"/>
      <c r="AS108" s="371"/>
      <c r="AT108" s="372"/>
      <c r="AU108" s="831"/>
      <c r="AV108" s="832"/>
      <c r="AW108" s="832"/>
      <c r="AX108" s="833"/>
    </row>
    <row r="109" spans="1:60" ht="31.5" hidden="1" customHeight="1" x14ac:dyDescent="0.15">
      <c r="A109" s="502" t="s">
        <v>351</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9" t="s">
        <v>11</v>
      </c>
      <c r="AC109" s="304"/>
      <c r="AD109" s="305"/>
      <c r="AE109" s="309" t="s">
        <v>393</v>
      </c>
      <c r="AF109" s="304"/>
      <c r="AG109" s="304"/>
      <c r="AH109" s="305"/>
      <c r="AI109" s="309" t="s">
        <v>391</v>
      </c>
      <c r="AJ109" s="304"/>
      <c r="AK109" s="304"/>
      <c r="AL109" s="305"/>
      <c r="AM109" s="309" t="s">
        <v>420</v>
      </c>
      <c r="AN109" s="304"/>
      <c r="AO109" s="304"/>
      <c r="AP109" s="305"/>
      <c r="AQ109" s="366" t="s">
        <v>433</v>
      </c>
      <c r="AR109" s="367"/>
      <c r="AS109" s="367"/>
      <c r="AT109" s="368"/>
      <c r="AU109" s="366" t="s">
        <v>434</v>
      </c>
      <c r="AV109" s="367"/>
      <c r="AW109" s="367"/>
      <c r="AX109" s="369"/>
    </row>
    <row r="110" spans="1:60" ht="23.25" hidden="1" customHeight="1" x14ac:dyDescent="0.15">
      <c r="A110" s="505"/>
      <c r="B110" s="506"/>
      <c r="C110" s="506"/>
      <c r="D110" s="506"/>
      <c r="E110" s="506"/>
      <c r="F110" s="507"/>
      <c r="G110" s="167"/>
      <c r="H110" s="167"/>
      <c r="I110" s="167"/>
      <c r="J110" s="167"/>
      <c r="K110" s="167"/>
      <c r="L110" s="167"/>
      <c r="M110" s="167"/>
      <c r="N110" s="167"/>
      <c r="O110" s="167"/>
      <c r="P110" s="167"/>
      <c r="Q110" s="167"/>
      <c r="R110" s="167"/>
      <c r="S110" s="167"/>
      <c r="T110" s="167"/>
      <c r="U110" s="167"/>
      <c r="V110" s="167"/>
      <c r="W110" s="167"/>
      <c r="X110" s="238"/>
      <c r="Y110" s="491" t="s">
        <v>55</v>
      </c>
      <c r="Z110" s="492"/>
      <c r="AA110" s="493"/>
      <c r="AB110" s="485"/>
      <c r="AC110" s="486"/>
      <c r="AD110" s="48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8"/>
      <c r="B111" s="509"/>
      <c r="C111" s="509"/>
      <c r="D111" s="509"/>
      <c r="E111" s="509"/>
      <c r="F111" s="510"/>
      <c r="G111" s="170"/>
      <c r="H111" s="170"/>
      <c r="I111" s="170"/>
      <c r="J111" s="170"/>
      <c r="K111" s="170"/>
      <c r="L111" s="170"/>
      <c r="M111" s="170"/>
      <c r="N111" s="170"/>
      <c r="O111" s="170"/>
      <c r="P111" s="170"/>
      <c r="Q111" s="170"/>
      <c r="R111" s="170"/>
      <c r="S111" s="170"/>
      <c r="T111" s="170"/>
      <c r="U111" s="170"/>
      <c r="V111" s="170"/>
      <c r="W111" s="170"/>
      <c r="X111" s="243"/>
      <c r="Y111" s="488" t="s">
        <v>56</v>
      </c>
      <c r="Z111" s="489"/>
      <c r="AA111" s="490"/>
      <c r="AB111" s="412"/>
      <c r="AC111" s="413"/>
      <c r="AD111" s="414"/>
      <c r="AE111" s="364"/>
      <c r="AF111" s="364"/>
      <c r="AG111" s="364"/>
      <c r="AH111" s="364"/>
      <c r="AI111" s="364"/>
      <c r="AJ111" s="364"/>
      <c r="AK111" s="364"/>
      <c r="AL111" s="364"/>
      <c r="AM111" s="364"/>
      <c r="AN111" s="364"/>
      <c r="AO111" s="364"/>
      <c r="AP111" s="364"/>
      <c r="AQ111" s="370"/>
      <c r="AR111" s="371"/>
      <c r="AS111" s="371"/>
      <c r="AT111" s="372"/>
      <c r="AU111" s="831"/>
      <c r="AV111" s="832"/>
      <c r="AW111" s="832"/>
      <c r="AX111" s="833"/>
    </row>
    <row r="112" spans="1:60" ht="31.5" hidden="1" customHeight="1" x14ac:dyDescent="0.15">
      <c r="A112" s="502" t="s">
        <v>351</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9" t="s">
        <v>11</v>
      </c>
      <c r="AC112" s="304"/>
      <c r="AD112" s="305"/>
      <c r="AE112" s="309" t="s">
        <v>393</v>
      </c>
      <c r="AF112" s="304"/>
      <c r="AG112" s="304"/>
      <c r="AH112" s="305"/>
      <c r="AI112" s="309" t="s">
        <v>391</v>
      </c>
      <c r="AJ112" s="304"/>
      <c r="AK112" s="304"/>
      <c r="AL112" s="305"/>
      <c r="AM112" s="309" t="s">
        <v>420</v>
      </c>
      <c r="AN112" s="304"/>
      <c r="AO112" s="304"/>
      <c r="AP112" s="305"/>
      <c r="AQ112" s="366" t="s">
        <v>433</v>
      </c>
      <c r="AR112" s="367"/>
      <c r="AS112" s="367"/>
      <c r="AT112" s="368"/>
      <c r="AU112" s="366" t="s">
        <v>434</v>
      </c>
      <c r="AV112" s="367"/>
      <c r="AW112" s="367"/>
      <c r="AX112" s="369"/>
    </row>
    <row r="113" spans="1:50" ht="23.25" hidden="1" customHeight="1" x14ac:dyDescent="0.15">
      <c r="A113" s="505"/>
      <c r="B113" s="506"/>
      <c r="C113" s="506"/>
      <c r="D113" s="506"/>
      <c r="E113" s="506"/>
      <c r="F113" s="507"/>
      <c r="G113" s="167"/>
      <c r="H113" s="167"/>
      <c r="I113" s="167"/>
      <c r="J113" s="167"/>
      <c r="K113" s="167"/>
      <c r="L113" s="167"/>
      <c r="M113" s="167"/>
      <c r="N113" s="167"/>
      <c r="O113" s="167"/>
      <c r="P113" s="167"/>
      <c r="Q113" s="167"/>
      <c r="R113" s="167"/>
      <c r="S113" s="167"/>
      <c r="T113" s="167"/>
      <c r="U113" s="167"/>
      <c r="V113" s="167"/>
      <c r="W113" s="167"/>
      <c r="X113" s="238"/>
      <c r="Y113" s="491" t="s">
        <v>55</v>
      </c>
      <c r="Z113" s="492"/>
      <c r="AA113" s="493"/>
      <c r="AB113" s="485"/>
      <c r="AC113" s="486"/>
      <c r="AD113" s="48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8"/>
      <c r="B114" s="509"/>
      <c r="C114" s="509"/>
      <c r="D114" s="509"/>
      <c r="E114" s="509"/>
      <c r="F114" s="510"/>
      <c r="G114" s="170"/>
      <c r="H114" s="170"/>
      <c r="I114" s="170"/>
      <c r="J114" s="170"/>
      <c r="K114" s="170"/>
      <c r="L114" s="170"/>
      <c r="M114" s="170"/>
      <c r="N114" s="170"/>
      <c r="O114" s="170"/>
      <c r="P114" s="170"/>
      <c r="Q114" s="170"/>
      <c r="R114" s="170"/>
      <c r="S114" s="170"/>
      <c r="T114" s="170"/>
      <c r="U114" s="170"/>
      <c r="V114" s="170"/>
      <c r="W114" s="170"/>
      <c r="X114" s="243"/>
      <c r="Y114" s="488" t="s">
        <v>56</v>
      </c>
      <c r="Z114" s="489"/>
      <c r="AA114" s="49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7"/>
      <c r="Z115" s="498"/>
      <c r="AA115" s="499"/>
      <c r="AB115" s="309" t="s">
        <v>11</v>
      </c>
      <c r="AC115" s="304"/>
      <c r="AD115" s="305"/>
      <c r="AE115" s="309" t="s">
        <v>393</v>
      </c>
      <c r="AF115" s="304"/>
      <c r="AG115" s="304"/>
      <c r="AH115" s="305"/>
      <c r="AI115" s="309" t="s">
        <v>391</v>
      </c>
      <c r="AJ115" s="304"/>
      <c r="AK115" s="304"/>
      <c r="AL115" s="305"/>
      <c r="AM115" s="309" t="s">
        <v>420</v>
      </c>
      <c r="AN115" s="304"/>
      <c r="AO115" s="304"/>
      <c r="AP115" s="305"/>
      <c r="AQ115" s="341" t="s">
        <v>435</v>
      </c>
      <c r="AR115" s="342"/>
      <c r="AS115" s="342"/>
      <c r="AT115" s="342"/>
      <c r="AU115" s="342"/>
      <c r="AV115" s="342"/>
      <c r="AW115" s="342"/>
      <c r="AX115" s="343"/>
    </row>
    <row r="116" spans="1:50" ht="23.25" customHeight="1" x14ac:dyDescent="0.15">
      <c r="A116" s="298"/>
      <c r="B116" s="299"/>
      <c r="C116" s="299"/>
      <c r="D116" s="299"/>
      <c r="E116" s="299"/>
      <c r="F116" s="300"/>
      <c r="G116" s="357" t="s">
        <v>585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586</v>
      </c>
      <c r="AC116" s="307"/>
      <c r="AD116" s="308"/>
      <c r="AE116" s="364">
        <v>12</v>
      </c>
      <c r="AF116" s="364"/>
      <c r="AG116" s="364"/>
      <c r="AH116" s="364"/>
      <c r="AI116" s="364">
        <v>10</v>
      </c>
      <c r="AJ116" s="364"/>
      <c r="AK116" s="364"/>
      <c r="AL116" s="364"/>
      <c r="AM116" s="364">
        <v>10</v>
      </c>
      <c r="AN116" s="364"/>
      <c r="AO116" s="364"/>
      <c r="AP116" s="364"/>
      <c r="AQ116" s="370">
        <v>10</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587</v>
      </c>
      <c r="AC117" s="348"/>
      <c r="AD117" s="349"/>
      <c r="AE117" s="312" t="s">
        <v>588</v>
      </c>
      <c r="AF117" s="312"/>
      <c r="AG117" s="312"/>
      <c r="AH117" s="312"/>
      <c r="AI117" s="312" t="s">
        <v>589</v>
      </c>
      <c r="AJ117" s="312"/>
      <c r="AK117" s="312"/>
      <c r="AL117" s="312"/>
      <c r="AM117" s="312" t="s">
        <v>707</v>
      </c>
      <c r="AN117" s="312"/>
      <c r="AO117" s="312"/>
      <c r="AP117" s="312"/>
      <c r="AQ117" s="312" t="s">
        <v>708</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7"/>
      <c r="Z118" s="498"/>
      <c r="AA118" s="499"/>
      <c r="AB118" s="309" t="s">
        <v>11</v>
      </c>
      <c r="AC118" s="304"/>
      <c r="AD118" s="305"/>
      <c r="AE118" s="309" t="s">
        <v>393</v>
      </c>
      <c r="AF118" s="304"/>
      <c r="AG118" s="304"/>
      <c r="AH118" s="305"/>
      <c r="AI118" s="309" t="s">
        <v>391</v>
      </c>
      <c r="AJ118" s="304"/>
      <c r="AK118" s="304"/>
      <c r="AL118" s="305"/>
      <c r="AM118" s="309" t="s">
        <v>420</v>
      </c>
      <c r="AN118" s="304"/>
      <c r="AO118" s="304"/>
      <c r="AP118" s="305"/>
      <c r="AQ118" s="341" t="s">
        <v>435</v>
      </c>
      <c r="AR118" s="342"/>
      <c r="AS118" s="342"/>
      <c r="AT118" s="342"/>
      <c r="AU118" s="342"/>
      <c r="AV118" s="342"/>
      <c r="AW118" s="342"/>
      <c r="AX118" s="343"/>
    </row>
    <row r="119" spans="1:50" ht="23.25" hidden="1" customHeight="1" x14ac:dyDescent="0.15">
      <c r="A119" s="298"/>
      <c r="B119" s="299"/>
      <c r="C119" s="299"/>
      <c r="D119" s="299"/>
      <c r="E119" s="299"/>
      <c r="F119" s="300"/>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358</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7"/>
      <c r="Z121" s="498"/>
      <c r="AA121" s="499"/>
      <c r="AB121" s="309" t="s">
        <v>11</v>
      </c>
      <c r="AC121" s="304"/>
      <c r="AD121" s="305"/>
      <c r="AE121" s="309" t="s">
        <v>393</v>
      </c>
      <c r="AF121" s="304"/>
      <c r="AG121" s="304"/>
      <c r="AH121" s="305"/>
      <c r="AI121" s="309" t="s">
        <v>391</v>
      </c>
      <c r="AJ121" s="304"/>
      <c r="AK121" s="304"/>
      <c r="AL121" s="305"/>
      <c r="AM121" s="309" t="s">
        <v>420</v>
      </c>
      <c r="AN121" s="304"/>
      <c r="AO121" s="304"/>
      <c r="AP121" s="305"/>
      <c r="AQ121" s="341" t="s">
        <v>435</v>
      </c>
      <c r="AR121" s="342"/>
      <c r="AS121" s="342"/>
      <c r="AT121" s="342"/>
      <c r="AU121" s="342"/>
      <c r="AV121" s="342"/>
      <c r="AW121" s="342"/>
      <c r="AX121" s="343"/>
    </row>
    <row r="122" spans="1:50" ht="23.25" hidden="1" customHeight="1" x14ac:dyDescent="0.15">
      <c r="A122" s="298"/>
      <c r="B122" s="299"/>
      <c r="C122" s="299"/>
      <c r="D122" s="299"/>
      <c r="E122" s="299"/>
      <c r="F122" s="300"/>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361</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7"/>
      <c r="Z124" s="498"/>
      <c r="AA124" s="499"/>
      <c r="AB124" s="309" t="s">
        <v>11</v>
      </c>
      <c r="AC124" s="304"/>
      <c r="AD124" s="305"/>
      <c r="AE124" s="309" t="s">
        <v>393</v>
      </c>
      <c r="AF124" s="304"/>
      <c r="AG124" s="304"/>
      <c r="AH124" s="305"/>
      <c r="AI124" s="309" t="s">
        <v>391</v>
      </c>
      <c r="AJ124" s="304"/>
      <c r="AK124" s="304"/>
      <c r="AL124" s="305"/>
      <c r="AM124" s="309" t="s">
        <v>420</v>
      </c>
      <c r="AN124" s="304"/>
      <c r="AO124" s="304"/>
      <c r="AP124" s="305"/>
      <c r="AQ124" s="341" t="s">
        <v>435</v>
      </c>
      <c r="AR124" s="342"/>
      <c r="AS124" s="342"/>
      <c r="AT124" s="342"/>
      <c r="AU124" s="342"/>
      <c r="AV124" s="342"/>
      <c r="AW124" s="342"/>
      <c r="AX124" s="343"/>
    </row>
    <row r="125" spans="1:50" ht="23.25" hidden="1" customHeight="1" x14ac:dyDescent="0.15">
      <c r="A125" s="298"/>
      <c r="B125" s="299"/>
      <c r="C125" s="299"/>
      <c r="D125" s="299"/>
      <c r="E125" s="299"/>
      <c r="F125" s="300"/>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358</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70"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393</v>
      </c>
      <c r="AF127" s="304"/>
      <c r="AG127" s="304"/>
      <c r="AH127" s="305"/>
      <c r="AI127" s="309" t="s">
        <v>391</v>
      </c>
      <c r="AJ127" s="304"/>
      <c r="AK127" s="304"/>
      <c r="AL127" s="305"/>
      <c r="AM127" s="309" t="s">
        <v>420</v>
      </c>
      <c r="AN127" s="304"/>
      <c r="AO127" s="304"/>
      <c r="AP127" s="305"/>
      <c r="AQ127" s="341" t="s">
        <v>435</v>
      </c>
      <c r="AR127" s="342"/>
      <c r="AS127" s="342"/>
      <c r="AT127" s="342"/>
      <c r="AU127" s="342"/>
      <c r="AV127" s="342"/>
      <c r="AW127" s="342"/>
      <c r="AX127" s="343"/>
    </row>
    <row r="128" spans="1:50" ht="23.25" hidden="1" customHeight="1" x14ac:dyDescent="0.15">
      <c r="A128" s="298"/>
      <c r="B128" s="299"/>
      <c r="C128" s="299"/>
      <c r="D128" s="299"/>
      <c r="E128" s="299"/>
      <c r="F128" s="300"/>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358</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11" t="s">
        <v>408</v>
      </c>
      <c r="B130" s="1009"/>
      <c r="C130" s="1008" t="s">
        <v>239</v>
      </c>
      <c r="D130" s="1009"/>
      <c r="E130" s="314" t="s">
        <v>268</v>
      </c>
      <c r="F130" s="315"/>
      <c r="G130" s="316" t="s">
        <v>590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12"/>
      <c r="B131" s="258"/>
      <c r="C131" s="257"/>
      <c r="D131" s="258"/>
      <c r="E131" s="244" t="s">
        <v>267</v>
      </c>
      <c r="F131" s="245"/>
      <c r="G131" s="242" t="s">
        <v>591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2"/>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393</v>
      </c>
      <c r="AF132" s="271"/>
      <c r="AG132" s="271"/>
      <c r="AH132" s="271"/>
      <c r="AI132" s="271" t="s">
        <v>413</v>
      </c>
      <c r="AJ132" s="271"/>
      <c r="AK132" s="271"/>
      <c r="AL132" s="271"/>
      <c r="AM132" s="271" t="s">
        <v>420</v>
      </c>
      <c r="AN132" s="271"/>
      <c r="AO132" s="271"/>
      <c r="AP132" s="273"/>
      <c r="AQ132" s="273" t="s">
        <v>235</v>
      </c>
      <c r="AR132" s="274"/>
      <c r="AS132" s="274"/>
      <c r="AT132" s="275"/>
      <c r="AU132" s="285" t="s">
        <v>251</v>
      </c>
      <c r="AV132" s="285"/>
      <c r="AW132" s="285"/>
      <c r="AX132" s="286"/>
    </row>
    <row r="133" spans="1:50" ht="18.75" customHeight="1" x14ac:dyDescent="0.15">
      <c r="A133" s="1012"/>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568</v>
      </c>
      <c r="AR133" s="277"/>
      <c r="AS133" s="143" t="s">
        <v>236</v>
      </c>
      <c r="AT133" s="178"/>
      <c r="AU133" s="142">
        <v>2</v>
      </c>
      <c r="AV133" s="142"/>
      <c r="AW133" s="143" t="s">
        <v>181</v>
      </c>
      <c r="AX133" s="144"/>
    </row>
    <row r="134" spans="1:50" ht="39.75" customHeight="1" x14ac:dyDescent="0.15">
      <c r="A134" s="1012"/>
      <c r="B134" s="258"/>
      <c r="C134" s="257"/>
      <c r="D134" s="258"/>
      <c r="E134" s="257"/>
      <c r="F134" s="320"/>
      <c r="G134" s="237" t="s">
        <v>592</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566</v>
      </c>
      <c r="AC134" s="230"/>
      <c r="AD134" s="230"/>
      <c r="AE134" s="272">
        <v>107</v>
      </c>
      <c r="AF134" s="122"/>
      <c r="AG134" s="122"/>
      <c r="AH134" s="122"/>
      <c r="AI134" s="272">
        <v>102</v>
      </c>
      <c r="AJ134" s="122"/>
      <c r="AK134" s="122"/>
      <c r="AL134" s="122"/>
      <c r="AM134" s="272">
        <v>101</v>
      </c>
      <c r="AN134" s="122"/>
      <c r="AO134" s="122"/>
      <c r="AP134" s="122"/>
      <c r="AQ134" s="272" t="s">
        <v>568</v>
      </c>
      <c r="AR134" s="122"/>
      <c r="AS134" s="122"/>
      <c r="AT134" s="122"/>
      <c r="AU134" s="272" t="s">
        <v>629</v>
      </c>
      <c r="AV134" s="122"/>
      <c r="AW134" s="122"/>
      <c r="AX134" s="221"/>
    </row>
    <row r="135" spans="1:50" ht="39.75" customHeight="1" x14ac:dyDescent="0.15">
      <c r="A135" s="1012"/>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2" t="s">
        <v>566</v>
      </c>
      <c r="AC135" s="139"/>
      <c r="AD135" s="139"/>
      <c r="AE135" s="272">
        <v>100</v>
      </c>
      <c r="AF135" s="122"/>
      <c r="AG135" s="122"/>
      <c r="AH135" s="122"/>
      <c r="AI135" s="272">
        <v>100</v>
      </c>
      <c r="AJ135" s="122"/>
      <c r="AK135" s="122"/>
      <c r="AL135" s="122"/>
      <c r="AM135" s="272">
        <v>100</v>
      </c>
      <c r="AN135" s="122"/>
      <c r="AO135" s="122"/>
      <c r="AP135" s="122"/>
      <c r="AQ135" s="272" t="s">
        <v>593</v>
      </c>
      <c r="AR135" s="122"/>
      <c r="AS135" s="122"/>
      <c r="AT135" s="122"/>
      <c r="AU135" s="272">
        <v>100</v>
      </c>
      <c r="AV135" s="122"/>
      <c r="AW135" s="122"/>
      <c r="AX135" s="221"/>
    </row>
    <row r="136" spans="1:50" ht="18.75" hidden="1" customHeight="1" x14ac:dyDescent="0.15">
      <c r="A136" s="1012"/>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393</v>
      </c>
      <c r="AF136" s="271"/>
      <c r="AG136" s="271"/>
      <c r="AH136" s="271"/>
      <c r="AI136" s="271" t="s">
        <v>391</v>
      </c>
      <c r="AJ136" s="271"/>
      <c r="AK136" s="271"/>
      <c r="AL136" s="271"/>
      <c r="AM136" s="271" t="s">
        <v>420</v>
      </c>
      <c r="AN136" s="271"/>
      <c r="AO136" s="271"/>
      <c r="AP136" s="273"/>
      <c r="AQ136" s="273" t="s">
        <v>235</v>
      </c>
      <c r="AR136" s="274"/>
      <c r="AS136" s="274"/>
      <c r="AT136" s="275"/>
      <c r="AU136" s="285" t="s">
        <v>251</v>
      </c>
      <c r="AV136" s="285"/>
      <c r="AW136" s="285"/>
      <c r="AX136" s="286"/>
    </row>
    <row r="137" spans="1:50" ht="18.75" hidden="1" customHeight="1" x14ac:dyDescent="0.15">
      <c r="A137" s="1012"/>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1012"/>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2"/>
      <c r="AG138" s="122"/>
      <c r="AH138" s="122"/>
      <c r="AI138" s="272"/>
      <c r="AJ138" s="122"/>
      <c r="AK138" s="122"/>
      <c r="AL138" s="122"/>
      <c r="AM138" s="272"/>
      <c r="AN138" s="122"/>
      <c r="AO138" s="122"/>
      <c r="AP138" s="122"/>
      <c r="AQ138" s="272"/>
      <c r="AR138" s="122"/>
      <c r="AS138" s="122"/>
      <c r="AT138" s="122"/>
      <c r="AU138" s="272"/>
      <c r="AV138" s="122"/>
      <c r="AW138" s="122"/>
      <c r="AX138" s="221"/>
    </row>
    <row r="139" spans="1:50" ht="39.75" hidden="1" customHeight="1" x14ac:dyDescent="0.15">
      <c r="A139" s="1012"/>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c r="AC139" s="139"/>
      <c r="AD139" s="139"/>
      <c r="AE139" s="272"/>
      <c r="AF139" s="122"/>
      <c r="AG139" s="122"/>
      <c r="AH139" s="122"/>
      <c r="AI139" s="272"/>
      <c r="AJ139" s="122"/>
      <c r="AK139" s="122"/>
      <c r="AL139" s="122"/>
      <c r="AM139" s="272"/>
      <c r="AN139" s="122"/>
      <c r="AO139" s="122"/>
      <c r="AP139" s="122"/>
      <c r="AQ139" s="272"/>
      <c r="AR139" s="122"/>
      <c r="AS139" s="122"/>
      <c r="AT139" s="122"/>
      <c r="AU139" s="272"/>
      <c r="AV139" s="122"/>
      <c r="AW139" s="122"/>
      <c r="AX139" s="221"/>
    </row>
    <row r="140" spans="1:50" ht="18.75" hidden="1" customHeight="1" x14ac:dyDescent="0.15">
      <c r="A140" s="1012"/>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393</v>
      </c>
      <c r="AF140" s="271"/>
      <c r="AG140" s="271"/>
      <c r="AH140" s="271"/>
      <c r="AI140" s="271" t="s">
        <v>391</v>
      </c>
      <c r="AJ140" s="271"/>
      <c r="AK140" s="271"/>
      <c r="AL140" s="271"/>
      <c r="AM140" s="271" t="s">
        <v>420</v>
      </c>
      <c r="AN140" s="271"/>
      <c r="AO140" s="271"/>
      <c r="AP140" s="273"/>
      <c r="AQ140" s="273" t="s">
        <v>235</v>
      </c>
      <c r="AR140" s="274"/>
      <c r="AS140" s="274"/>
      <c r="AT140" s="275"/>
      <c r="AU140" s="285" t="s">
        <v>251</v>
      </c>
      <c r="AV140" s="285"/>
      <c r="AW140" s="285"/>
      <c r="AX140" s="286"/>
    </row>
    <row r="141" spans="1:50" ht="18.75" hidden="1" customHeight="1" x14ac:dyDescent="0.15">
      <c r="A141" s="1012"/>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12"/>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t="39.75" hidden="1" customHeight="1" x14ac:dyDescent="0.15">
      <c r="A143" s="1012"/>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t="18.75" hidden="1" customHeight="1" x14ac:dyDescent="0.15">
      <c r="A144" s="1012"/>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393</v>
      </c>
      <c r="AF144" s="271"/>
      <c r="AG144" s="271"/>
      <c r="AH144" s="271"/>
      <c r="AI144" s="271" t="s">
        <v>391</v>
      </c>
      <c r="AJ144" s="271"/>
      <c r="AK144" s="271"/>
      <c r="AL144" s="271"/>
      <c r="AM144" s="271" t="s">
        <v>420</v>
      </c>
      <c r="AN144" s="271"/>
      <c r="AO144" s="271"/>
      <c r="AP144" s="273"/>
      <c r="AQ144" s="273" t="s">
        <v>235</v>
      </c>
      <c r="AR144" s="274"/>
      <c r="AS144" s="274"/>
      <c r="AT144" s="275"/>
      <c r="AU144" s="285" t="s">
        <v>251</v>
      </c>
      <c r="AV144" s="285"/>
      <c r="AW144" s="285"/>
      <c r="AX144" s="286"/>
    </row>
    <row r="145" spans="1:50" ht="18.75" hidden="1" customHeight="1" x14ac:dyDescent="0.15">
      <c r="A145" s="1012"/>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12"/>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13.5" hidden="1" customHeight="1" x14ac:dyDescent="0.15">
      <c r="A147" s="1012"/>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x14ac:dyDescent="0.15">
      <c r="A148" s="1012"/>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393</v>
      </c>
      <c r="AF148" s="271"/>
      <c r="AG148" s="271"/>
      <c r="AH148" s="271"/>
      <c r="AI148" s="271" t="s">
        <v>391</v>
      </c>
      <c r="AJ148" s="271"/>
      <c r="AK148" s="271"/>
      <c r="AL148" s="271"/>
      <c r="AM148" s="271" t="s">
        <v>420</v>
      </c>
      <c r="AN148" s="271"/>
      <c r="AO148" s="271"/>
      <c r="AP148" s="273"/>
      <c r="AQ148" s="273" t="s">
        <v>235</v>
      </c>
      <c r="AR148" s="274"/>
      <c r="AS148" s="274"/>
      <c r="AT148" s="275"/>
      <c r="AU148" s="285" t="s">
        <v>251</v>
      </c>
      <c r="AV148" s="285"/>
      <c r="AW148" s="285"/>
      <c r="AX148" s="286"/>
    </row>
    <row r="149" spans="1:50" x14ac:dyDescent="0.15">
      <c r="A149" s="1012"/>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t="s">
        <v>568</v>
      </c>
      <c r="AR149" s="277"/>
      <c r="AS149" s="143" t="s">
        <v>236</v>
      </c>
      <c r="AT149" s="178"/>
      <c r="AU149" s="142">
        <v>2</v>
      </c>
      <c r="AV149" s="142"/>
      <c r="AW149" s="143" t="s">
        <v>181</v>
      </c>
      <c r="AX149" s="144"/>
    </row>
    <row r="150" spans="1:50" ht="34.5" customHeight="1" x14ac:dyDescent="0.15">
      <c r="A150" s="1012"/>
      <c r="B150" s="258"/>
      <c r="C150" s="257"/>
      <c r="D150" s="258"/>
      <c r="E150" s="257"/>
      <c r="F150" s="320"/>
      <c r="G150" s="237" t="s">
        <v>595</v>
      </c>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t="s">
        <v>566</v>
      </c>
      <c r="AC150" s="230"/>
      <c r="AD150" s="230"/>
      <c r="AE150" s="272">
        <v>11</v>
      </c>
      <c r="AF150" s="122"/>
      <c r="AG150" s="122"/>
      <c r="AH150" s="122"/>
      <c r="AI150" s="272">
        <v>19</v>
      </c>
      <c r="AJ150" s="122"/>
      <c r="AK150" s="122"/>
      <c r="AL150" s="122"/>
      <c r="AM150" s="272">
        <v>12</v>
      </c>
      <c r="AN150" s="122"/>
      <c r="AO150" s="122"/>
      <c r="AP150" s="122"/>
      <c r="AQ150" s="272" t="s">
        <v>597</v>
      </c>
      <c r="AR150" s="122"/>
      <c r="AS150" s="122"/>
      <c r="AT150" s="122"/>
      <c r="AU150" s="272" t="s">
        <v>409</v>
      </c>
      <c r="AV150" s="122"/>
      <c r="AW150" s="122"/>
      <c r="AX150" s="122"/>
    </row>
    <row r="151" spans="1:50" ht="34.5" customHeight="1" x14ac:dyDescent="0.15">
      <c r="A151" s="1012"/>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t="s">
        <v>566</v>
      </c>
      <c r="AC151" s="139"/>
      <c r="AD151" s="139"/>
      <c r="AE151" s="272">
        <v>15</v>
      </c>
      <c r="AF151" s="122"/>
      <c r="AG151" s="122"/>
      <c r="AH151" s="122"/>
      <c r="AI151" s="272">
        <v>35</v>
      </c>
      <c r="AJ151" s="122"/>
      <c r="AK151" s="122"/>
      <c r="AL151" s="122"/>
      <c r="AM151" s="272" t="s">
        <v>409</v>
      </c>
      <c r="AN151" s="122"/>
      <c r="AO151" s="122"/>
      <c r="AP151" s="122"/>
      <c r="AQ151" s="272" t="s">
        <v>593</v>
      </c>
      <c r="AR151" s="122"/>
      <c r="AS151" s="122"/>
      <c r="AT151" s="122"/>
      <c r="AU151" s="272">
        <v>100</v>
      </c>
      <c r="AV151" s="122"/>
      <c r="AW151" s="122"/>
      <c r="AX151" s="221"/>
    </row>
    <row r="152" spans="1:50" ht="22.5" customHeight="1" x14ac:dyDescent="0.15">
      <c r="A152" s="1012"/>
      <c r="B152" s="258"/>
      <c r="C152" s="257"/>
      <c r="D152" s="258"/>
      <c r="E152" s="257"/>
      <c r="F152" s="320"/>
      <c r="G152" s="278" t="s">
        <v>252</v>
      </c>
      <c r="H152" s="175"/>
      <c r="I152" s="175"/>
      <c r="J152" s="175"/>
      <c r="K152" s="175"/>
      <c r="L152" s="175"/>
      <c r="M152" s="175"/>
      <c r="N152" s="175"/>
      <c r="O152" s="175"/>
      <c r="P152" s="176"/>
      <c r="Q152" s="182" t="s">
        <v>335</v>
      </c>
      <c r="R152" s="175"/>
      <c r="S152" s="175"/>
      <c r="T152" s="175"/>
      <c r="U152" s="175"/>
      <c r="V152" s="175"/>
      <c r="W152" s="175"/>
      <c r="X152" s="175"/>
      <c r="Y152" s="175"/>
      <c r="Z152" s="175"/>
      <c r="AA152" s="175"/>
      <c r="AB152" s="293" t="s">
        <v>336</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01"/>
    </row>
    <row r="153" spans="1:50" ht="22.5" customHeight="1" x14ac:dyDescent="0.15">
      <c r="A153" s="1012"/>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12"/>
      <c r="B154" s="258"/>
      <c r="C154" s="257"/>
      <c r="D154" s="258"/>
      <c r="E154" s="257"/>
      <c r="F154" s="320"/>
      <c r="G154" s="237" t="s">
        <v>596</v>
      </c>
      <c r="H154" s="167"/>
      <c r="I154" s="167"/>
      <c r="J154" s="167"/>
      <c r="K154" s="167"/>
      <c r="L154" s="167"/>
      <c r="M154" s="167"/>
      <c r="N154" s="167"/>
      <c r="O154" s="167"/>
      <c r="P154" s="238"/>
      <c r="Q154" s="166"/>
      <c r="R154" s="167"/>
      <c r="S154" s="167"/>
      <c r="T154" s="167"/>
      <c r="U154" s="167"/>
      <c r="V154" s="167"/>
      <c r="W154" s="167"/>
      <c r="X154" s="167"/>
      <c r="Y154" s="167"/>
      <c r="Z154" s="167"/>
      <c r="AA154" s="941"/>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12"/>
      <c r="B155" s="258"/>
      <c r="C155" s="257"/>
      <c r="D155" s="258"/>
      <c r="E155" s="257"/>
      <c r="F155" s="320"/>
      <c r="G155" s="239"/>
      <c r="H155" s="240"/>
      <c r="I155" s="240"/>
      <c r="J155" s="240"/>
      <c r="K155" s="240"/>
      <c r="L155" s="240"/>
      <c r="M155" s="240"/>
      <c r="N155" s="240"/>
      <c r="O155" s="240"/>
      <c r="P155" s="241"/>
      <c r="Q155" s="445"/>
      <c r="R155" s="240"/>
      <c r="S155" s="240"/>
      <c r="T155" s="240"/>
      <c r="U155" s="240"/>
      <c r="V155" s="240"/>
      <c r="W155" s="240"/>
      <c r="X155" s="240"/>
      <c r="Y155" s="240"/>
      <c r="Z155" s="240"/>
      <c r="AA155" s="942"/>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12"/>
      <c r="B156" s="258"/>
      <c r="C156" s="257"/>
      <c r="D156" s="258"/>
      <c r="E156" s="257"/>
      <c r="F156" s="320"/>
      <c r="G156" s="239"/>
      <c r="H156" s="240"/>
      <c r="I156" s="240"/>
      <c r="J156" s="240"/>
      <c r="K156" s="240"/>
      <c r="L156" s="240"/>
      <c r="M156" s="240"/>
      <c r="N156" s="240"/>
      <c r="O156" s="240"/>
      <c r="P156" s="241"/>
      <c r="Q156" s="445"/>
      <c r="R156" s="240"/>
      <c r="S156" s="240"/>
      <c r="T156" s="240"/>
      <c r="U156" s="240"/>
      <c r="V156" s="240"/>
      <c r="W156" s="240"/>
      <c r="X156" s="240"/>
      <c r="Y156" s="240"/>
      <c r="Z156" s="240"/>
      <c r="AA156" s="942"/>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12"/>
      <c r="B157" s="258"/>
      <c r="C157" s="257"/>
      <c r="D157" s="258"/>
      <c r="E157" s="257"/>
      <c r="F157" s="320"/>
      <c r="G157" s="239"/>
      <c r="H157" s="240"/>
      <c r="I157" s="240"/>
      <c r="J157" s="240"/>
      <c r="K157" s="240"/>
      <c r="L157" s="240"/>
      <c r="M157" s="240"/>
      <c r="N157" s="240"/>
      <c r="O157" s="240"/>
      <c r="P157" s="241"/>
      <c r="Q157" s="445"/>
      <c r="R157" s="240"/>
      <c r="S157" s="240"/>
      <c r="T157" s="240"/>
      <c r="U157" s="240"/>
      <c r="V157" s="240"/>
      <c r="W157" s="240"/>
      <c r="X157" s="240"/>
      <c r="Y157" s="240"/>
      <c r="Z157" s="240"/>
      <c r="AA157" s="942"/>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15">
      <c r="A158" s="1012"/>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43"/>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12"/>
      <c r="B159" s="258"/>
      <c r="C159" s="257"/>
      <c r="D159" s="258"/>
      <c r="E159" s="257"/>
      <c r="F159" s="320"/>
      <c r="G159" s="278" t="s">
        <v>252</v>
      </c>
      <c r="H159" s="175"/>
      <c r="I159" s="175"/>
      <c r="J159" s="175"/>
      <c r="K159" s="175"/>
      <c r="L159" s="175"/>
      <c r="M159" s="175"/>
      <c r="N159" s="175"/>
      <c r="O159" s="175"/>
      <c r="P159" s="176"/>
      <c r="Q159" s="182" t="s">
        <v>335</v>
      </c>
      <c r="R159" s="175"/>
      <c r="S159" s="175"/>
      <c r="T159" s="175"/>
      <c r="U159" s="175"/>
      <c r="V159" s="175"/>
      <c r="W159" s="175"/>
      <c r="X159" s="175"/>
      <c r="Y159" s="175"/>
      <c r="Z159" s="175"/>
      <c r="AA159" s="175"/>
      <c r="AB159" s="293" t="s">
        <v>336</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12"/>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15">
      <c r="A161" s="1012"/>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4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1012"/>
      <c r="B162" s="258"/>
      <c r="C162" s="257"/>
      <c r="D162" s="258"/>
      <c r="E162" s="257"/>
      <c r="F162" s="320"/>
      <c r="G162" s="239"/>
      <c r="H162" s="240"/>
      <c r="I162" s="240"/>
      <c r="J162" s="240"/>
      <c r="K162" s="240"/>
      <c r="L162" s="240"/>
      <c r="M162" s="240"/>
      <c r="N162" s="240"/>
      <c r="O162" s="240"/>
      <c r="P162" s="241"/>
      <c r="Q162" s="445"/>
      <c r="R162" s="240"/>
      <c r="S162" s="240"/>
      <c r="T162" s="240"/>
      <c r="U162" s="240"/>
      <c r="V162" s="240"/>
      <c r="W162" s="240"/>
      <c r="X162" s="240"/>
      <c r="Y162" s="240"/>
      <c r="Z162" s="240"/>
      <c r="AA162" s="942"/>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1012"/>
      <c r="B163" s="258"/>
      <c r="C163" s="257"/>
      <c r="D163" s="258"/>
      <c r="E163" s="257"/>
      <c r="F163" s="320"/>
      <c r="G163" s="239"/>
      <c r="H163" s="240"/>
      <c r="I163" s="240"/>
      <c r="J163" s="240"/>
      <c r="K163" s="240"/>
      <c r="L163" s="240"/>
      <c r="M163" s="240"/>
      <c r="N163" s="240"/>
      <c r="O163" s="240"/>
      <c r="P163" s="241"/>
      <c r="Q163" s="445"/>
      <c r="R163" s="240"/>
      <c r="S163" s="240"/>
      <c r="T163" s="240"/>
      <c r="U163" s="240"/>
      <c r="V163" s="240"/>
      <c r="W163" s="240"/>
      <c r="X163" s="240"/>
      <c r="Y163" s="240"/>
      <c r="Z163" s="240"/>
      <c r="AA163" s="942"/>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12"/>
      <c r="B164" s="258"/>
      <c r="C164" s="257"/>
      <c r="D164" s="258"/>
      <c r="E164" s="257"/>
      <c r="F164" s="320"/>
      <c r="G164" s="239"/>
      <c r="H164" s="240"/>
      <c r="I164" s="240"/>
      <c r="J164" s="240"/>
      <c r="K164" s="240"/>
      <c r="L164" s="240"/>
      <c r="M164" s="240"/>
      <c r="N164" s="240"/>
      <c r="O164" s="240"/>
      <c r="P164" s="241"/>
      <c r="Q164" s="445"/>
      <c r="R164" s="240"/>
      <c r="S164" s="240"/>
      <c r="T164" s="240"/>
      <c r="U164" s="240"/>
      <c r="V164" s="240"/>
      <c r="W164" s="240"/>
      <c r="X164" s="240"/>
      <c r="Y164" s="240"/>
      <c r="Z164" s="240"/>
      <c r="AA164" s="942"/>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12"/>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43"/>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12"/>
      <c r="B166" s="258"/>
      <c r="C166" s="257"/>
      <c r="D166" s="258"/>
      <c r="E166" s="257"/>
      <c r="F166" s="320"/>
      <c r="G166" s="278" t="s">
        <v>252</v>
      </c>
      <c r="H166" s="175"/>
      <c r="I166" s="175"/>
      <c r="J166" s="175"/>
      <c r="K166" s="175"/>
      <c r="L166" s="175"/>
      <c r="M166" s="175"/>
      <c r="N166" s="175"/>
      <c r="O166" s="175"/>
      <c r="P166" s="176"/>
      <c r="Q166" s="182" t="s">
        <v>335</v>
      </c>
      <c r="R166" s="175"/>
      <c r="S166" s="175"/>
      <c r="T166" s="175"/>
      <c r="U166" s="175"/>
      <c r="V166" s="175"/>
      <c r="W166" s="175"/>
      <c r="X166" s="175"/>
      <c r="Y166" s="175"/>
      <c r="Z166" s="175"/>
      <c r="AA166" s="175"/>
      <c r="AB166" s="293" t="s">
        <v>336</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12"/>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15">
      <c r="A168" s="1012"/>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4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1012"/>
      <c r="B169" s="258"/>
      <c r="C169" s="257"/>
      <c r="D169" s="258"/>
      <c r="E169" s="257"/>
      <c r="F169" s="320"/>
      <c r="G169" s="239"/>
      <c r="H169" s="240"/>
      <c r="I169" s="240"/>
      <c r="J169" s="240"/>
      <c r="K169" s="240"/>
      <c r="L169" s="240"/>
      <c r="M169" s="240"/>
      <c r="N169" s="240"/>
      <c r="O169" s="240"/>
      <c r="P169" s="241"/>
      <c r="Q169" s="445"/>
      <c r="R169" s="240"/>
      <c r="S169" s="240"/>
      <c r="T169" s="240"/>
      <c r="U169" s="240"/>
      <c r="V169" s="240"/>
      <c r="W169" s="240"/>
      <c r="X169" s="240"/>
      <c r="Y169" s="240"/>
      <c r="Z169" s="240"/>
      <c r="AA169" s="942"/>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1012"/>
      <c r="B170" s="258"/>
      <c r="C170" s="257"/>
      <c r="D170" s="258"/>
      <c r="E170" s="257"/>
      <c r="F170" s="320"/>
      <c r="G170" s="239"/>
      <c r="H170" s="240"/>
      <c r="I170" s="240"/>
      <c r="J170" s="240"/>
      <c r="K170" s="240"/>
      <c r="L170" s="240"/>
      <c r="M170" s="240"/>
      <c r="N170" s="240"/>
      <c r="O170" s="240"/>
      <c r="P170" s="241"/>
      <c r="Q170" s="445"/>
      <c r="R170" s="240"/>
      <c r="S170" s="240"/>
      <c r="T170" s="240"/>
      <c r="U170" s="240"/>
      <c r="V170" s="240"/>
      <c r="W170" s="240"/>
      <c r="X170" s="240"/>
      <c r="Y170" s="240"/>
      <c r="Z170" s="240"/>
      <c r="AA170" s="942"/>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12"/>
      <c r="B171" s="258"/>
      <c r="C171" s="257"/>
      <c r="D171" s="258"/>
      <c r="E171" s="257"/>
      <c r="F171" s="320"/>
      <c r="G171" s="239"/>
      <c r="H171" s="240"/>
      <c r="I171" s="240"/>
      <c r="J171" s="240"/>
      <c r="K171" s="240"/>
      <c r="L171" s="240"/>
      <c r="M171" s="240"/>
      <c r="N171" s="240"/>
      <c r="O171" s="240"/>
      <c r="P171" s="241"/>
      <c r="Q171" s="445"/>
      <c r="R171" s="240"/>
      <c r="S171" s="240"/>
      <c r="T171" s="240"/>
      <c r="U171" s="240"/>
      <c r="V171" s="240"/>
      <c r="W171" s="240"/>
      <c r="X171" s="240"/>
      <c r="Y171" s="240"/>
      <c r="Z171" s="240"/>
      <c r="AA171" s="942"/>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12"/>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43"/>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12"/>
      <c r="B173" s="258"/>
      <c r="C173" s="257"/>
      <c r="D173" s="258"/>
      <c r="E173" s="257"/>
      <c r="F173" s="320"/>
      <c r="G173" s="278" t="s">
        <v>252</v>
      </c>
      <c r="H173" s="175"/>
      <c r="I173" s="175"/>
      <c r="J173" s="175"/>
      <c r="K173" s="175"/>
      <c r="L173" s="175"/>
      <c r="M173" s="175"/>
      <c r="N173" s="175"/>
      <c r="O173" s="175"/>
      <c r="P173" s="176"/>
      <c r="Q173" s="182" t="s">
        <v>335</v>
      </c>
      <c r="R173" s="175"/>
      <c r="S173" s="175"/>
      <c r="T173" s="175"/>
      <c r="U173" s="175"/>
      <c r="V173" s="175"/>
      <c r="W173" s="175"/>
      <c r="X173" s="175"/>
      <c r="Y173" s="175"/>
      <c r="Z173" s="175"/>
      <c r="AA173" s="175"/>
      <c r="AB173" s="293" t="s">
        <v>336</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12"/>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15">
      <c r="A175" s="1012"/>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4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1012"/>
      <c r="B176" s="258"/>
      <c r="C176" s="257"/>
      <c r="D176" s="258"/>
      <c r="E176" s="257"/>
      <c r="F176" s="320"/>
      <c r="G176" s="239"/>
      <c r="H176" s="240"/>
      <c r="I176" s="240"/>
      <c r="J176" s="240"/>
      <c r="K176" s="240"/>
      <c r="L176" s="240"/>
      <c r="M176" s="240"/>
      <c r="N176" s="240"/>
      <c r="O176" s="240"/>
      <c r="P176" s="241"/>
      <c r="Q176" s="445"/>
      <c r="R176" s="240"/>
      <c r="S176" s="240"/>
      <c r="T176" s="240"/>
      <c r="U176" s="240"/>
      <c r="V176" s="240"/>
      <c r="W176" s="240"/>
      <c r="X176" s="240"/>
      <c r="Y176" s="240"/>
      <c r="Z176" s="240"/>
      <c r="AA176" s="942"/>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1012"/>
      <c r="B177" s="258"/>
      <c r="C177" s="257"/>
      <c r="D177" s="258"/>
      <c r="E177" s="257"/>
      <c r="F177" s="320"/>
      <c r="G177" s="239"/>
      <c r="H177" s="240"/>
      <c r="I177" s="240"/>
      <c r="J177" s="240"/>
      <c r="K177" s="240"/>
      <c r="L177" s="240"/>
      <c r="M177" s="240"/>
      <c r="N177" s="240"/>
      <c r="O177" s="240"/>
      <c r="P177" s="241"/>
      <c r="Q177" s="445"/>
      <c r="R177" s="240"/>
      <c r="S177" s="240"/>
      <c r="T177" s="240"/>
      <c r="U177" s="240"/>
      <c r="V177" s="240"/>
      <c r="W177" s="240"/>
      <c r="X177" s="240"/>
      <c r="Y177" s="240"/>
      <c r="Z177" s="240"/>
      <c r="AA177" s="942"/>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12"/>
      <c r="B178" s="258"/>
      <c r="C178" s="257"/>
      <c r="D178" s="258"/>
      <c r="E178" s="257"/>
      <c r="F178" s="320"/>
      <c r="G178" s="239"/>
      <c r="H178" s="240"/>
      <c r="I178" s="240"/>
      <c r="J178" s="240"/>
      <c r="K178" s="240"/>
      <c r="L178" s="240"/>
      <c r="M178" s="240"/>
      <c r="N178" s="240"/>
      <c r="O178" s="240"/>
      <c r="P178" s="241"/>
      <c r="Q178" s="445"/>
      <c r="R178" s="240"/>
      <c r="S178" s="240"/>
      <c r="T178" s="240"/>
      <c r="U178" s="240"/>
      <c r="V178" s="240"/>
      <c r="W178" s="240"/>
      <c r="X178" s="240"/>
      <c r="Y178" s="240"/>
      <c r="Z178" s="240"/>
      <c r="AA178" s="942"/>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12"/>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43"/>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12"/>
      <c r="B180" s="258"/>
      <c r="C180" s="257"/>
      <c r="D180" s="258"/>
      <c r="E180" s="257"/>
      <c r="F180" s="320"/>
      <c r="G180" s="278" t="s">
        <v>252</v>
      </c>
      <c r="H180" s="175"/>
      <c r="I180" s="175"/>
      <c r="J180" s="175"/>
      <c r="K180" s="175"/>
      <c r="L180" s="175"/>
      <c r="M180" s="175"/>
      <c r="N180" s="175"/>
      <c r="O180" s="175"/>
      <c r="P180" s="176"/>
      <c r="Q180" s="182" t="s">
        <v>335</v>
      </c>
      <c r="R180" s="175"/>
      <c r="S180" s="175"/>
      <c r="T180" s="175"/>
      <c r="U180" s="175"/>
      <c r="V180" s="175"/>
      <c r="W180" s="175"/>
      <c r="X180" s="175"/>
      <c r="Y180" s="175"/>
      <c r="Z180" s="175"/>
      <c r="AA180" s="175"/>
      <c r="AB180" s="293" t="s">
        <v>336</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12"/>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15">
      <c r="A182" s="1012"/>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4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1012"/>
      <c r="B183" s="258"/>
      <c r="C183" s="257"/>
      <c r="D183" s="258"/>
      <c r="E183" s="257"/>
      <c r="F183" s="320"/>
      <c r="G183" s="239"/>
      <c r="H183" s="240"/>
      <c r="I183" s="240"/>
      <c r="J183" s="240"/>
      <c r="K183" s="240"/>
      <c r="L183" s="240"/>
      <c r="M183" s="240"/>
      <c r="N183" s="240"/>
      <c r="O183" s="240"/>
      <c r="P183" s="241"/>
      <c r="Q183" s="445"/>
      <c r="R183" s="240"/>
      <c r="S183" s="240"/>
      <c r="T183" s="240"/>
      <c r="U183" s="240"/>
      <c r="V183" s="240"/>
      <c r="W183" s="240"/>
      <c r="X183" s="240"/>
      <c r="Y183" s="240"/>
      <c r="Z183" s="240"/>
      <c r="AA183" s="942"/>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1012"/>
      <c r="B184" s="258"/>
      <c r="C184" s="257"/>
      <c r="D184" s="258"/>
      <c r="E184" s="257"/>
      <c r="F184" s="320"/>
      <c r="G184" s="239"/>
      <c r="H184" s="240"/>
      <c r="I184" s="240"/>
      <c r="J184" s="240"/>
      <c r="K184" s="240"/>
      <c r="L184" s="240"/>
      <c r="M184" s="240"/>
      <c r="N184" s="240"/>
      <c r="O184" s="240"/>
      <c r="P184" s="241"/>
      <c r="Q184" s="445"/>
      <c r="R184" s="240"/>
      <c r="S184" s="240"/>
      <c r="T184" s="240"/>
      <c r="U184" s="240"/>
      <c r="V184" s="240"/>
      <c r="W184" s="240"/>
      <c r="X184" s="240"/>
      <c r="Y184" s="240"/>
      <c r="Z184" s="240"/>
      <c r="AA184" s="942"/>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1012"/>
      <c r="B185" s="258"/>
      <c r="C185" s="257"/>
      <c r="D185" s="258"/>
      <c r="E185" s="257"/>
      <c r="F185" s="320"/>
      <c r="G185" s="239"/>
      <c r="H185" s="240"/>
      <c r="I185" s="240"/>
      <c r="J185" s="240"/>
      <c r="K185" s="240"/>
      <c r="L185" s="240"/>
      <c r="M185" s="240"/>
      <c r="N185" s="240"/>
      <c r="O185" s="240"/>
      <c r="P185" s="241"/>
      <c r="Q185" s="445"/>
      <c r="R185" s="240"/>
      <c r="S185" s="240"/>
      <c r="T185" s="240"/>
      <c r="U185" s="240"/>
      <c r="V185" s="240"/>
      <c r="W185" s="240"/>
      <c r="X185" s="240"/>
      <c r="Y185" s="240"/>
      <c r="Z185" s="240"/>
      <c r="AA185" s="942"/>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12"/>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43"/>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15">
      <c r="A187" s="1012"/>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12"/>
      <c r="B188" s="258"/>
      <c r="C188" s="257"/>
      <c r="D188" s="258"/>
      <c r="E188" s="166" t="s">
        <v>594</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12"/>
      <c r="B189" s="258"/>
      <c r="C189" s="257"/>
      <c r="D189" s="258"/>
      <c r="E189" s="44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6"/>
    </row>
    <row r="190" spans="1:50" ht="45" hidden="1" customHeight="1" x14ac:dyDescent="0.15">
      <c r="A190" s="1012"/>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2"/>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2"/>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393</v>
      </c>
      <c r="AF192" s="271"/>
      <c r="AG192" s="271"/>
      <c r="AH192" s="271"/>
      <c r="AI192" s="271" t="s">
        <v>391</v>
      </c>
      <c r="AJ192" s="271"/>
      <c r="AK192" s="271"/>
      <c r="AL192" s="271"/>
      <c r="AM192" s="271" t="s">
        <v>420</v>
      </c>
      <c r="AN192" s="271"/>
      <c r="AO192" s="271"/>
      <c r="AP192" s="273"/>
      <c r="AQ192" s="273" t="s">
        <v>235</v>
      </c>
      <c r="AR192" s="274"/>
      <c r="AS192" s="274"/>
      <c r="AT192" s="275"/>
      <c r="AU192" s="285" t="s">
        <v>251</v>
      </c>
      <c r="AV192" s="285"/>
      <c r="AW192" s="285"/>
      <c r="AX192" s="286"/>
    </row>
    <row r="193" spans="1:50" ht="18.75" hidden="1" customHeight="1" x14ac:dyDescent="0.15">
      <c r="A193" s="1012"/>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12"/>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x14ac:dyDescent="0.15">
      <c r="A195" s="1012"/>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x14ac:dyDescent="0.15">
      <c r="A196" s="1012"/>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393</v>
      </c>
      <c r="AF196" s="271"/>
      <c r="AG196" s="271"/>
      <c r="AH196" s="271"/>
      <c r="AI196" s="271" t="s">
        <v>391</v>
      </c>
      <c r="AJ196" s="271"/>
      <c r="AK196" s="271"/>
      <c r="AL196" s="271"/>
      <c r="AM196" s="271" t="s">
        <v>420</v>
      </c>
      <c r="AN196" s="271"/>
      <c r="AO196" s="271"/>
      <c r="AP196" s="273"/>
      <c r="AQ196" s="273" t="s">
        <v>235</v>
      </c>
      <c r="AR196" s="274"/>
      <c r="AS196" s="274"/>
      <c r="AT196" s="275"/>
      <c r="AU196" s="285" t="s">
        <v>251</v>
      </c>
      <c r="AV196" s="285"/>
      <c r="AW196" s="285"/>
      <c r="AX196" s="286"/>
    </row>
    <row r="197" spans="1:50" ht="18.75" hidden="1" customHeight="1" x14ac:dyDescent="0.15">
      <c r="A197" s="1012"/>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12"/>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x14ac:dyDescent="0.15">
      <c r="A199" s="1012"/>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x14ac:dyDescent="0.15">
      <c r="A200" s="1012"/>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393</v>
      </c>
      <c r="AF200" s="271"/>
      <c r="AG200" s="271"/>
      <c r="AH200" s="271"/>
      <c r="AI200" s="271" t="s">
        <v>391</v>
      </c>
      <c r="AJ200" s="271"/>
      <c r="AK200" s="271"/>
      <c r="AL200" s="271"/>
      <c r="AM200" s="271" t="s">
        <v>420</v>
      </c>
      <c r="AN200" s="271"/>
      <c r="AO200" s="271"/>
      <c r="AP200" s="273"/>
      <c r="AQ200" s="273" t="s">
        <v>235</v>
      </c>
      <c r="AR200" s="274"/>
      <c r="AS200" s="274"/>
      <c r="AT200" s="275"/>
      <c r="AU200" s="285" t="s">
        <v>251</v>
      </c>
      <c r="AV200" s="285"/>
      <c r="AW200" s="285"/>
      <c r="AX200" s="286"/>
    </row>
    <row r="201" spans="1:50" ht="18.75" hidden="1" customHeight="1" x14ac:dyDescent="0.15">
      <c r="A201" s="1012"/>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12"/>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x14ac:dyDescent="0.15">
      <c r="A203" s="1012"/>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x14ac:dyDescent="0.15">
      <c r="A204" s="1012"/>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393</v>
      </c>
      <c r="AF204" s="271"/>
      <c r="AG204" s="271"/>
      <c r="AH204" s="271"/>
      <c r="AI204" s="271" t="s">
        <v>391</v>
      </c>
      <c r="AJ204" s="271"/>
      <c r="AK204" s="271"/>
      <c r="AL204" s="271"/>
      <c r="AM204" s="271" t="s">
        <v>420</v>
      </c>
      <c r="AN204" s="271"/>
      <c r="AO204" s="271"/>
      <c r="AP204" s="273"/>
      <c r="AQ204" s="273" t="s">
        <v>235</v>
      </c>
      <c r="AR204" s="274"/>
      <c r="AS204" s="274"/>
      <c r="AT204" s="275"/>
      <c r="AU204" s="285" t="s">
        <v>251</v>
      </c>
      <c r="AV204" s="285"/>
      <c r="AW204" s="285"/>
      <c r="AX204" s="286"/>
    </row>
    <row r="205" spans="1:50" ht="18.75" hidden="1" customHeight="1" x14ac:dyDescent="0.15">
      <c r="A205" s="1012"/>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12"/>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x14ac:dyDescent="0.15">
      <c r="A207" s="1012"/>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x14ac:dyDescent="0.15">
      <c r="A208" s="1012"/>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393</v>
      </c>
      <c r="AF208" s="271"/>
      <c r="AG208" s="271"/>
      <c r="AH208" s="271"/>
      <c r="AI208" s="271" t="s">
        <v>391</v>
      </c>
      <c r="AJ208" s="271"/>
      <c r="AK208" s="271"/>
      <c r="AL208" s="271"/>
      <c r="AM208" s="271" t="s">
        <v>420</v>
      </c>
      <c r="AN208" s="271"/>
      <c r="AO208" s="271"/>
      <c r="AP208" s="273"/>
      <c r="AQ208" s="273" t="s">
        <v>235</v>
      </c>
      <c r="AR208" s="274"/>
      <c r="AS208" s="274"/>
      <c r="AT208" s="275"/>
      <c r="AU208" s="285" t="s">
        <v>251</v>
      </c>
      <c r="AV208" s="285"/>
      <c r="AW208" s="285"/>
      <c r="AX208" s="286"/>
    </row>
    <row r="209" spans="1:50" ht="18.75" hidden="1" customHeight="1" x14ac:dyDescent="0.15">
      <c r="A209" s="1012"/>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12"/>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x14ac:dyDescent="0.15">
      <c r="A211" s="1012"/>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x14ac:dyDescent="0.15">
      <c r="A212" s="1012"/>
      <c r="B212" s="258"/>
      <c r="C212" s="257"/>
      <c r="D212" s="258"/>
      <c r="E212" s="257"/>
      <c r="F212" s="320"/>
      <c r="G212" s="278" t="s">
        <v>252</v>
      </c>
      <c r="H212" s="175"/>
      <c r="I212" s="175"/>
      <c r="J212" s="175"/>
      <c r="K212" s="175"/>
      <c r="L212" s="175"/>
      <c r="M212" s="175"/>
      <c r="N212" s="175"/>
      <c r="O212" s="175"/>
      <c r="P212" s="176"/>
      <c r="Q212" s="182" t="s">
        <v>335</v>
      </c>
      <c r="R212" s="175"/>
      <c r="S212" s="175"/>
      <c r="T212" s="175"/>
      <c r="U212" s="175"/>
      <c r="V212" s="175"/>
      <c r="W212" s="175"/>
      <c r="X212" s="175"/>
      <c r="Y212" s="175"/>
      <c r="Z212" s="175"/>
      <c r="AA212" s="175"/>
      <c r="AB212" s="293" t="s">
        <v>336</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01"/>
    </row>
    <row r="213" spans="1:50" ht="22.5" hidden="1" customHeight="1" x14ac:dyDescent="0.15">
      <c r="A213" s="1012"/>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12"/>
      <c r="B214" s="258"/>
      <c r="C214" s="257"/>
      <c r="D214" s="258"/>
      <c r="E214" s="257"/>
      <c r="F214" s="320"/>
      <c r="G214" s="237"/>
      <c r="H214" s="167"/>
      <c r="I214" s="167"/>
      <c r="J214" s="167"/>
      <c r="K214" s="167"/>
      <c r="L214" s="167"/>
      <c r="M214" s="167"/>
      <c r="N214" s="167"/>
      <c r="O214" s="167"/>
      <c r="P214" s="238"/>
      <c r="Q214" s="999"/>
      <c r="R214" s="1000"/>
      <c r="S214" s="1000"/>
      <c r="T214" s="1000"/>
      <c r="U214" s="1000"/>
      <c r="V214" s="1000"/>
      <c r="W214" s="1000"/>
      <c r="X214" s="1000"/>
      <c r="Y214" s="1000"/>
      <c r="Z214" s="1000"/>
      <c r="AA214" s="1001"/>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2"/>
      <c r="B215" s="258"/>
      <c r="C215" s="257"/>
      <c r="D215" s="258"/>
      <c r="E215" s="257"/>
      <c r="F215" s="320"/>
      <c r="G215" s="239"/>
      <c r="H215" s="240"/>
      <c r="I215" s="240"/>
      <c r="J215" s="240"/>
      <c r="K215" s="240"/>
      <c r="L215" s="240"/>
      <c r="M215" s="240"/>
      <c r="N215" s="240"/>
      <c r="O215" s="240"/>
      <c r="P215" s="241"/>
      <c r="Q215" s="1002"/>
      <c r="R215" s="1003"/>
      <c r="S215" s="1003"/>
      <c r="T215" s="1003"/>
      <c r="U215" s="1003"/>
      <c r="V215" s="1003"/>
      <c r="W215" s="1003"/>
      <c r="X215" s="1003"/>
      <c r="Y215" s="1003"/>
      <c r="Z215" s="1003"/>
      <c r="AA215" s="1004"/>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2"/>
      <c r="B216" s="258"/>
      <c r="C216" s="257"/>
      <c r="D216" s="258"/>
      <c r="E216" s="257"/>
      <c r="F216" s="320"/>
      <c r="G216" s="239"/>
      <c r="H216" s="240"/>
      <c r="I216" s="240"/>
      <c r="J216" s="240"/>
      <c r="K216" s="240"/>
      <c r="L216" s="240"/>
      <c r="M216" s="240"/>
      <c r="N216" s="240"/>
      <c r="O216" s="240"/>
      <c r="P216" s="241"/>
      <c r="Q216" s="1002"/>
      <c r="R216" s="1003"/>
      <c r="S216" s="1003"/>
      <c r="T216" s="1003"/>
      <c r="U216" s="1003"/>
      <c r="V216" s="1003"/>
      <c r="W216" s="1003"/>
      <c r="X216" s="1003"/>
      <c r="Y216" s="1003"/>
      <c r="Z216" s="1003"/>
      <c r="AA216" s="1004"/>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2"/>
      <c r="B217" s="258"/>
      <c r="C217" s="257"/>
      <c r="D217" s="258"/>
      <c r="E217" s="257"/>
      <c r="F217" s="320"/>
      <c r="G217" s="239"/>
      <c r="H217" s="240"/>
      <c r="I217" s="240"/>
      <c r="J217" s="240"/>
      <c r="K217" s="240"/>
      <c r="L217" s="240"/>
      <c r="M217" s="240"/>
      <c r="N217" s="240"/>
      <c r="O217" s="240"/>
      <c r="P217" s="241"/>
      <c r="Q217" s="1002"/>
      <c r="R217" s="1003"/>
      <c r="S217" s="1003"/>
      <c r="T217" s="1003"/>
      <c r="U217" s="1003"/>
      <c r="V217" s="1003"/>
      <c r="W217" s="1003"/>
      <c r="X217" s="1003"/>
      <c r="Y217" s="1003"/>
      <c r="Z217" s="1003"/>
      <c r="AA217" s="1004"/>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12"/>
      <c r="B218" s="258"/>
      <c r="C218" s="257"/>
      <c r="D218" s="258"/>
      <c r="E218" s="257"/>
      <c r="F218" s="320"/>
      <c r="G218" s="242"/>
      <c r="H218" s="170"/>
      <c r="I218" s="170"/>
      <c r="J218" s="170"/>
      <c r="K218" s="170"/>
      <c r="L218" s="170"/>
      <c r="M218" s="170"/>
      <c r="N218" s="170"/>
      <c r="O218" s="170"/>
      <c r="P218" s="243"/>
      <c r="Q218" s="1005"/>
      <c r="R218" s="1006"/>
      <c r="S218" s="1006"/>
      <c r="T218" s="1006"/>
      <c r="U218" s="1006"/>
      <c r="V218" s="1006"/>
      <c r="W218" s="1006"/>
      <c r="X218" s="1006"/>
      <c r="Y218" s="1006"/>
      <c r="Z218" s="1006"/>
      <c r="AA218" s="1007"/>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12"/>
      <c r="B219" s="258"/>
      <c r="C219" s="257"/>
      <c r="D219" s="258"/>
      <c r="E219" s="257"/>
      <c r="F219" s="320"/>
      <c r="G219" s="278" t="s">
        <v>252</v>
      </c>
      <c r="H219" s="175"/>
      <c r="I219" s="175"/>
      <c r="J219" s="175"/>
      <c r="K219" s="175"/>
      <c r="L219" s="175"/>
      <c r="M219" s="175"/>
      <c r="N219" s="175"/>
      <c r="O219" s="175"/>
      <c r="P219" s="176"/>
      <c r="Q219" s="182" t="s">
        <v>335</v>
      </c>
      <c r="R219" s="175"/>
      <c r="S219" s="175"/>
      <c r="T219" s="175"/>
      <c r="U219" s="175"/>
      <c r="V219" s="175"/>
      <c r="W219" s="175"/>
      <c r="X219" s="175"/>
      <c r="Y219" s="175"/>
      <c r="Z219" s="175"/>
      <c r="AA219" s="175"/>
      <c r="AB219" s="293" t="s">
        <v>336</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12"/>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2"/>
      <c r="B221" s="258"/>
      <c r="C221" s="257"/>
      <c r="D221" s="258"/>
      <c r="E221" s="257"/>
      <c r="F221" s="320"/>
      <c r="G221" s="237"/>
      <c r="H221" s="167"/>
      <c r="I221" s="167"/>
      <c r="J221" s="167"/>
      <c r="K221" s="167"/>
      <c r="L221" s="167"/>
      <c r="M221" s="167"/>
      <c r="N221" s="167"/>
      <c r="O221" s="167"/>
      <c r="P221" s="238"/>
      <c r="Q221" s="999"/>
      <c r="R221" s="1000"/>
      <c r="S221" s="1000"/>
      <c r="T221" s="1000"/>
      <c r="U221" s="1000"/>
      <c r="V221" s="1000"/>
      <c r="W221" s="1000"/>
      <c r="X221" s="1000"/>
      <c r="Y221" s="1000"/>
      <c r="Z221" s="1000"/>
      <c r="AA221" s="100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2"/>
      <c r="B222" s="258"/>
      <c r="C222" s="257"/>
      <c r="D222" s="258"/>
      <c r="E222" s="257"/>
      <c r="F222" s="320"/>
      <c r="G222" s="239"/>
      <c r="H222" s="240"/>
      <c r="I222" s="240"/>
      <c r="J222" s="240"/>
      <c r="K222" s="240"/>
      <c r="L222" s="240"/>
      <c r="M222" s="240"/>
      <c r="N222" s="240"/>
      <c r="O222" s="240"/>
      <c r="P222" s="241"/>
      <c r="Q222" s="1002"/>
      <c r="R222" s="1003"/>
      <c r="S222" s="1003"/>
      <c r="T222" s="1003"/>
      <c r="U222" s="1003"/>
      <c r="V222" s="1003"/>
      <c r="W222" s="1003"/>
      <c r="X222" s="1003"/>
      <c r="Y222" s="1003"/>
      <c r="Z222" s="1003"/>
      <c r="AA222" s="100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2"/>
      <c r="B223" s="258"/>
      <c r="C223" s="257"/>
      <c r="D223" s="258"/>
      <c r="E223" s="257"/>
      <c r="F223" s="320"/>
      <c r="G223" s="239"/>
      <c r="H223" s="240"/>
      <c r="I223" s="240"/>
      <c r="J223" s="240"/>
      <c r="K223" s="240"/>
      <c r="L223" s="240"/>
      <c r="M223" s="240"/>
      <c r="N223" s="240"/>
      <c r="O223" s="240"/>
      <c r="P223" s="241"/>
      <c r="Q223" s="1002"/>
      <c r="R223" s="1003"/>
      <c r="S223" s="1003"/>
      <c r="T223" s="1003"/>
      <c r="U223" s="1003"/>
      <c r="V223" s="1003"/>
      <c r="W223" s="1003"/>
      <c r="X223" s="1003"/>
      <c r="Y223" s="1003"/>
      <c r="Z223" s="1003"/>
      <c r="AA223" s="1004"/>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2"/>
      <c r="B224" s="258"/>
      <c r="C224" s="257"/>
      <c r="D224" s="258"/>
      <c r="E224" s="257"/>
      <c r="F224" s="320"/>
      <c r="G224" s="239"/>
      <c r="H224" s="240"/>
      <c r="I224" s="240"/>
      <c r="J224" s="240"/>
      <c r="K224" s="240"/>
      <c r="L224" s="240"/>
      <c r="M224" s="240"/>
      <c r="N224" s="240"/>
      <c r="O224" s="240"/>
      <c r="P224" s="241"/>
      <c r="Q224" s="1002"/>
      <c r="R224" s="1003"/>
      <c r="S224" s="1003"/>
      <c r="T224" s="1003"/>
      <c r="U224" s="1003"/>
      <c r="V224" s="1003"/>
      <c r="W224" s="1003"/>
      <c r="X224" s="1003"/>
      <c r="Y224" s="1003"/>
      <c r="Z224" s="1003"/>
      <c r="AA224" s="1004"/>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12"/>
      <c r="B225" s="258"/>
      <c r="C225" s="257"/>
      <c r="D225" s="258"/>
      <c r="E225" s="257"/>
      <c r="F225" s="320"/>
      <c r="G225" s="242"/>
      <c r="H225" s="170"/>
      <c r="I225" s="170"/>
      <c r="J225" s="170"/>
      <c r="K225" s="170"/>
      <c r="L225" s="170"/>
      <c r="M225" s="170"/>
      <c r="N225" s="170"/>
      <c r="O225" s="170"/>
      <c r="P225" s="243"/>
      <c r="Q225" s="1005"/>
      <c r="R225" s="1006"/>
      <c r="S225" s="1006"/>
      <c r="T225" s="1006"/>
      <c r="U225" s="1006"/>
      <c r="V225" s="1006"/>
      <c r="W225" s="1006"/>
      <c r="X225" s="1006"/>
      <c r="Y225" s="1006"/>
      <c r="Z225" s="1006"/>
      <c r="AA225" s="1007"/>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12"/>
      <c r="B226" s="258"/>
      <c r="C226" s="257"/>
      <c r="D226" s="258"/>
      <c r="E226" s="257"/>
      <c r="F226" s="320"/>
      <c r="G226" s="278" t="s">
        <v>252</v>
      </c>
      <c r="H226" s="175"/>
      <c r="I226" s="175"/>
      <c r="J226" s="175"/>
      <c r="K226" s="175"/>
      <c r="L226" s="175"/>
      <c r="M226" s="175"/>
      <c r="N226" s="175"/>
      <c r="O226" s="175"/>
      <c r="P226" s="176"/>
      <c r="Q226" s="182" t="s">
        <v>335</v>
      </c>
      <c r="R226" s="175"/>
      <c r="S226" s="175"/>
      <c r="T226" s="175"/>
      <c r="U226" s="175"/>
      <c r="V226" s="175"/>
      <c r="W226" s="175"/>
      <c r="X226" s="175"/>
      <c r="Y226" s="175"/>
      <c r="Z226" s="175"/>
      <c r="AA226" s="175"/>
      <c r="AB226" s="293" t="s">
        <v>336</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12"/>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2"/>
      <c r="B228" s="258"/>
      <c r="C228" s="257"/>
      <c r="D228" s="258"/>
      <c r="E228" s="257"/>
      <c r="F228" s="320"/>
      <c r="G228" s="237"/>
      <c r="H228" s="167"/>
      <c r="I228" s="167"/>
      <c r="J228" s="167"/>
      <c r="K228" s="167"/>
      <c r="L228" s="167"/>
      <c r="M228" s="167"/>
      <c r="N228" s="167"/>
      <c r="O228" s="167"/>
      <c r="P228" s="238"/>
      <c r="Q228" s="999"/>
      <c r="R228" s="1000"/>
      <c r="S228" s="1000"/>
      <c r="T228" s="1000"/>
      <c r="U228" s="1000"/>
      <c r="V228" s="1000"/>
      <c r="W228" s="1000"/>
      <c r="X228" s="1000"/>
      <c r="Y228" s="1000"/>
      <c r="Z228" s="1000"/>
      <c r="AA228" s="100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2"/>
      <c r="B229" s="258"/>
      <c r="C229" s="257"/>
      <c r="D229" s="258"/>
      <c r="E229" s="257"/>
      <c r="F229" s="320"/>
      <c r="G229" s="239"/>
      <c r="H229" s="240"/>
      <c r="I229" s="240"/>
      <c r="J229" s="240"/>
      <c r="K229" s="240"/>
      <c r="L229" s="240"/>
      <c r="M229" s="240"/>
      <c r="N229" s="240"/>
      <c r="O229" s="240"/>
      <c r="P229" s="241"/>
      <c r="Q229" s="1002"/>
      <c r="R229" s="1003"/>
      <c r="S229" s="1003"/>
      <c r="T229" s="1003"/>
      <c r="U229" s="1003"/>
      <c r="V229" s="1003"/>
      <c r="W229" s="1003"/>
      <c r="X229" s="1003"/>
      <c r="Y229" s="1003"/>
      <c r="Z229" s="1003"/>
      <c r="AA229" s="100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2"/>
      <c r="B230" s="258"/>
      <c r="C230" s="257"/>
      <c r="D230" s="258"/>
      <c r="E230" s="257"/>
      <c r="F230" s="320"/>
      <c r="G230" s="239"/>
      <c r="H230" s="240"/>
      <c r="I230" s="240"/>
      <c r="J230" s="240"/>
      <c r="K230" s="240"/>
      <c r="L230" s="240"/>
      <c r="M230" s="240"/>
      <c r="N230" s="240"/>
      <c r="O230" s="240"/>
      <c r="P230" s="241"/>
      <c r="Q230" s="1002"/>
      <c r="R230" s="1003"/>
      <c r="S230" s="1003"/>
      <c r="T230" s="1003"/>
      <c r="U230" s="1003"/>
      <c r="V230" s="1003"/>
      <c r="W230" s="1003"/>
      <c r="X230" s="1003"/>
      <c r="Y230" s="1003"/>
      <c r="Z230" s="1003"/>
      <c r="AA230" s="1004"/>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2"/>
      <c r="B231" s="258"/>
      <c r="C231" s="257"/>
      <c r="D231" s="258"/>
      <c r="E231" s="257"/>
      <c r="F231" s="320"/>
      <c r="G231" s="239"/>
      <c r="H231" s="240"/>
      <c r="I231" s="240"/>
      <c r="J231" s="240"/>
      <c r="K231" s="240"/>
      <c r="L231" s="240"/>
      <c r="M231" s="240"/>
      <c r="N231" s="240"/>
      <c r="O231" s="240"/>
      <c r="P231" s="241"/>
      <c r="Q231" s="1002"/>
      <c r="R231" s="1003"/>
      <c r="S231" s="1003"/>
      <c r="T231" s="1003"/>
      <c r="U231" s="1003"/>
      <c r="V231" s="1003"/>
      <c r="W231" s="1003"/>
      <c r="X231" s="1003"/>
      <c r="Y231" s="1003"/>
      <c r="Z231" s="1003"/>
      <c r="AA231" s="1004"/>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12"/>
      <c r="B232" s="258"/>
      <c r="C232" s="257"/>
      <c r="D232" s="258"/>
      <c r="E232" s="257"/>
      <c r="F232" s="320"/>
      <c r="G232" s="242"/>
      <c r="H232" s="170"/>
      <c r="I232" s="170"/>
      <c r="J232" s="170"/>
      <c r="K232" s="170"/>
      <c r="L232" s="170"/>
      <c r="M232" s="170"/>
      <c r="N232" s="170"/>
      <c r="O232" s="170"/>
      <c r="P232" s="243"/>
      <c r="Q232" s="1005"/>
      <c r="R232" s="1006"/>
      <c r="S232" s="1006"/>
      <c r="T232" s="1006"/>
      <c r="U232" s="1006"/>
      <c r="V232" s="1006"/>
      <c r="W232" s="1006"/>
      <c r="X232" s="1006"/>
      <c r="Y232" s="1006"/>
      <c r="Z232" s="1006"/>
      <c r="AA232" s="1007"/>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12"/>
      <c r="B233" s="258"/>
      <c r="C233" s="257"/>
      <c r="D233" s="258"/>
      <c r="E233" s="257"/>
      <c r="F233" s="320"/>
      <c r="G233" s="278" t="s">
        <v>252</v>
      </c>
      <c r="H233" s="175"/>
      <c r="I233" s="175"/>
      <c r="J233" s="175"/>
      <c r="K233" s="175"/>
      <c r="L233" s="175"/>
      <c r="M233" s="175"/>
      <c r="N233" s="175"/>
      <c r="O233" s="175"/>
      <c r="P233" s="176"/>
      <c r="Q233" s="182" t="s">
        <v>335</v>
      </c>
      <c r="R233" s="175"/>
      <c r="S233" s="175"/>
      <c r="T233" s="175"/>
      <c r="U233" s="175"/>
      <c r="V233" s="175"/>
      <c r="W233" s="175"/>
      <c r="X233" s="175"/>
      <c r="Y233" s="175"/>
      <c r="Z233" s="175"/>
      <c r="AA233" s="175"/>
      <c r="AB233" s="293" t="s">
        <v>336</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12"/>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2"/>
      <c r="B235" s="258"/>
      <c r="C235" s="257"/>
      <c r="D235" s="258"/>
      <c r="E235" s="257"/>
      <c r="F235" s="320"/>
      <c r="G235" s="237"/>
      <c r="H235" s="167"/>
      <c r="I235" s="167"/>
      <c r="J235" s="167"/>
      <c r="K235" s="167"/>
      <c r="L235" s="167"/>
      <c r="M235" s="167"/>
      <c r="N235" s="167"/>
      <c r="O235" s="167"/>
      <c r="P235" s="238"/>
      <c r="Q235" s="999"/>
      <c r="R235" s="1000"/>
      <c r="S235" s="1000"/>
      <c r="T235" s="1000"/>
      <c r="U235" s="1000"/>
      <c r="V235" s="1000"/>
      <c r="W235" s="1000"/>
      <c r="X235" s="1000"/>
      <c r="Y235" s="1000"/>
      <c r="Z235" s="1000"/>
      <c r="AA235" s="100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2"/>
      <c r="B236" s="258"/>
      <c r="C236" s="257"/>
      <c r="D236" s="258"/>
      <c r="E236" s="257"/>
      <c r="F236" s="320"/>
      <c r="G236" s="239"/>
      <c r="H236" s="240"/>
      <c r="I236" s="240"/>
      <c r="J236" s="240"/>
      <c r="K236" s="240"/>
      <c r="L236" s="240"/>
      <c r="M236" s="240"/>
      <c r="N236" s="240"/>
      <c r="O236" s="240"/>
      <c r="P236" s="241"/>
      <c r="Q236" s="1002"/>
      <c r="R236" s="1003"/>
      <c r="S236" s="1003"/>
      <c r="T236" s="1003"/>
      <c r="U236" s="1003"/>
      <c r="V236" s="1003"/>
      <c r="W236" s="1003"/>
      <c r="X236" s="1003"/>
      <c r="Y236" s="1003"/>
      <c r="Z236" s="1003"/>
      <c r="AA236" s="100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2"/>
      <c r="B237" s="258"/>
      <c r="C237" s="257"/>
      <c r="D237" s="258"/>
      <c r="E237" s="257"/>
      <c r="F237" s="320"/>
      <c r="G237" s="239"/>
      <c r="H237" s="240"/>
      <c r="I237" s="240"/>
      <c r="J237" s="240"/>
      <c r="K237" s="240"/>
      <c r="L237" s="240"/>
      <c r="M237" s="240"/>
      <c r="N237" s="240"/>
      <c r="O237" s="240"/>
      <c r="P237" s="241"/>
      <c r="Q237" s="1002"/>
      <c r="R237" s="1003"/>
      <c r="S237" s="1003"/>
      <c r="T237" s="1003"/>
      <c r="U237" s="1003"/>
      <c r="V237" s="1003"/>
      <c r="W237" s="1003"/>
      <c r="X237" s="1003"/>
      <c r="Y237" s="1003"/>
      <c r="Z237" s="1003"/>
      <c r="AA237" s="1004"/>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2"/>
      <c r="B238" s="258"/>
      <c r="C238" s="257"/>
      <c r="D238" s="258"/>
      <c r="E238" s="257"/>
      <c r="F238" s="320"/>
      <c r="G238" s="239"/>
      <c r="H238" s="240"/>
      <c r="I238" s="240"/>
      <c r="J238" s="240"/>
      <c r="K238" s="240"/>
      <c r="L238" s="240"/>
      <c r="M238" s="240"/>
      <c r="N238" s="240"/>
      <c r="O238" s="240"/>
      <c r="P238" s="241"/>
      <c r="Q238" s="1002"/>
      <c r="R238" s="1003"/>
      <c r="S238" s="1003"/>
      <c r="T238" s="1003"/>
      <c r="U238" s="1003"/>
      <c r="V238" s="1003"/>
      <c r="W238" s="1003"/>
      <c r="X238" s="1003"/>
      <c r="Y238" s="1003"/>
      <c r="Z238" s="1003"/>
      <c r="AA238" s="1004"/>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12"/>
      <c r="B239" s="258"/>
      <c r="C239" s="257"/>
      <c r="D239" s="258"/>
      <c r="E239" s="257"/>
      <c r="F239" s="320"/>
      <c r="G239" s="242"/>
      <c r="H239" s="170"/>
      <c r="I239" s="170"/>
      <c r="J239" s="170"/>
      <c r="K239" s="170"/>
      <c r="L239" s="170"/>
      <c r="M239" s="170"/>
      <c r="N239" s="170"/>
      <c r="O239" s="170"/>
      <c r="P239" s="243"/>
      <c r="Q239" s="1005"/>
      <c r="R239" s="1006"/>
      <c r="S239" s="1006"/>
      <c r="T239" s="1006"/>
      <c r="U239" s="1006"/>
      <c r="V239" s="1006"/>
      <c r="W239" s="1006"/>
      <c r="X239" s="1006"/>
      <c r="Y239" s="1006"/>
      <c r="Z239" s="1006"/>
      <c r="AA239" s="1007"/>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12"/>
      <c r="B240" s="258"/>
      <c r="C240" s="257"/>
      <c r="D240" s="258"/>
      <c r="E240" s="257"/>
      <c r="F240" s="320"/>
      <c r="G240" s="278" t="s">
        <v>252</v>
      </c>
      <c r="H240" s="175"/>
      <c r="I240" s="175"/>
      <c r="J240" s="175"/>
      <c r="K240" s="175"/>
      <c r="L240" s="175"/>
      <c r="M240" s="175"/>
      <c r="N240" s="175"/>
      <c r="O240" s="175"/>
      <c r="P240" s="176"/>
      <c r="Q240" s="182" t="s">
        <v>335</v>
      </c>
      <c r="R240" s="175"/>
      <c r="S240" s="175"/>
      <c r="T240" s="175"/>
      <c r="U240" s="175"/>
      <c r="V240" s="175"/>
      <c r="W240" s="175"/>
      <c r="X240" s="175"/>
      <c r="Y240" s="175"/>
      <c r="Z240" s="175"/>
      <c r="AA240" s="175"/>
      <c r="AB240" s="293" t="s">
        <v>336</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12"/>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2"/>
      <c r="B242" s="258"/>
      <c r="C242" s="257"/>
      <c r="D242" s="258"/>
      <c r="E242" s="257"/>
      <c r="F242" s="320"/>
      <c r="G242" s="237"/>
      <c r="H242" s="167"/>
      <c r="I242" s="167"/>
      <c r="J242" s="167"/>
      <c r="K242" s="167"/>
      <c r="L242" s="167"/>
      <c r="M242" s="167"/>
      <c r="N242" s="167"/>
      <c r="O242" s="167"/>
      <c r="P242" s="238"/>
      <c r="Q242" s="999"/>
      <c r="R242" s="1000"/>
      <c r="S242" s="1000"/>
      <c r="T242" s="1000"/>
      <c r="U242" s="1000"/>
      <c r="V242" s="1000"/>
      <c r="W242" s="1000"/>
      <c r="X242" s="1000"/>
      <c r="Y242" s="1000"/>
      <c r="Z242" s="1000"/>
      <c r="AA242" s="100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2"/>
      <c r="B243" s="258"/>
      <c r="C243" s="257"/>
      <c r="D243" s="258"/>
      <c r="E243" s="257"/>
      <c r="F243" s="320"/>
      <c r="G243" s="239"/>
      <c r="H243" s="240"/>
      <c r="I243" s="240"/>
      <c r="J243" s="240"/>
      <c r="K243" s="240"/>
      <c r="L243" s="240"/>
      <c r="M243" s="240"/>
      <c r="N243" s="240"/>
      <c r="O243" s="240"/>
      <c r="P243" s="241"/>
      <c r="Q243" s="1002"/>
      <c r="R243" s="1003"/>
      <c r="S243" s="1003"/>
      <c r="T243" s="1003"/>
      <c r="U243" s="1003"/>
      <c r="V243" s="1003"/>
      <c r="W243" s="1003"/>
      <c r="X243" s="1003"/>
      <c r="Y243" s="1003"/>
      <c r="Z243" s="1003"/>
      <c r="AA243" s="100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2"/>
      <c r="B244" s="258"/>
      <c r="C244" s="257"/>
      <c r="D244" s="258"/>
      <c r="E244" s="257"/>
      <c r="F244" s="320"/>
      <c r="G244" s="239"/>
      <c r="H244" s="240"/>
      <c r="I244" s="240"/>
      <c r="J244" s="240"/>
      <c r="K244" s="240"/>
      <c r="L244" s="240"/>
      <c r="M244" s="240"/>
      <c r="N244" s="240"/>
      <c r="O244" s="240"/>
      <c r="P244" s="241"/>
      <c r="Q244" s="1002"/>
      <c r="R244" s="1003"/>
      <c r="S244" s="1003"/>
      <c r="T244" s="1003"/>
      <c r="U244" s="1003"/>
      <c r="V244" s="1003"/>
      <c r="W244" s="1003"/>
      <c r="X244" s="1003"/>
      <c r="Y244" s="1003"/>
      <c r="Z244" s="1003"/>
      <c r="AA244" s="1004"/>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2"/>
      <c r="B245" s="258"/>
      <c r="C245" s="257"/>
      <c r="D245" s="258"/>
      <c r="E245" s="257"/>
      <c r="F245" s="320"/>
      <c r="G245" s="239"/>
      <c r="H245" s="240"/>
      <c r="I245" s="240"/>
      <c r="J245" s="240"/>
      <c r="K245" s="240"/>
      <c r="L245" s="240"/>
      <c r="M245" s="240"/>
      <c r="N245" s="240"/>
      <c r="O245" s="240"/>
      <c r="P245" s="241"/>
      <c r="Q245" s="1002"/>
      <c r="R245" s="1003"/>
      <c r="S245" s="1003"/>
      <c r="T245" s="1003"/>
      <c r="U245" s="1003"/>
      <c r="V245" s="1003"/>
      <c r="W245" s="1003"/>
      <c r="X245" s="1003"/>
      <c r="Y245" s="1003"/>
      <c r="Z245" s="1003"/>
      <c r="AA245" s="1004"/>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12"/>
      <c r="B246" s="258"/>
      <c r="C246" s="257"/>
      <c r="D246" s="258"/>
      <c r="E246" s="321"/>
      <c r="F246" s="322"/>
      <c r="G246" s="242"/>
      <c r="H246" s="170"/>
      <c r="I246" s="170"/>
      <c r="J246" s="170"/>
      <c r="K246" s="170"/>
      <c r="L246" s="170"/>
      <c r="M246" s="170"/>
      <c r="N246" s="170"/>
      <c r="O246" s="170"/>
      <c r="P246" s="243"/>
      <c r="Q246" s="1005"/>
      <c r="R246" s="1006"/>
      <c r="S246" s="1006"/>
      <c r="T246" s="1006"/>
      <c r="U246" s="1006"/>
      <c r="V246" s="1006"/>
      <c r="W246" s="1006"/>
      <c r="X246" s="1006"/>
      <c r="Y246" s="1006"/>
      <c r="Z246" s="1006"/>
      <c r="AA246" s="1007"/>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12"/>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12"/>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12"/>
      <c r="B249" s="258"/>
      <c r="C249" s="257"/>
      <c r="D249" s="258"/>
      <c r="E249" s="44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6"/>
    </row>
    <row r="250" spans="1:50" ht="45" hidden="1" customHeight="1" x14ac:dyDescent="0.15">
      <c r="A250" s="1012"/>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2"/>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2"/>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393</v>
      </c>
      <c r="AF252" s="271"/>
      <c r="AG252" s="271"/>
      <c r="AH252" s="271"/>
      <c r="AI252" s="271" t="s">
        <v>391</v>
      </c>
      <c r="AJ252" s="271"/>
      <c r="AK252" s="271"/>
      <c r="AL252" s="271"/>
      <c r="AM252" s="271" t="s">
        <v>420</v>
      </c>
      <c r="AN252" s="271"/>
      <c r="AO252" s="271"/>
      <c r="AP252" s="273"/>
      <c r="AQ252" s="273" t="s">
        <v>235</v>
      </c>
      <c r="AR252" s="274"/>
      <c r="AS252" s="274"/>
      <c r="AT252" s="275"/>
      <c r="AU252" s="285" t="s">
        <v>251</v>
      </c>
      <c r="AV252" s="285"/>
      <c r="AW252" s="285"/>
      <c r="AX252" s="286"/>
    </row>
    <row r="253" spans="1:50" ht="18.75" hidden="1" customHeight="1" x14ac:dyDescent="0.15">
      <c r="A253" s="1012"/>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12"/>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x14ac:dyDescent="0.15">
      <c r="A255" s="1012"/>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x14ac:dyDescent="0.15">
      <c r="A256" s="1012"/>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393</v>
      </c>
      <c r="AF256" s="271"/>
      <c r="AG256" s="271"/>
      <c r="AH256" s="271"/>
      <c r="AI256" s="271" t="s">
        <v>391</v>
      </c>
      <c r="AJ256" s="271"/>
      <c r="AK256" s="271"/>
      <c r="AL256" s="271"/>
      <c r="AM256" s="271" t="s">
        <v>420</v>
      </c>
      <c r="AN256" s="271"/>
      <c r="AO256" s="271"/>
      <c r="AP256" s="273"/>
      <c r="AQ256" s="273" t="s">
        <v>235</v>
      </c>
      <c r="AR256" s="274"/>
      <c r="AS256" s="274"/>
      <c r="AT256" s="275"/>
      <c r="AU256" s="285" t="s">
        <v>251</v>
      </c>
      <c r="AV256" s="285"/>
      <c r="AW256" s="285"/>
      <c r="AX256" s="286"/>
    </row>
    <row r="257" spans="1:50" ht="18.75" hidden="1" customHeight="1" x14ac:dyDescent="0.15">
      <c r="A257" s="1012"/>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12"/>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15">
      <c r="A259" s="1012"/>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x14ac:dyDescent="0.15">
      <c r="A260" s="1012"/>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393</v>
      </c>
      <c r="AF260" s="271"/>
      <c r="AG260" s="271"/>
      <c r="AH260" s="271"/>
      <c r="AI260" s="271" t="s">
        <v>391</v>
      </c>
      <c r="AJ260" s="271"/>
      <c r="AK260" s="271"/>
      <c r="AL260" s="271"/>
      <c r="AM260" s="271" t="s">
        <v>420</v>
      </c>
      <c r="AN260" s="271"/>
      <c r="AO260" s="271"/>
      <c r="AP260" s="273"/>
      <c r="AQ260" s="273" t="s">
        <v>235</v>
      </c>
      <c r="AR260" s="274"/>
      <c r="AS260" s="274"/>
      <c r="AT260" s="275"/>
      <c r="AU260" s="285" t="s">
        <v>251</v>
      </c>
      <c r="AV260" s="285"/>
      <c r="AW260" s="285"/>
      <c r="AX260" s="286"/>
    </row>
    <row r="261" spans="1:50" ht="18.75" hidden="1" customHeight="1" x14ac:dyDescent="0.15">
      <c r="A261" s="1012"/>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12"/>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15">
      <c r="A263" s="1012"/>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x14ac:dyDescent="0.15">
      <c r="A264" s="1012"/>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393</v>
      </c>
      <c r="AF264" s="271"/>
      <c r="AG264" s="271"/>
      <c r="AH264" s="271"/>
      <c r="AI264" s="271" t="s">
        <v>391</v>
      </c>
      <c r="AJ264" s="271"/>
      <c r="AK264" s="271"/>
      <c r="AL264" s="271"/>
      <c r="AM264" s="271" t="s">
        <v>420</v>
      </c>
      <c r="AN264" s="271"/>
      <c r="AO264" s="271"/>
      <c r="AP264" s="273"/>
      <c r="AQ264" s="182" t="s">
        <v>235</v>
      </c>
      <c r="AR264" s="175"/>
      <c r="AS264" s="175"/>
      <c r="AT264" s="176"/>
      <c r="AU264" s="140" t="s">
        <v>251</v>
      </c>
      <c r="AV264" s="140"/>
      <c r="AW264" s="140"/>
      <c r="AX264" s="141"/>
    </row>
    <row r="265" spans="1:50" ht="18.75" hidden="1" customHeight="1" x14ac:dyDescent="0.15">
      <c r="A265" s="1012"/>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12"/>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15">
      <c r="A267" s="1012"/>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15">
      <c r="A268" s="1012"/>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393</v>
      </c>
      <c r="AF268" s="271"/>
      <c r="AG268" s="271"/>
      <c r="AH268" s="271"/>
      <c r="AI268" s="271" t="s">
        <v>391</v>
      </c>
      <c r="AJ268" s="271"/>
      <c r="AK268" s="271"/>
      <c r="AL268" s="271"/>
      <c r="AM268" s="271" t="s">
        <v>420</v>
      </c>
      <c r="AN268" s="271"/>
      <c r="AO268" s="271"/>
      <c r="AP268" s="273"/>
      <c r="AQ268" s="273" t="s">
        <v>235</v>
      </c>
      <c r="AR268" s="274"/>
      <c r="AS268" s="274"/>
      <c r="AT268" s="275"/>
      <c r="AU268" s="285" t="s">
        <v>251</v>
      </c>
      <c r="AV268" s="285"/>
      <c r="AW268" s="285"/>
      <c r="AX268" s="286"/>
    </row>
    <row r="269" spans="1:50" ht="18.75" hidden="1" customHeight="1" x14ac:dyDescent="0.15">
      <c r="A269" s="1012"/>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12"/>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15">
      <c r="A271" s="1012"/>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x14ac:dyDescent="0.15">
      <c r="A272" s="1012"/>
      <c r="B272" s="258"/>
      <c r="C272" s="257"/>
      <c r="D272" s="258"/>
      <c r="E272" s="257"/>
      <c r="F272" s="320"/>
      <c r="G272" s="278" t="s">
        <v>252</v>
      </c>
      <c r="H272" s="175"/>
      <c r="I272" s="175"/>
      <c r="J272" s="175"/>
      <c r="K272" s="175"/>
      <c r="L272" s="175"/>
      <c r="M272" s="175"/>
      <c r="N272" s="175"/>
      <c r="O272" s="175"/>
      <c r="P272" s="176"/>
      <c r="Q272" s="182" t="s">
        <v>335</v>
      </c>
      <c r="R272" s="175"/>
      <c r="S272" s="175"/>
      <c r="T272" s="175"/>
      <c r="U272" s="175"/>
      <c r="V272" s="175"/>
      <c r="W272" s="175"/>
      <c r="X272" s="175"/>
      <c r="Y272" s="175"/>
      <c r="Z272" s="175"/>
      <c r="AA272" s="175"/>
      <c r="AB272" s="293" t="s">
        <v>336</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01"/>
    </row>
    <row r="273" spans="1:50" ht="22.5" hidden="1" customHeight="1" x14ac:dyDescent="0.15">
      <c r="A273" s="1012"/>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12"/>
      <c r="B274" s="258"/>
      <c r="C274" s="257"/>
      <c r="D274" s="258"/>
      <c r="E274" s="257"/>
      <c r="F274" s="320"/>
      <c r="G274" s="237"/>
      <c r="H274" s="167"/>
      <c r="I274" s="167"/>
      <c r="J274" s="167"/>
      <c r="K274" s="167"/>
      <c r="L274" s="167"/>
      <c r="M274" s="167"/>
      <c r="N274" s="167"/>
      <c r="O274" s="167"/>
      <c r="P274" s="238"/>
      <c r="Q274" s="999"/>
      <c r="R274" s="1000"/>
      <c r="S274" s="1000"/>
      <c r="T274" s="1000"/>
      <c r="U274" s="1000"/>
      <c r="V274" s="1000"/>
      <c r="W274" s="1000"/>
      <c r="X274" s="1000"/>
      <c r="Y274" s="1000"/>
      <c r="Z274" s="1000"/>
      <c r="AA274" s="100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2"/>
      <c r="B275" s="258"/>
      <c r="C275" s="257"/>
      <c r="D275" s="258"/>
      <c r="E275" s="257"/>
      <c r="F275" s="320"/>
      <c r="G275" s="239"/>
      <c r="H275" s="240"/>
      <c r="I275" s="240"/>
      <c r="J275" s="240"/>
      <c r="K275" s="240"/>
      <c r="L275" s="240"/>
      <c r="M275" s="240"/>
      <c r="N275" s="240"/>
      <c r="O275" s="240"/>
      <c r="P275" s="241"/>
      <c r="Q275" s="1002"/>
      <c r="R275" s="1003"/>
      <c r="S275" s="1003"/>
      <c r="T275" s="1003"/>
      <c r="U275" s="1003"/>
      <c r="V275" s="1003"/>
      <c r="W275" s="1003"/>
      <c r="X275" s="1003"/>
      <c r="Y275" s="1003"/>
      <c r="Z275" s="1003"/>
      <c r="AA275" s="100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2"/>
      <c r="B276" s="258"/>
      <c r="C276" s="257"/>
      <c r="D276" s="258"/>
      <c r="E276" s="257"/>
      <c r="F276" s="320"/>
      <c r="G276" s="239"/>
      <c r="H276" s="240"/>
      <c r="I276" s="240"/>
      <c r="J276" s="240"/>
      <c r="K276" s="240"/>
      <c r="L276" s="240"/>
      <c r="M276" s="240"/>
      <c r="N276" s="240"/>
      <c r="O276" s="240"/>
      <c r="P276" s="241"/>
      <c r="Q276" s="1002"/>
      <c r="R276" s="1003"/>
      <c r="S276" s="1003"/>
      <c r="T276" s="1003"/>
      <c r="U276" s="1003"/>
      <c r="V276" s="1003"/>
      <c r="W276" s="1003"/>
      <c r="X276" s="1003"/>
      <c r="Y276" s="1003"/>
      <c r="Z276" s="1003"/>
      <c r="AA276" s="1004"/>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2"/>
      <c r="B277" s="258"/>
      <c r="C277" s="257"/>
      <c r="D277" s="258"/>
      <c r="E277" s="257"/>
      <c r="F277" s="320"/>
      <c r="G277" s="239"/>
      <c r="H277" s="240"/>
      <c r="I277" s="240"/>
      <c r="J277" s="240"/>
      <c r="K277" s="240"/>
      <c r="L277" s="240"/>
      <c r="M277" s="240"/>
      <c r="N277" s="240"/>
      <c r="O277" s="240"/>
      <c r="P277" s="241"/>
      <c r="Q277" s="1002"/>
      <c r="R277" s="1003"/>
      <c r="S277" s="1003"/>
      <c r="T277" s="1003"/>
      <c r="U277" s="1003"/>
      <c r="V277" s="1003"/>
      <c r="W277" s="1003"/>
      <c r="X277" s="1003"/>
      <c r="Y277" s="1003"/>
      <c r="Z277" s="1003"/>
      <c r="AA277" s="1004"/>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12"/>
      <c r="B278" s="258"/>
      <c r="C278" s="257"/>
      <c r="D278" s="258"/>
      <c r="E278" s="257"/>
      <c r="F278" s="320"/>
      <c r="G278" s="242"/>
      <c r="H278" s="170"/>
      <c r="I278" s="170"/>
      <c r="J278" s="170"/>
      <c r="K278" s="170"/>
      <c r="L278" s="170"/>
      <c r="M278" s="170"/>
      <c r="N278" s="170"/>
      <c r="O278" s="170"/>
      <c r="P278" s="243"/>
      <c r="Q278" s="1005"/>
      <c r="R278" s="1006"/>
      <c r="S278" s="1006"/>
      <c r="T278" s="1006"/>
      <c r="U278" s="1006"/>
      <c r="V278" s="1006"/>
      <c r="W278" s="1006"/>
      <c r="X278" s="1006"/>
      <c r="Y278" s="1006"/>
      <c r="Z278" s="1006"/>
      <c r="AA278" s="1007"/>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12"/>
      <c r="B279" s="258"/>
      <c r="C279" s="257"/>
      <c r="D279" s="258"/>
      <c r="E279" s="257"/>
      <c r="F279" s="320"/>
      <c r="G279" s="278" t="s">
        <v>252</v>
      </c>
      <c r="H279" s="175"/>
      <c r="I279" s="175"/>
      <c r="J279" s="175"/>
      <c r="K279" s="175"/>
      <c r="L279" s="175"/>
      <c r="M279" s="175"/>
      <c r="N279" s="175"/>
      <c r="O279" s="175"/>
      <c r="P279" s="176"/>
      <c r="Q279" s="182" t="s">
        <v>335</v>
      </c>
      <c r="R279" s="175"/>
      <c r="S279" s="175"/>
      <c r="T279" s="175"/>
      <c r="U279" s="175"/>
      <c r="V279" s="175"/>
      <c r="W279" s="175"/>
      <c r="X279" s="175"/>
      <c r="Y279" s="175"/>
      <c r="Z279" s="175"/>
      <c r="AA279" s="175"/>
      <c r="AB279" s="293" t="s">
        <v>336</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12"/>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2"/>
      <c r="B281" s="258"/>
      <c r="C281" s="257"/>
      <c r="D281" s="258"/>
      <c r="E281" s="257"/>
      <c r="F281" s="320"/>
      <c r="G281" s="237"/>
      <c r="H281" s="167"/>
      <c r="I281" s="167"/>
      <c r="J281" s="167"/>
      <c r="K281" s="167"/>
      <c r="L281" s="167"/>
      <c r="M281" s="167"/>
      <c r="N281" s="167"/>
      <c r="O281" s="167"/>
      <c r="P281" s="238"/>
      <c r="Q281" s="999"/>
      <c r="R281" s="1000"/>
      <c r="S281" s="1000"/>
      <c r="T281" s="1000"/>
      <c r="U281" s="1000"/>
      <c r="V281" s="1000"/>
      <c r="W281" s="1000"/>
      <c r="X281" s="1000"/>
      <c r="Y281" s="1000"/>
      <c r="Z281" s="1000"/>
      <c r="AA281" s="100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2"/>
      <c r="B282" s="258"/>
      <c r="C282" s="257"/>
      <c r="D282" s="258"/>
      <c r="E282" s="257"/>
      <c r="F282" s="320"/>
      <c r="G282" s="239"/>
      <c r="H282" s="240"/>
      <c r="I282" s="240"/>
      <c r="J282" s="240"/>
      <c r="K282" s="240"/>
      <c r="L282" s="240"/>
      <c r="M282" s="240"/>
      <c r="N282" s="240"/>
      <c r="O282" s="240"/>
      <c r="P282" s="241"/>
      <c r="Q282" s="1002"/>
      <c r="R282" s="1003"/>
      <c r="S282" s="1003"/>
      <c r="T282" s="1003"/>
      <c r="U282" s="1003"/>
      <c r="V282" s="1003"/>
      <c r="W282" s="1003"/>
      <c r="X282" s="1003"/>
      <c r="Y282" s="1003"/>
      <c r="Z282" s="1003"/>
      <c r="AA282" s="100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2"/>
      <c r="B283" s="258"/>
      <c r="C283" s="257"/>
      <c r="D283" s="258"/>
      <c r="E283" s="257"/>
      <c r="F283" s="320"/>
      <c r="G283" s="239"/>
      <c r="H283" s="240"/>
      <c r="I283" s="240"/>
      <c r="J283" s="240"/>
      <c r="K283" s="240"/>
      <c r="L283" s="240"/>
      <c r="M283" s="240"/>
      <c r="N283" s="240"/>
      <c r="O283" s="240"/>
      <c r="P283" s="241"/>
      <c r="Q283" s="1002"/>
      <c r="R283" s="1003"/>
      <c r="S283" s="1003"/>
      <c r="T283" s="1003"/>
      <c r="U283" s="1003"/>
      <c r="V283" s="1003"/>
      <c r="W283" s="1003"/>
      <c r="X283" s="1003"/>
      <c r="Y283" s="1003"/>
      <c r="Z283" s="1003"/>
      <c r="AA283" s="1004"/>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2"/>
      <c r="B284" s="258"/>
      <c r="C284" s="257"/>
      <c r="D284" s="258"/>
      <c r="E284" s="257"/>
      <c r="F284" s="320"/>
      <c r="G284" s="239"/>
      <c r="H284" s="240"/>
      <c r="I284" s="240"/>
      <c r="J284" s="240"/>
      <c r="K284" s="240"/>
      <c r="L284" s="240"/>
      <c r="M284" s="240"/>
      <c r="N284" s="240"/>
      <c r="O284" s="240"/>
      <c r="P284" s="241"/>
      <c r="Q284" s="1002"/>
      <c r="R284" s="1003"/>
      <c r="S284" s="1003"/>
      <c r="T284" s="1003"/>
      <c r="U284" s="1003"/>
      <c r="V284" s="1003"/>
      <c r="W284" s="1003"/>
      <c r="X284" s="1003"/>
      <c r="Y284" s="1003"/>
      <c r="Z284" s="1003"/>
      <c r="AA284" s="1004"/>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12"/>
      <c r="B285" s="258"/>
      <c r="C285" s="257"/>
      <c r="D285" s="258"/>
      <c r="E285" s="257"/>
      <c r="F285" s="320"/>
      <c r="G285" s="242"/>
      <c r="H285" s="170"/>
      <c r="I285" s="170"/>
      <c r="J285" s="170"/>
      <c r="K285" s="170"/>
      <c r="L285" s="170"/>
      <c r="M285" s="170"/>
      <c r="N285" s="170"/>
      <c r="O285" s="170"/>
      <c r="P285" s="243"/>
      <c r="Q285" s="1005"/>
      <c r="R285" s="1006"/>
      <c r="S285" s="1006"/>
      <c r="T285" s="1006"/>
      <c r="U285" s="1006"/>
      <c r="V285" s="1006"/>
      <c r="W285" s="1006"/>
      <c r="X285" s="1006"/>
      <c r="Y285" s="1006"/>
      <c r="Z285" s="1006"/>
      <c r="AA285" s="1007"/>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12"/>
      <c r="B286" s="258"/>
      <c r="C286" s="257"/>
      <c r="D286" s="258"/>
      <c r="E286" s="257"/>
      <c r="F286" s="320"/>
      <c r="G286" s="278" t="s">
        <v>252</v>
      </c>
      <c r="H286" s="175"/>
      <c r="I286" s="175"/>
      <c r="J286" s="175"/>
      <c r="K286" s="175"/>
      <c r="L286" s="175"/>
      <c r="M286" s="175"/>
      <c r="N286" s="175"/>
      <c r="O286" s="175"/>
      <c r="P286" s="176"/>
      <c r="Q286" s="182" t="s">
        <v>335</v>
      </c>
      <c r="R286" s="175"/>
      <c r="S286" s="175"/>
      <c r="T286" s="175"/>
      <c r="U286" s="175"/>
      <c r="V286" s="175"/>
      <c r="W286" s="175"/>
      <c r="X286" s="175"/>
      <c r="Y286" s="175"/>
      <c r="Z286" s="175"/>
      <c r="AA286" s="175"/>
      <c r="AB286" s="293" t="s">
        <v>336</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12"/>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2"/>
      <c r="B288" s="258"/>
      <c r="C288" s="257"/>
      <c r="D288" s="258"/>
      <c r="E288" s="257"/>
      <c r="F288" s="320"/>
      <c r="G288" s="237"/>
      <c r="H288" s="167"/>
      <c r="I288" s="167"/>
      <c r="J288" s="167"/>
      <c r="K288" s="167"/>
      <c r="L288" s="167"/>
      <c r="M288" s="167"/>
      <c r="N288" s="167"/>
      <c r="O288" s="167"/>
      <c r="P288" s="238"/>
      <c r="Q288" s="999"/>
      <c r="R288" s="1000"/>
      <c r="S288" s="1000"/>
      <c r="T288" s="1000"/>
      <c r="U288" s="1000"/>
      <c r="V288" s="1000"/>
      <c r="W288" s="1000"/>
      <c r="X288" s="1000"/>
      <c r="Y288" s="1000"/>
      <c r="Z288" s="1000"/>
      <c r="AA288" s="100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2"/>
      <c r="B289" s="258"/>
      <c r="C289" s="257"/>
      <c r="D289" s="258"/>
      <c r="E289" s="257"/>
      <c r="F289" s="320"/>
      <c r="G289" s="239"/>
      <c r="H289" s="240"/>
      <c r="I289" s="240"/>
      <c r="J289" s="240"/>
      <c r="K289" s="240"/>
      <c r="L289" s="240"/>
      <c r="M289" s="240"/>
      <c r="N289" s="240"/>
      <c r="O289" s="240"/>
      <c r="P289" s="241"/>
      <c r="Q289" s="1002"/>
      <c r="R289" s="1003"/>
      <c r="S289" s="1003"/>
      <c r="T289" s="1003"/>
      <c r="U289" s="1003"/>
      <c r="V289" s="1003"/>
      <c r="W289" s="1003"/>
      <c r="X289" s="1003"/>
      <c r="Y289" s="1003"/>
      <c r="Z289" s="1003"/>
      <c r="AA289" s="100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2"/>
      <c r="B290" s="258"/>
      <c r="C290" s="257"/>
      <c r="D290" s="258"/>
      <c r="E290" s="257"/>
      <c r="F290" s="320"/>
      <c r="G290" s="239"/>
      <c r="H290" s="240"/>
      <c r="I290" s="240"/>
      <c r="J290" s="240"/>
      <c r="K290" s="240"/>
      <c r="L290" s="240"/>
      <c r="M290" s="240"/>
      <c r="N290" s="240"/>
      <c r="O290" s="240"/>
      <c r="P290" s="241"/>
      <c r="Q290" s="1002"/>
      <c r="R290" s="1003"/>
      <c r="S290" s="1003"/>
      <c r="T290" s="1003"/>
      <c r="U290" s="1003"/>
      <c r="V290" s="1003"/>
      <c r="W290" s="1003"/>
      <c r="X290" s="1003"/>
      <c r="Y290" s="1003"/>
      <c r="Z290" s="1003"/>
      <c r="AA290" s="1004"/>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2"/>
      <c r="B291" s="258"/>
      <c r="C291" s="257"/>
      <c r="D291" s="258"/>
      <c r="E291" s="257"/>
      <c r="F291" s="320"/>
      <c r="G291" s="239"/>
      <c r="H291" s="240"/>
      <c r="I291" s="240"/>
      <c r="J291" s="240"/>
      <c r="K291" s="240"/>
      <c r="L291" s="240"/>
      <c r="M291" s="240"/>
      <c r="N291" s="240"/>
      <c r="O291" s="240"/>
      <c r="P291" s="241"/>
      <c r="Q291" s="1002"/>
      <c r="R291" s="1003"/>
      <c r="S291" s="1003"/>
      <c r="T291" s="1003"/>
      <c r="U291" s="1003"/>
      <c r="V291" s="1003"/>
      <c r="W291" s="1003"/>
      <c r="X291" s="1003"/>
      <c r="Y291" s="1003"/>
      <c r="Z291" s="1003"/>
      <c r="AA291" s="1004"/>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12"/>
      <c r="B292" s="258"/>
      <c r="C292" s="257"/>
      <c r="D292" s="258"/>
      <c r="E292" s="257"/>
      <c r="F292" s="320"/>
      <c r="G292" s="242"/>
      <c r="H292" s="170"/>
      <c r="I292" s="170"/>
      <c r="J292" s="170"/>
      <c r="K292" s="170"/>
      <c r="L292" s="170"/>
      <c r="M292" s="170"/>
      <c r="N292" s="170"/>
      <c r="O292" s="170"/>
      <c r="P292" s="243"/>
      <c r="Q292" s="1005"/>
      <c r="R292" s="1006"/>
      <c r="S292" s="1006"/>
      <c r="T292" s="1006"/>
      <c r="U292" s="1006"/>
      <c r="V292" s="1006"/>
      <c r="W292" s="1006"/>
      <c r="X292" s="1006"/>
      <c r="Y292" s="1006"/>
      <c r="Z292" s="1006"/>
      <c r="AA292" s="1007"/>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12"/>
      <c r="B293" s="258"/>
      <c r="C293" s="257"/>
      <c r="D293" s="258"/>
      <c r="E293" s="257"/>
      <c r="F293" s="320"/>
      <c r="G293" s="278" t="s">
        <v>252</v>
      </c>
      <c r="H293" s="175"/>
      <c r="I293" s="175"/>
      <c r="J293" s="175"/>
      <c r="K293" s="175"/>
      <c r="L293" s="175"/>
      <c r="M293" s="175"/>
      <c r="N293" s="175"/>
      <c r="O293" s="175"/>
      <c r="P293" s="176"/>
      <c r="Q293" s="182" t="s">
        <v>335</v>
      </c>
      <c r="R293" s="175"/>
      <c r="S293" s="175"/>
      <c r="T293" s="175"/>
      <c r="U293" s="175"/>
      <c r="V293" s="175"/>
      <c r="W293" s="175"/>
      <c r="X293" s="175"/>
      <c r="Y293" s="175"/>
      <c r="Z293" s="175"/>
      <c r="AA293" s="175"/>
      <c r="AB293" s="293" t="s">
        <v>336</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12"/>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2"/>
      <c r="B295" s="258"/>
      <c r="C295" s="257"/>
      <c r="D295" s="258"/>
      <c r="E295" s="257"/>
      <c r="F295" s="320"/>
      <c r="G295" s="237"/>
      <c r="H295" s="167"/>
      <c r="I295" s="167"/>
      <c r="J295" s="167"/>
      <c r="K295" s="167"/>
      <c r="L295" s="167"/>
      <c r="M295" s="167"/>
      <c r="N295" s="167"/>
      <c r="O295" s="167"/>
      <c r="P295" s="238"/>
      <c r="Q295" s="999"/>
      <c r="R295" s="1000"/>
      <c r="S295" s="1000"/>
      <c r="T295" s="1000"/>
      <c r="U295" s="1000"/>
      <c r="V295" s="1000"/>
      <c r="W295" s="1000"/>
      <c r="X295" s="1000"/>
      <c r="Y295" s="1000"/>
      <c r="Z295" s="1000"/>
      <c r="AA295" s="100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2"/>
      <c r="B296" s="258"/>
      <c r="C296" s="257"/>
      <c r="D296" s="258"/>
      <c r="E296" s="257"/>
      <c r="F296" s="320"/>
      <c r="G296" s="239"/>
      <c r="H296" s="240"/>
      <c r="I296" s="240"/>
      <c r="J296" s="240"/>
      <c r="K296" s="240"/>
      <c r="L296" s="240"/>
      <c r="M296" s="240"/>
      <c r="N296" s="240"/>
      <c r="O296" s="240"/>
      <c r="P296" s="241"/>
      <c r="Q296" s="1002"/>
      <c r="R296" s="1003"/>
      <c r="S296" s="1003"/>
      <c r="T296" s="1003"/>
      <c r="U296" s="1003"/>
      <c r="V296" s="1003"/>
      <c r="W296" s="1003"/>
      <c r="X296" s="1003"/>
      <c r="Y296" s="1003"/>
      <c r="Z296" s="1003"/>
      <c r="AA296" s="100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2"/>
      <c r="B297" s="258"/>
      <c r="C297" s="257"/>
      <c r="D297" s="258"/>
      <c r="E297" s="257"/>
      <c r="F297" s="320"/>
      <c r="G297" s="239"/>
      <c r="H297" s="240"/>
      <c r="I297" s="240"/>
      <c r="J297" s="240"/>
      <c r="K297" s="240"/>
      <c r="L297" s="240"/>
      <c r="M297" s="240"/>
      <c r="N297" s="240"/>
      <c r="O297" s="240"/>
      <c r="P297" s="241"/>
      <c r="Q297" s="1002"/>
      <c r="R297" s="1003"/>
      <c r="S297" s="1003"/>
      <c r="T297" s="1003"/>
      <c r="U297" s="1003"/>
      <c r="V297" s="1003"/>
      <c r="W297" s="1003"/>
      <c r="X297" s="1003"/>
      <c r="Y297" s="1003"/>
      <c r="Z297" s="1003"/>
      <c r="AA297" s="1004"/>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2"/>
      <c r="B298" s="258"/>
      <c r="C298" s="257"/>
      <c r="D298" s="258"/>
      <c r="E298" s="257"/>
      <c r="F298" s="320"/>
      <c r="G298" s="239"/>
      <c r="H298" s="240"/>
      <c r="I298" s="240"/>
      <c r="J298" s="240"/>
      <c r="K298" s="240"/>
      <c r="L298" s="240"/>
      <c r="M298" s="240"/>
      <c r="N298" s="240"/>
      <c r="O298" s="240"/>
      <c r="P298" s="241"/>
      <c r="Q298" s="1002"/>
      <c r="R298" s="1003"/>
      <c r="S298" s="1003"/>
      <c r="T298" s="1003"/>
      <c r="U298" s="1003"/>
      <c r="V298" s="1003"/>
      <c r="W298" s="1003"/>
      <c r="X298" s="1003"/>
      <c r="Y298" s="1003"/>
      <c r="Z298" s="1003"/>
      <c r="AA298" s="1004"/>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12"/>
      <c r="B299" s="258"/>
      <c r="C299" s="257"/>
      <c r="D299" s="258"/>
      <c r="E299" s="257"/>
      <c r="F299" s="320"/>
      <c r="G299" s="242"/>
      <c r="H299" s="170"/>
      <c r="I299" s="170"/>
      <c r="J299" s="170"/>
      <c r="K299" s="170"/>
      <c r="L299" s="170"/>
      <c r="M299" s="170"/>
      <c r="N299" s="170"/>
      <c r="O299" s="170"/>
      <c r="P299" s="243"/>
      <c r="Q299" s="1005"/>
      <c r="R299" s="1006"/>
      <c r="S299" s="1006"/>
      <c r="T299" s="1006"/>
      <c r="U299" s="1006"/>
      <c r="V299" s="1006"/>
      <c r="W299" s="1006"/>
      <c r="X299" s="1006"/>
      <c r="Y299" s="1006"/>
      <c r="Z299" s="1006"/>
      <c r="AA299" s="1007"/>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12"/>
      <c r="B300" s="258"/>
      <c r="C300" s="257"/>
      <c r="D300" s="258"/>
      <c r="E300" s="257"/>
      <c r="F300" s="320"/>
      <c r="G300" s="278" t="s">
        <v>252</v>
      </c>
      <c r="H300" s="175"/>
      <c r="I300" s="175"/>
      <c r="J300" s="175"/>
      <c r="K300" s="175"/>
      <c r="L300" s="175"/>
      <c r="M300" s="175"/>
      <c r="N300" s="175"/>
      <c r="O300" s="175"/>
      <c r="P300" s="176"/>
      <c r="Q300" s="182" t="s">
        <v>335</v>
      </c>
      <c r="R300" s="175"/>
      <c r="S300" s="175"/>
      <c r="T300" s="175"/>
      <c r="U300" s="175"/>
      <c r="V300" s="175"/>
      <c r="W300" s="175"/>
      <c r="X300" s="175"/>
      <c r="Y300" s="175"/>
      <c r="Z300" s="175"/>
      <c r="AA300" s="175"/>
      <c r="AB300" s="293" t="s">
        <v>336</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12"/>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2"/>
      <c r="B302" s="258"/>
      <c r="C302" s="257"/>
      <c r="D302" s="258"/>
      <c r="E302" s="257"/>
      <c r="F302" s="320"/>
      <c r="G302" s="237"/>
      <c r="H302" s="167"/>
      <c r="I302" s="167"/>
      <c r="J302" s="167"/>
      <c r="K302" s="167"/>
      <c r="L302" s="167"/>
      <c r="M302" s="167"/>
      <c r="N302" s="167"/>
      <c r="O302" s="167"/>
      <c r="P302" s="238"/>
      <c r="Q302" s="999"/>
      <c r="R302" s="1000"/>
      <c r="S302" s="1000"/>
      <c r="T302" s="1000"/>
      <c r="U302" s="1000"/>
      <c r="V302" s="1000"/>
      <c r="W302" s="1000"/>
      <c r="X302" s="1000"/>
      <c r="Y302" s="1000"/>
      <c r="Z302" s="1000"/>
      <c r="AA302" s="100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2"/>
      <c r="B303" s="258"/>
      <c r="C303" s="257"/>
      <c r="D303" s="258"/>
      <c r="E303" s="257"/>
      <c r="F303" s="320"/>
      <c r="G303" s="239"/>
      <c r="H303" s="240"/>
      <c r="I303" s="240"/>
      <c r="J303" s="240"/>
      <c r="K303" s="240"/>
      <c r="L303" s="240"/>
      <c r="M303" s="240"/>
      <c r="N303" s="240"/>
      <c r="O303" s="240"/>
      <c r="P303" s="241"/>
      <c r="Q303" s="1002"/>
      <c r="R303" s="1003"/>
      <c r="S303" s="1003"/>
      <c r="T303" s="1003"/>
      <c r="U303" s="1003"/>
      <c r="V303" s="1003"/>
      <c r="W303" s="1003"/>
      <c r="X303" s="1003"/>
      <c r="Y303" s="1003"/>
      <c r="Z303" s="1003"/>
      <c r="AA303" s="100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2"/>
      <c r="B304" s="258"/>
      <c r="C304" s="257"/>
      <c r="D304" s="258"/>
      <c r="E304" s="257"/>
      <c r="F304" s="320"/>
      <c r="G304" s="239"/>
      <c r="H304" s="240"/>
      <c r="I304" s="240"/>
      <c r="J304" s="240"/>
      <c r="K304" s="240"/>
      <c r="L304" s="240"/>
      <c r="M304" s="240"/>
      <c r="N304" s="240"/>
      <c r="O304" s="240"/>
      <c r="P304" s="241"/>
      <c r="Q304" s="1002"/>
      <c r="R304" s="1003"/>
      <c r="S304" s="1003"/>
      <c r="T304" s="1003"/>
      <c r="U304" s="1003"/>
      <c r="V304" s="1003"/>
      <c r="W304" s="1003"/>
      <c r="X304" s="1003"/>
      <c r="Y304" s="1003"/>
      <c r="Z304" s="1003"/>
      <c r="AA304" s="1004"/>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2"/>
      <c r="B305" s="258"/>
      <c r="C305" s="257"/>
      <c r="D305" s="258"/>
      <c r="E305" s="257"/>
      <c r="F305" s="320"/>
      <c r="G305" s="239"/>
      <c r="H305" s="240"/>
      <c r="I305" s="240"/>
      <c r="J305" s="240"/>
      <c r="K305" s="240"/>
      <c r="L305" s="240"/>
      <c r="M305" s="240"/>
      <c r="N305" s="240"/>
      <c r="O305" s="240"/>
      <c r="P305" s="241"/>
      <c r="Q305" s="1002"/>
      <c r="R305" s="1003"/>
      <c r="S305" s="1003"/>
      <c r="T305" s="1003"/>
      <c r="U305" s="1003"/>
      <c r="V305" s="1003"/>
      <c r="W305" s="1003"/>
      <c r="X305" s="1003"/>
      <c r="Y305" s="1003"/>
      <c r="Z305" s="1003"/>
      <c r="AA305" s="1004"/>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12"/>
      <c r="B306" s="258"/>
      <c r="C306" s="257"/>
      <c r="D306" s="258"/>
      <c r="E306" s="321"/>
      <c r="F306" s="322"/>
      <c r="G306" s="242"/>
      <c r="H306" s="170"/>
      <c r="I306" s="170"/>
      <c r="J306" s="170"/>
      <c r="K306" s="170"/>
      <c r="L306" s="170"/>
      <c r="M306" s="170"/>
      <c r="N306" s="170"/>
      <c r="O306" s="170"/>
      <c r="P306" s="243"/>
      <c r="Q306" s="1005"/>
      <c r="R306" s="1006"/>
      <c r="S306" s="1006"/>
      <c r="T306" s="1006"/>
      <c r="U306" s="1006"/>
      <c r="V306" s="1006"/>
      <c r="W306" s="1006"/>
      <c r="X306" s="1006"/>
      <c r="Y306" s="1006"/>
      <c r="Z306" s="1006"/>
      <c r="AA306" s="1007"/>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12"/>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12"/>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12"/>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2"/>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2"/>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2"/>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393</v>
      </c>
      <c r="AF312" s="271"/>
      <c r="AG312" s="271"/>
      <c r="AH312" s="271"/>
      <c r="AI312" s="271" t="s">
        <v>391</v>
      </c>
      <c r="AJ312" s="271"/>
      <c r="AK312" s="271"/>
      <c r="AL312" s="271"/>
      <c r="AM312" s="271" t="s">
        <v>420</v>
      </c>
      <c r="AN312" s="271"/>
      <c r="AO312" s="271"/>
      <c r="AP312" s="273"/>
      <c r="AQ312" s="273" t="s">
        <v>235</v>
      </c>
      <c r="AR312" s="274"/>
      <c r="AS312" s="274"/>
      <c r="AT312" s="275"/>
      <c r="AU312" s="285" t="s">
        <v>251</v>
      </c>
      <c r="AV312" s="285"/>
      <c r="AW312" s="285"/>
      <c r="AX312" s="286"/>
    </row>
    <row r="313" spans="1:50" ht="18.75" hidden="1" customHeight="1" x14ac:dyDescent="0.15">
      <c r="A313" s="1012"/>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12"/>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15">
      <c r="A315" s="1012"/>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15">
      <c r="A316" s="1012"/>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393</v>
      </c>
      <c r="AF316" s="271"/>
      <c r="AG316" s="271"/>
      <c r="AH316" s="271"/>
      <c r="AI316" s="271" t="s">
        <v>391</v>
      </c>
      <c r="AJ316" s="271"/>
      <c r="AK316" s="271"/>
      <c r="AL316" s="271"/>
      <c r="AM316" s="271" t="s">
        <v>420</v>
      </c>
      <c r="AN316" s="271"/>
      <c r="AO316" s="271"/>
      <c r="AP316" s="273"/>
      <c r="AQ316" s="273" t="s">
        <v>235</v>
      </c>
      <c r="AR316" s="274"/>
      <c r="AS316" s="274"/>
      <c r="AT316" s="275"/>
      <c r="AU316" s="285" t="s">
        <v>251</v>
      </c>
      <c r="AV316" s="285"/>
      <c r="AW316" s="285"/>
      <c r="AX316" s="286"/>
    </row>
    <row r="317" spans="1:50" ht="18.75" hidden="1" customHeight="1" x14ac:dyDescent="0.15">
      <c r="A317" s="1012"/>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12"/>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15">
      <c r="A319" s="1012"/>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15">
      <c r="A320" s="1012"/>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393</v>
      </c>
      <c r="AF320" s="271"/>
      <c r="AG320" s="271"/>
      <c r="AH320" s="271"/>
      <c r="AI320" s="271" t="s">
        <v>391</v>
      </c>
      <c r="AJ320" s="271"/>
      <c r="AK320" s="271"/>
      <c r="AL320" s="271"/>
      <c r="AM320" s="271" t="s">
        <v>420</v>
      </c>
      <c r="AN320" s="271"/>
      <c r="AO320" s="271"/>
      <c r="AP320" s="273"/>
      <c r="AQ320" s="273" t="s">
        <v>235</v>
      </c>
      <c r="AR320" s="274"/>
      <c r="AS320" s="274"/>
      <c r="AT320" s="275"/>
      <c r="AU320" s="285" t="s">
        <v>251</v>
      </c>
      <c r="AV320" s="285"/>
      <c r="AW320" s="285"/>
      <c r="AX320" s="286"/>
    </row>
    <row r="321" spans="1:50" ht="18.75" hidden="1" customHeight="1" x14ac:dyDescent="0.15">
      <c r="A321" s="1012"/>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12"/>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15">
      <c r="A323" s="1012"/>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15">
      <c r="A324" s="1012"/>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393</v>
      </c>
      <c r="AF324" s="271"/>
      <c r="AG324" s="271"/>
      <c r="AH324" s="271"/>
      <c r="AI324" s="271" t="s">
        <v>391</v>
      </c>
      <c r="AJ324" s="271"/>
      <c r="AK324" s="271"/>
      <c r="AL324" s="271"/>
      <c r="AM324" s="271" t="s">
        <v>420</v>
      </c>
      <c r="AN324" s="271"/>
      <c r="AO324" s="271"/>
      <c r="AP324" s="273"/>
      <c r="AQ324" s="273" t="s">
        <v>235</v>
      </c>
      <c r="AR324" s="274"/>
      <c r="AS324" s="274"/>
      <c r="AT324" s="275"/>
      <c r="AU324" s="285" t="s">
        <v>251</v>
      </c>
      <c r="AV324" s="285"/>
      <c r="AW324" s="285"/>
      <c r="AX324" s="286"/>
    </row>
    <row r="325" spans="1:50" ht="18.75" hidden="1" customHeight="1" x14ac:dyDescent="0.15">
      <c r="A325" s="1012"/>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12"/>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15">
      <c r="A327" s="1012"/>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15">
      <c r="A328" s="1012"/>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393</v>
      </c>
      <c r="AF328" s="271"/>
      <c r="AG328" s="271"/>
      <c r="AH328" s="271"/>
      <c r="AI328" s="271" t="s">
        <v>391</v>
      </c>
      <c r="AJ328" s="271"/>
      <c r="AK328" s="271"/>
      <c r="AL328" s="271"/>
      <c r="AM328" s="271" t="s">
        <v>420</v>
      </c>
      <c r="AN328" s="271"/>
      <c r="AO328" s="271"/>
      <c r="AP328" s="273"/>
      <c r="AQ328" s="273" t="s">
        <v>235</v>
      </c>
      <c r="AR328" s="274"/>
      <c r="AS328" s="274"/>
      <c r="AT328" s="275"/>
      <c r="AU328" s="285" t="s">
        <v>251</v>
      </c>
      <c r="AV328" s="285"/>
      <c r="AW328" s="285"/>
      <c r="AX328" s="286"/>
    </row>
    <row r="329" spans="1:50" ht="18.75" hidden="1" customHeight="1" x14ac:dyDescent="0.15">
      <c r="A329" s="1012"/>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12"/>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15">
      <c r="A331" s="1012"/>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15">
      <c r="A332" s="1012"/>
      <c r="B332" s="258"/>
      <c r="C332" s="257"/>
      <c r="D332" s="258"/>
      <c r="E332" s="257"/>
      <c r="F332" s="320"/>
      <c r="G332" s="278" t="s">
        <v>252</v>
      </c>
      <c r="H332" s="175"/>
      <c r="I332" s="175"/>
      <c r="J332" s="175"/>
      <c r="K332" s="175"/>
      <c r="L332" s="175"/>
      <c r="M332" s="175"/>
      <c r="N332" s="175"/>
      <c r="O332" s="175"/>
      <c r="P332" s="176"/>
      <c r="Q332" s="182" t="s">
        <v>335</v>
      </c>
      <c r="R332" s="175"/>
      <c r="S332" s="175"/>
      <c r="T332" s="175"/>
      <c r="U332" s="175"/>
      <c r="V332" s="175"/>
      <c r="W332" s="175"/>
      <c r="X332" s="175"/>
      <c r="Y332" s="175"/>
      <c r="Z332" s="175"/>
      <c r="AA332" s="175"/>
      <c r="AB332" s="293" t="s">
        <v>336</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01"/>
    </row>
    <row r="333" spans="1:50" ht="22.5" hidden="1" customHeight="1" x14ac:dyDescent="0.15">
      <c r="A333" s="1012"/>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12"/>
      <c r="B334" s="258"/>
      <c r="C334" s="257"/>
      <c r="D334" s="258"/>
      <c r="E334" s="257"/>
      <c r="F334" s="320"/>
      <c r="G334" s="237"/>
      <c r="H334" s="167"/>
      <c r="I334" s="167"/>
      <c r="J334" s="167"/>
      <c r="K334" s="167"/>
      <c r="L334" s="167"/>
      <c r="M334" s="167"/>
      <c r="N334" s="167"/>
      <c r="O334" s="167"/>
      <c r="P334" s="238"/>
      <c r="Q334" s="999"/>
      <c r="R334" s="1000"/>
      <c r="S334" s="1000"/>
      <c r="T334" s="1000"/>
      <c r="U334" s="1000"/>
      <c r="V334" s="1000"/>
      <c r="W334" s="1000"/>
      <c r="X334" s="1000"/>
      <c r="Y334" s="1000"/>
      <c r="Z334" s="1000"/>
      <c r="AA334" s="100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2"/>
      <c r="B335" s="258"/>
      <c r="C335" s="257"/>
      <c r="D335" s="258"/>
      <c r="E335" s="257"/>
      <c r="F335" s="320"/>
      <c r="G335" s="239"/>
      <c r="H335" s="240"/>
      <c r="I335" s="240"/>
      <c r="J335" s="240"/>
      <c r="K335" s="240"/>
      <c r="L335" s="240"/>
      <c r="M335" s="240"/>
      <c r="N335" s="240"/>
      <c r="O335" s="240"/>
      <c r="P335" s="241"/>
      <c r="Q335" s="1002"/>
      <c r="R335" s="1003"/>
      <c r="S335" s="1003"/>
      <c r="T335" s="1003"/>
      <c r="U335" s="1003"/>
      <c r="V335" s="1003"/>
      <c r="W335" s="1003"/>
      <c r="X335" s="1003"/>
      <c r="Y335" s="1003"/>
      <c r="Z335" s="1003"/>
      <c r="AA335" s="100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2"/>
      <c r="B336" s="258"/>
      <c r="C336" s="257"/>
      <c r="D336" s="258"/>
      <c r="E336" s="257"/>
      <c r="F336" s="320"/>
      <c r="G336" s="239"/>
      <c r="H336" s="240"/>
      <c r="I336" s="240"/>
      <c r="J336" s="240"/>
      <c r="K336" s="240"/>
      <c r="L336" s="240"/>
      <c r="M336" s="240"/>
      <c r="N336" s="240"/>
      <c r="O336" s="240"/>
      <c r="P336" s="241"/>
      <c r="Q336" s="1002"/>
      <c r="R336" s="1003"/>
      <c r="S336" s="1003"/>
      <c r="T336" s="1003"/>
      <c r="U336" s="1003"/>
      <c r="V336" s="1003"/>
      <c r="W336" s="1003"/>
      <c r="X336" s="1003"/>
      <c r="Y336" s="1003"/>
      <c r="Z336" s="1003"/>
      <c r="AA336" s="1004"/>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2"/>
      <c r="B337" s="258"/>
      <c r="C337" s="257"/>
      <c r="D337" s="258"/>
      <c r="E337" s="257"/>
      <c r="F337" s="320"/>
      <c r="G337" s="239"/>
      <c r="H337" s="240"/>
      <c r="I337" s="240"/>
      <c r="J337" s="240"/>
      <c r="K337" s="240"/>
      <c r="L337" s="240"/>
      <c r="M337" s="240"/>
      <c r="N337" s="240"/>
      <c r="O337" s="240"/>
      <c r="P337" s="241"/>
      <c r="Q337" s="1002"/>
      <c r="R337" s="1003"/>
      <c r="S337" s="1003"/>
      <c r="T337" s="1003"/>
      <c r="U337" s="1003"/>
      <c r="V337" s="1003"/>
      <c r="W337" s="1003"/>
      <c r="X337" s="1003"/>
      <c r="Y337" s="1003"/>
      <c r="Z337" s="1003"/>
      <c r="AA337" s="1004"/>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12"/>
      <c r="B338" s="258"/>
      <c r="C338" s="257"/>
      <c r="D338" s="258"/>
      <c r="E338" s="257"/>
      <c r="F338" s="320"/>
      <c r="G338" s="242"/>
      <c r="H338" s="170"/>
      <c r="I338" s="170"/>
      <c r="J338" s="170"/>
      <c r="K338" s="170"/>
      <c r="L338" s="170"/>
      <c r="M338" s="170"/>
      <c r="N338" s="170"/>
      <c r="O338" s="170"/>
      <c r="P338" s="243"/>
      <c r="Q338" s="1005"/>
      <c r="R338" s="1006"/>
      <c r="S338" s="1006"/>
      <c r="T338" s="1006"/>
      <c r="U338" s="1006"/>
      <c r="V338" s="1006"/>
      <c r="W338" s="1006"/>
      <c r="X338" s="1006"/>
      <c r="Y338" s="1006"/>
      <c r="Z338" s="1006"/>
      <c r="AA338" s="1007"/>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12"/>
      <c r="B339" s="258"/>
      <c r="C339" s="257"/>
      <c r="D339" s="258"/>
      <c r="E339" s="257"/>
      <c r="F339" s="320"/>
      <c r="G339" s="278" t="s">
        <v>252</v>
      </c>
      <c r="H339" s="175"/>
      <c r="I339" s="175"/>
      <c r="J339" s="175"/>
      <c r="K339" s="175"/>
      <c r="L339" s="175"/>
      <c r="M339" s="175"/>
      <c r="N339" s="175"/>
      <c r="O339" s="175"/>
      <c r="P339" s="176"/>
      <c r="Q339" s="182" t="s">
        <v>335</v>
      </c>
      <c r="R339" s="175"/>
      <c r="S339" s="175"/>
      <c r="T339" s="175"/>
      <c r="U339" s="175"/>
      <c r="V339" s="175"/>
      <c r="W339" s="175"/>
      <c r="X339" s="175"/>
      <c r="Y339" s="175"/>
      <c r="Z339" s="175"/>
      <c r="AA339" s="175"/>
      <c r="AB339" s="293" t="s">
        <v>336</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12"/>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2"/>
      <c r="B341" s="258"/>
      <c r="C341" s="257"/>
      <c r="D341" s="258"/>
      <c r="E341" s="257"/>
      <c r="F341" s="320"/>
      <c r="G341" s="237"/>
      <c r="H341" s="167"/>
      <c r="I341" s="167"/>
      <c r="J341" s="167"/>
      <c r="K341" s="167"/>
      <c r="L341" s="167"/>
      <c r="M341" s="167"/>
      <c r="N341" s="167"/>
      <c r="O341" s="167"/>
      <c r="P341" s="238"/>
      <c r="Q341" s="999"/>
      <c r="R341" s="1000"/>
      <c r="S341" s="1000"/>
      <c r="T341" s="1000"/>
      <c r="U341" s="1000"/>
      <c r="V341" s="1000"/>
      <c r="W341" s="1000"/>
      <c r="X341" s="1000"/>
      <c r="Y341" s="1000"/>
      <c r="Z341" s="1000"/>
      <c r="AA341" s="100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2"/>
      <c r="B342" s="258"/>
      <c r="C342" s="257"/>
      <c r="D342" s="258"/>
      <c r="E342" s="257"/>
      <c r="F342" s="320"/>
      <c r="G342" s="239"/>
      <c r="H342" s="240"/>
      <c r="I342" s="240"/>
      <c r="J342" s="240"/>
      <c r="K342" s="240"/>
      <c r="L342" s="240"/>
      <c r="M342" s="240"/>
      <c r="N342" s="240"/>
      <c r="O342" s="240"/>
      <c r="P342" s="241"/>
      <c r="Q342" s="1002"/>
      <c r="R342" s="1003"/>
      <c r="S342" s="1003"/>
      <c r="T342" s="1003"/>
      <c r="U342" s="1003"/>
      <c r="V342" s="1003"/>
      <c r="W342" s="1003"/>
      <c r="X342" s="1003"/>
      <c r="Y342" s="1003"/>
      <c r="Z342" s="1003"/>
      <c r="AA342" s="100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2"/>
      <c r="B343" s="258"/>
      <c r="C343" s="257"/>
      <c r="D343" s="258"/>
      <c r="E343" s="257"/>
      <c r="F343" s="320"/>
      <c r="G343" s="239"/>
      <c r="H343" s="240"/>
      <c r="I343" s="240"/>
      <c r="J343" s="240"/>
      <c r="K343" s="240"/>
      <c r="L343" s="240"/>
      <c r="M343" s="240"/>
      <c r="N343" s="240"/>
      <c r="O343" s="240"/>
      <c r="P343" s="241"/>
      <c r="Q343" s="1002"/>
      <c r="R343" s="1003"/>
      <c r="S343" s="1003"/>
      <c r="T343" s="1003"/>
      <c r="U343" s="1003"/>
      <c r="V343" s="1003"/>
      <c r="W343" s="1003"/>
      <c r="X343" s="1003"/>
      <c r="Y343" s="1003"/>
      <c r="Z343" s="1003"/>
      <c r="AA343" s="1004"/>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2"/>
      <c r="B344" s="258"/>
      <c r="C344" s="257"/>
      <c r="D344" s="258"/>
      <c r="E344" s="257"/>
      <c r="F344" s="320"/>
      <c r="G344" s="239"/>
      <c r="H344" s="240"/>
      <c r="I344" s="240"/>
      <c r="J344" s="240"/>
      <c r="K344" s="240"/>
      <c r="L344" s="240"/>
      <c r="M344" s="240"/>
      <c r="N344" s="240"/>
      <c r="O344" s="240"/>
      <c r="P344" s="241"/>
      <c r="Q344" s="1002"/>
      <c r="R344" s="1003"/>
      <c r="S344" s="1003"/>
      <c r="T344" s="1003"/>
      <c r="U344" s="1003"/>
      <c r="V344" s="1003"/>
      <c r="W344" s="1003"/>
      <c r="X344" s="1003"/>
      <c r="Y344" s="1003"/>
      <c r="Z344" s="1003"/>
      <c r="AA344" s="1004"/>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12"/>
      <c r="B345" s="258"/>
      <c r="C345" s="257"/>
      <c r="D345" s="258"/>
      <c r="E345" s="257"/>
      <c r="F345" s="320"/>
      <c r="G345" s="242"/>
      <c r="H345" s="170"/>
      <c r="I345" s="170"/>
      <c r="J345" s="170"/>
      <c r="K345" s="170"/>
      <c r="L345" s="170"/>
      <c r="M345" s="170"/>
      <c r="N345" s="170"/>
      <c r="O345" s="170"/>
      <c r="P345" s="243"/>
      <c r="Q345" s="1005"/>
      <c r="R345" s="1006"/>
      <c r="S345" s="1006"/>
      <c r="T345" s="1006"/>
      <c r="U345" s="1006"/>
      <c r="V345" s="1006"/>
      <c r="W345" s="1006"/>
      <c r="X345" s="1006"/>
      <c r="Y345" s="1006"/>
      <c r="Z345" s="1006"/>
      <c r="AA345" s="1007"/>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12"/>
      <c r="B346" s="258"/>
      <c r="C346" s="257"/>
      <c r="D346" s="258"/>
      <c r="E346" s="257"/>
      <c r="F346" s="320"/>
      <c r="G346" s="278" t="s">
        <v>252</v>
      </c>
      <c r="H346" s="175"/>
      <c r="I346" s="175"/>
      <c r="J346" s="175"/>
      <c r="K346" s="175"/>
      <c r="L346" s="175"/>
      <c r="M346" s="175"/>
      <c r="N346" s="175"/>
      <c r="O346" s="175"/>
      <c r="P346" s="176"/>
      <c r="Q346" s="182" t="s">
        <v>335</v>
      </c>
      <c r="R346" s="175"/>
      <c r="S346" s="175"/>
      <c r="T346" s="175"/>
      <c r="U346" s="175"/>
      <c r="V346" s="175"/>
      <c r="W346" s="175"/>
      <c r="X346" s="175"/>
      <c r="Y346" s="175"/>
      <c r="Z346" s="175"/>
      <c r="AA346" s="175"/>
      <c r="AB346" s="293" t="s">
        <v>336</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12"/>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2"/>
      <c r="B348" s="258"/>
      <c r="C348" s="257"/>
      <c r="D348" s="258"/>
      <c r="E348" s="257"/>
      <c r="F348" s="320"/>
      <c r="G348" s="237"/>
      <c r="H348" s="167"/>
      <c r="I348" s="167"/>
      <c r="J348" s="167"/>
      <c r="K348" s="167"/>
      <c r="L348" s="167"/>
      <c r="M348" s="167"/>
      <c r="N348" s="167"/>
      <c r="O348" s="167"/>
      <c r="P348" s="238"/>
      <c r="Q348" s="999"/>
      <c r="R348" s="1000"/>
      <c r="S348" s="1000"/>
      <c r="T348" s="1000"/>
      <c r="U348" s="1000"/>
      <c r="V348" s="1000"/>
      <c r="W348" s="1000"/>
      <c r="X348" s="1000"/>
      <c r="Y348" s="1000"/>
      <c r="Z348" s="1000"/>
      <c r="AA348" s="100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2"/>
      <c r="B349" s="258"/>
      <c r="C349" s="257"/>
      <c r="D349" s="258"/>
      <c r="E349" s="257"/>
      <c r="F349" s="320"/>
      <c r="G349" s="239"/>
      <c r="H349" s="240"/>
      <c r="I349" s="240"/>
      <c r="J349" s="240"/>
      <c r="K349" s="240"/>
      <c r="L349" s="240"/>
      <c r="M349" s="240"/>
      <c r="N349" s="240"/>
      <c r="O349" s="240"/>
      <c r="P349" s="241"/>
      <c r="Q349" s="1002"/>
      <c r="R349" s="1003"/>
      <c r="S349" s="1003"/>
      <c r="T349" s="1003"/>
      <c r="U349" s="1003"/>
      <c r="V349" s="1003"/>
      <c r="W349" s="1003"/>
      <c r="X349" s="1003"/>
      <c r="Y349" s="1003"/>
      <c r="Z349" s="1003"/>
      <c r="AA349" s="100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2"/>
      <c r="B350" s="258"/>
      <c r="C350" s="257"/>
      <c r="D350" s="258"/>
      <c r="E350" s="257"/>
      <c r="F350" s="320"/>
      <c r="G350" s="239"/>
      <c r="H350" s="240"/>
      <c r="I350" s="240"/>
      <c r="J350" s="240"/>
      <c r="K350" s="240"/>
      <c r="L350" s="240"/>
      <c r="M350" s="240"/>
      <c r="N350" s="240"/>
      <c r="O350" s="240"/>
      <c r="P350" s="241"/>
      <c r="Q350" s="1002"/>
      <c r="R350" s="1003"/>
      <c r="S350" s="1003"/>
      <c r="T350" s="1003"/>
      <c r="U350" s="1003"/>
      <c r="V350" s="1003"/>
      <c r="W350" s="1003"/>
      <c r="X350" s="1003"/>
      <c r="Y350" s="1003"/>
      <c r="Z350" s="1003"/>
      <c r="AA350" s="1004"/>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2"/>
      <c r="B351" s="258"/>
      <c r="C351" s="257"/>
      <c r="D351" s="258"/>
      <c r="E351" s="257"/>
      <c r="F351" s="320"/>
      <c r="G351" s="239"/>
      <c r="H351" s="240"/>
      <c r="I351" s="240"/>
      <c r="J351" s="240"/>
      <c r="K351" s="240"/>
      <c r="L351" s="240"/>
      <c r="M351" s="240"/>
      <c r="N351" s="240"/>
      <c r="O351" s="240"/>
      <c r="P351" s="241"/>
      <c r="Q351" s="1002"/>
      <c r="R351" s="1003"/>
      <c r="S351" s="1003"/>
      <c r="T351" s="1003"/>
      <c r="U351" s="1003"/>
      <c r="V351" s="1003"/>
      <c r="W351" s="1003"/>
      <c r="X351" s="1003"/>
      <c r="Y351" s="1003"/>
      <c r="Z351" s="1003"/>
      <c r="AA351" s="1004"/>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12"/>
      <c r="B352" s="258"/>
      <c r="C352" s="257"/>
      <c r="D352" s="258"/>
      <c r="E352" s="257"/>
      <c r="F352" s="320"/>
      <c r="G352" s="242"/>
      <c r="H352" s="170"/>
      <c r="I352" s="170"/>
      <c r="J352" s="170"/>
      <c r="K352" s="170"/>
      <c r="L352" s="170"/>
      <c r="M352" s="170"/>
      <c r="N352" s="170"/>
      <c r="O352" s="170"/>
      <c r="P352" s="243"/>
      <c r="Q352" s="1005"/>
      <c r="R352" s="1006"/>
      <c r="S352" s="1006"/>
      <c r="T352" s="1006"/>
      <c r="U352" s="1006"/>
      <c r="V352" s="1006"/>
      <c r="W352" s="1006"/>
      <c r="X352" s="1006"/>
      <c r="Y352" s="1006"/>
      <c r="Z352" s="1006"/>
      <c r="AA352" s="1007"/>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12"/>
      <c r="B353" s="258"/>
      <c r="C353" s="257"/>
      <c r="D353" s="258"/>
      <c r="E353" s="257"/>
      <c r="F353" s="320"/>
      <c r="G353" s="278" t="s">
        <v>252</v>
      </c>
      <c r="H353" s="175"/>
      <c r="I353" s="175"/>
      <c r="J353" s="175"/>
      <c r="K353" s="175"/>
      <c r="L353" s="175"/>
      <c r="M353" s="175"/>
      <c r="N353" s="175"/>
      <c r="O353" s="175"/>
      <c r="P353" s="176"/>
      <c r="Q353" s="182" t="s">
        <v>335</v>
      </c>
      <c r="R353" s="175"/>
      <c r="S353" s="175"/>
      <c r="T353" s="175"/>
      <c r="U353" s="175"/>
      <c r="V353" s="175"/>
      <c r="W353" s="175"/>
      <c r="X353" s="175"/>
      <c r="Y353" s="175"/>
      <c r="Z353" s="175"/>
      <c r="AA353" s="175"/>
      <c r="AB353" s="293" t="s">
        <v>336</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12"/>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2"/>
      <c r="B355" s="258"/>
      <c r="C355" s="257"/>
      <c r="D355" s="258"/>
      <c r="E355" s="257"/>
      <c r="F355" s="320"/>
      <c r="G355" s="237"/>
      <c r="H355" s="167"/>
      <c r="I355" s="167"/>
      <c r="J355" s="167"/>
      <c r="K355" s="167"/>
      <c r="L355" s="167"/>
      <c r="M355" s="167"/>
      <c r="N355" s="167"/>
      <c r="O355" s="167"/>
      <c r="P355" s="238"/>
      <c r="Q355" s="999"/>
      <c r="R355" s="1000"/>
      <c r="S355" s="1000"/>
      <c r="T355" s="1000"/>
      <c r="U355" s="1000"/>
      <c r="V355" s="1000"/>
      <c r="W355" s="1000"/>
      <c r="X355" s="1000"/>
      <c r="Y355" s="1000"/>
      <c r="Z355" s="1000"/>
      <c r="AA355" s="100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2"/>
      <c r="B356" s="258"/>
      <c r="C356" s="257"/>
      <c r="D356" s="258"/>
      <c r="E356" s="257"/>
      <c r="F356" s="320"/>
      <c r="G356" s="239"/>
      <c r="H356" s="240"/>
      <c r="I356" s="240"/>
      <c r="J356" s="240"/>
      <c r="K356" s="240"/>
      <c r="L356" s="240"/>
      <c r="M356" s="240"/>
      <c r="N356" s="240"/>
      <c r="O356" s="240"/>
      <c r="P356" s="241"/>
      <c r="Q356" s="1002"/>
      <c r="R356" s="1003"/>
      <c r="S356" s="1003"/>
      <c r="T356" s="1003"/>
      <c r="U356" s="1003"/>
      <c r="V356" s="1003"/>
      <c r="W356" s="1003"/>
      <c r="X356" s="1003"/>
      <c r="Y356" s="1003"/>
      <c r="Z356" s="1003"/>
      <c r="AA356" s="100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2"/>
      <c r="B357" s="258"/>
      <c r="C357" s="257"/>
      <c r="D357" s="258"/>
      <c r="E357" s="257"/>
      <c r="F357" s="320"/>
      <c r="G357" s="239"/>
      <c r="H357" s="240"/>
      <c r="I357" s="240"/>
      <c r="J357" s="240"/>
      <c r="K357" s="240"/>
      <c r="L357" s="240"/>
      <c r="M357" s="240"/>
      <c r="N357" s="240"/>
      <c r="O357" s="240"/>
      <c r="P357" s="241"/>
      <c r="Q357" s="1002"/>
      <c r="R357" s="1003"/>
      <c r="S357" s="1003"/>
      <c r="T357" s="1003"/>
      <c r="U357" s="1003"/>
      <c r="V357" s="1003"/>
      <c r="W357" s="1003"/>
      <c r="X357" s="1003"/>
      <c r="Y357" s="1003"/>
      <c r="Z357" s="1003"/>
      <c r="AA357" s="1004"/>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2"/>
      <c r="B358" s="258"/>
      <c r="C358" s="257"/>
      <c r="D358" s="258"/>
      <c r="E358" s="257"/>
      <c r="F358" s="320"/>
      <c r="G358" s="239"/>
      <c r="H358" s="240"/>
      <c r="I358" s="240"/>
      <c r="J358" s="240"/>
      <c r="K358" s="240"/>
      <c r="L358" s="240"/>
      <c r="M358" s="240"/>
      <c r="N358" s="240"/>
      <c r="O358" s="240"/>
      <c r="P358" s="241"/>
      <c r="Q358" s="1002"/>
      <c r="R358" s="1003"/>
      <c r="S358" s="1003"/>
      <c r="T358" s="1003"/>
      <c r="U358" s="1003"/>
      <c r="V358" s="1003"/>
      <c r="W358" s="1003"/>
      <c r="X358" s="1003"/>
      <c r="Y358" s="1003"/>
      <c r="Z358" s="1003"/>
      <c r="AA358" s="1004"/>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12"/>
      <c r="B359" s="258"/>
      <c r="C359" s="257"/>
      <c r="D359" s="258"/>
      <c r="E359" s="257"/>
      <c r="F359" s="320"/>
      <c r="G359" s="242"/>
      <c r="H359" s="170"/>
      <c r="I359" s="170"/>
      <c r="J359" s="170"/>
      <c r="K359" s="170"/>
      <c r="L359" s="170"/>
      <c r="M359" s="170"/>
      <c r="N359" s="170"/>
      <c r="O359" s="170"/>
      <c r="P359" s="243"/>
      <c r="Q359" s="1005"/>
      <c r="R359" s="1006"/>
      <c r="S359" s="1006"/>
      <c r="T359" s="1006"/>
      <c r="U359" s="1006"/>
      <c r="V359" s="1006"/>
      <c r="W359" s="1006"/>
      <c r="X359" s="1006"/>
      <c r="Y359" s="1006"/>
      <c r="Z359" s="1006"/>
      <c r="AA359" s="1007"/>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12"/>
      <c r="B360" s="258"/>
      <c r="C360" s="257"/>
      <c r="D360" s="258"/>
      <c r="E360" s="257"/>
      <c r="F360" s="320"/>
      <c r="G360" s="278" t="s">
        <v>252</v>
      </c>
      <c r="H360" s="175"/>
      <c r="I360" s="175"/>
      <c r="J360" s="175"/>
      <c r="K360" s="175"/>
      <c r="L360" s="175"/>
      <c r="M360" s="175"/>
      <c r="N360" s="175"/>
      <c r="O360" s="175"/>
      <c r="P360" s="176"/>
      <c r="Q360" s="182" t="s">
        <v>335</v>
      </c>
      <c r="R360" s="175"/>
      <c r="S360" s="175"/>
      <c r="T360" s="175"/>
      <c r="U360" s="175"/>
      <c r="V360" s="175"/>
      <c r="W360" s="175"/>
      <c r="X360" s="175"/>
      <c r="Y360" s="175"/>
      <c r="Z360" s="175"/>
      <c r="AA360" s="175"/>
      <c r="AB360" s="293" t="s">
        <v>336</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12"/>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2"/>
      <c r="B362" s="258"/>
      <c r="C362" s="257"/>
      <c r="D362" s="258"/>
      <c r="E362" s="257"/>
      <c r="F362" s="320"/>
      <c r="G362" s="237"/>
      <c r="H362" s="167"/>
      <c r="I362" s="167"/>
      <c r="J362" s="167"/>
      <c r="K362" s="167"/>
      <c r="L362" s="167"/>
      <c r="M362" s="167"/>
      <c r="N362" s="167"/>
      <c r="O362" s="167"/>
      <c r="P362" s="238"/>
      <c r="Q362" s="999"/>
      <c r="R362" s="1000"/>
      <c r="S362" s="1000"/>
      <c r="T362" s="1000"/>
      <c r="U362" s="1000"/>
      <c r="V362" s="1000"/>
      <c r="W362" s="1000"/>
      <c r="X362" s="1000"/>
      <c r="Y362" s="1000"/>
      <c r="Z362" s="1000"/>
      <c r="AA362" s="100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2"/>
      <c r="B363" s="258"/>
      <c r="C363" s="257"/>
      <c r="D363" s="258"/>
      <c r="E363" s="257"/>
      <c r="F363" s="320"/>
      <c r="G363" s="239"/>
      <c r="H363" s="240"/>
      <c r="I363" s="240"/>
      <c r="J363" s="240"/>
      <c r="K363" s="240"/>
      <c r="L363" s="240"/>
      <c r="M363" s="240"/>
      <c r="N363" s="240"/>
      <c r="O363" s="240"/>
      <c r="P363" s="241"/>
      <c r="Q363" s="1002"/>
      <c r="R363" s="1003"/>
      <c r="S363" s="1003"/>
      <c r="T363" s="1003"/>
      <c r="U363" s="1003"/>
      <c r="V363" s="1003"/>
      <c r="W363" s="1003"/>
      <c r="X363" s="1003"/>
      <c r="Y363" s="1003"/>
      <c r="Z363" s="1003"/>
      <c r="AA363" s="100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2"/>
      <c r="B364" s="258"/>
      <c r="C364" s="257"/>
      <c r="D364" s="258"/>
      <c r="E364" s="257"/>
      <c r="F364" s="320"/>
      <c r="G364" s="239"/>
      <c r="H364" s="240"/>
      <c r="I364" s="240"/>
      <c r="J364" s="240"/>
      <c r="K364" s="240"/>
      <c r="L364" s="240"/>
      <c r="M364" s="240"/>
      <c r="N364" s="240"/>
      <c r="O364" s="240"/>
      <c r="P364" s="241"/>
      <c r="Q364" s="1002"/>
      <c r="R364" s="1003"/>
      <c r="S364" s="1003"/>
      <c r="T364" s="1003"/>
      <c r="U364" s="1003"/>
      <c r="V364" s="1003"/>
      <c r="W364" s="1003"/>
      <c r="X364" s="1003"/>
      <c r="Y364" s="1003"/>
      <c r="Z364" s="1003"/>
      <c r="AA364" s="1004"/>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2"/>
      <c r="B365" s="258"/>
      <c r="C365" s="257"/>
      <c r="D365" s="258"/>
      <c r="E365" s="257"/>
      <c r="F365" s="320"/>
      <c r="G365" s="239"/>
      <c r="H365" s="240"/>
      <c r="I365" s="240"/>
      <c r="J365" s="240"/>
      <c r="K365" s="240"/>
      <c r="L365" s="240"/>
      <c r="M365" s="240"/>
      <c r="N365" s="240"/>
      <c r="O365" s="240"/>
      <c r="P365" s="241"/>
      <c r="Q365" s="1002"/>
      <c r="R365" s="1003"/>
      <c r="S365" s="1003"/>
      <c r="T365" s="1003"/>
      <c r="U365" s="1003"/>
      <c r="V365" s="1003"/>
      <c r="W365" s="1003"/>
      <c r="X365" s="1003"/>
      <c r="Y365" s="1003"/>
      <c r="Z365" s="1003"/>
      <c r="AA365" s="1004"/>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12"/>
      <c r="B366" s="258"/>
      <c r="C366" s="257"/>
      <c r="D366" s="258"/>
      <c r="E366" s="321"/>
      <c r="F366" s="322"/>
      <c r="G366" s="242"/>
      <c r="H366" s="170"/>
      <c r="I366" s="170"/>
      <c r="J366" s="170"/>
      <c r="K366" s="170"/>
      <c r="L366" s="170"/>
      <c r="M366" s="170"/>
      <c r="N366" s="170"/>
      <c r="O366" s="170"/>
      <c r="P366" s="243"/>
      <c r="Q366" s="1005"/>
      <c r="R366" s="1006"/>
      <c r="S366" s="1006"/>
      <c r="T366" s="1006"/>
      <c r="U366" s="1006"/>
      <c r="V366" s="1006"/>
      <c r="W366" s="1006"/>
      <c r="X366" s="1006"/>
      <c r="Y366" s="1006"/>
      <c r="Z366" s="1006"/>
      <c r="AA366" s="1007"/>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12"/>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12"/>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12"/>
      <c r="B369" s="258"/>
      <c r="C369" s="257"/>
      <c r="D369" s="258"/>
      <c r="E369" s="44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6"/>
    </row>
    <row r="370" spans="1:50" ht="45" hidden="1" customHeight="1" x14ac:dyDescent="0.15">
      <c r="A370" s="1012"/>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2"/>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2"/>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393</v>
      </c>
      <c r="AF372" s="271"/>
      <c r="AG372" s="271"/>
      <c r="AH372" s="271"/>
      <c r="AI372" s="271" t="s">
        <v>391</v>
      </c>
      <c r="AJ372" s="271"/>
      <c r="AK372" s="271"/>
      <c r="AL372" s="271"/>
      <c r="AM372" s="271" t="s">
        <v>420</v>
      </c>
      <c r="AN372" s="271"/>
      <c r="AO372" s="271"/>
      <c r="AP372" s="273"/>
      <c r="AQ372" s="273" t="s">
        <v>235</v>
      </c>
      <c r="AR372" s="274"/>
      <c r="AS372" s="274"/>
      <c r="AT372" s="275"/>
      <c r="AU372" s="285" t="s">
        <v>251</v>
      </c>
      <c r="AV372" s="285"/>
      <c r="AW372" s="285"/>
      <c r="AX372" s="286"/>
    </row>
    <row r="373" spans="1:50" ht="18.75" hidden="1" customHeight="1" x14ac:dyDescent="0.15">
      <c r="A373" s="1012"/>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12"/>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15">
      <c r="A375" s="1012"/>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15">
      <c r="A376" s="1012"/>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393</v>
      </c>
      <c r="AF376" s="271"/>
      <c r="AG376" s="271"/>
      <c r="AH376" s="271"/>
      <c r="AI376" s="271" t="s">
        <v>391</v>
      </c>
      <c r="AJ376" s="271"/>
      <c r="AK376" s="271"/>
      <c r="AL376" s="271"/>
      <c r="AM376" s="271" t="s">
        <v>420</v>
      </c>
      <c r="AN376" s="271"/>
      <c r="AO376" s="271"/>
      <c r="AP376" s="273"/>
      <c r="AQ376" s="273" t="s">
        <v>235</v>
      </c>
      <c r="AR376" s="274"/>
      <c r="AS376" s="274"/>
      <c r="AT376" s="275"/>
      <c r="AU376" s="285" t="s">
        <v>251</v>
      </c>
      <c r="AV376" s="285"/>
      <c r="AW376" s="285"/>
      <c r="AX376" s="286"/>
    </row>
    <row r="377" spans="1:50" ht="18.75" hidden="1" customHeight="1" x14ac:dyDescent="0.15">
      <c r="A377" s="1012"/>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12"/>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15">
      <c r="A379" s="1012"/>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15">
      <c r="A380" s="1012"/>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393</v>
      </c>
      <c r="AF380" s="271"/>
      <c r="AG380" s="271"/>
      <c r="AH380" s="271"/>
      <c r="AI380" s="271" t="s">
        <v>391</v>
      </c>
      <c r="AJ380" s="271"/>
      <c r="AK380" s="271"/>
      <c r="AL380" s="271"/>
      <c r="AM380" s="271" t="s">
        <v>420</v>
      </c>
      <c r="AN380" s="271"/>
      <c r="AO380" s="271"/>
      <c r="AP380" s="273"/>
      <c r="AQ380" s="273" t="s">
        <v>235</v>
      </c>
      <c r="AR380" s="274"/>
      <c r="AS380" s="274"/>
      <c r="AT380" s="275"/>
      <c r="AU380" s="285" t="s">
        <v>251</v>
      </c>
      <c r="AV380" s="285"/>
      <c r="AW380" s="285"/>
      <c r="AX380" s="286"/>
    </row>
    <row r="381" spans="1:50" ht="18.75" hidden="1" customHeight="1" x14ac:dyDescent="0.15">
      <c r="A381" s="1012"/>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12"/>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15">
      <c r="A383" s="1012"/>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15">
      <c r="A384" s="1012"/>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393</v>
      </c>
      <c r="AF384" s="271"/>
      <c r="AG384" s="271"/>
      <c r="AH384" s="271"/>
      <c r="AI384" s="271" t="s">
        <v>391</v>
      </c>
      <c r="AJ384" s="271"/>
      <c r="AK384" s="271"/>
      <c r="AL384" s="271"/>
      <c r="AM384" s="271" t="s">
        <v>420</v>
      </c>
      <c r="AN384" s="271"/>
      <c r="AO384" s="271"/>
      <c r="AP384" s="273"/>
      <c r="AQ384" s="273" t="s">
        <v>235</v>
      </c>
      <c r="AR384" s="274"/>
      <c r="AS384" s="274"/>
      <c r="AT384" s="275"/>
      <c r="AU384" s="285" t="s">
        <v>251</v>
      </c>
      <c r="AV384" s="285"/>
      <c r="AW384" s="285"/>
      <c r="AX384" s="286"/>
    </row>
    <row r="385" spans="1:50" ht="18.75" hidden="1" customHeight="1" x14ac:dyDescent="0.15">
      <c r="A385" s="1012"/>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12"/>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15">
      <c r="A387" s="1012"/>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15">
      <c r="A388" s="1012"/>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393</v>
      </c>
      <c r="AF388" s="271"/>
      <c r="AG388" s="271"/>
      <c r="AH388" s="271"/>
      <c r="AI388" s="271" t="s">
        <v>391</v>
      </c>
      <c r="AJ388" s="271"/>
      <c r="AK388" s="271"/>
      <c r="AL388" s="271"/>
      <c r="AM388" s="271" t="s">
        <v>420</v>
      </c>
      <c r="AN388" s="271"/>
      <c r="AO388" s="271"/>
      <c r="AP388" s="273"/>
      <c r="AQ388" s="273" t="s">
        <v>235</v>
      </c>
      <c r="AR388" s="274"/>
      <c r="AS388" s="274"/>
      <c r="AT388" s="275"/>
      <c r="AU388" s="285" t="s">
        <v>251</v>
      </c>
      <c r="AV388" s="285"/>
      <c r="AW388" s="285"/>
      <c r="AX388" s="286"/>
    </row>
    <row r="389" spans="1:50" ht="18.75" hidden="1" customHeight="1" x14ac:dyDescent="0.15">
      <c r="A389" s="1012"/>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12"/>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x14ac:dyDescent="0.15">
      <c r="A391" s="1012"/>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15">
      <c r="A392" s="1012"/>
      <c r="B392" s="258"/>
      <c r="C392" s="257"/>
      <c r="D392" s="258"/>
      <c r="E392" s="257"/>
      <c r="F392" s="320"/>
      <c r="G392" s="278" t="s">
        <v>252</v>
      </c>
      <c r="H392" s="175"/>
      <c r="I392" s="175"/>
      <c r="J392" s="175"/>
      <c r="K392" s="175"/>
      <c r="L392" s="175"/>
      <c r="M392" s="175"/>
      <c r="N392" s="175"/>
      <c r="O392" s="175"/>
      <c r="P392" s="176"/>
      <c r="Q392" s="182" t="s">
        <v>335</v>
      </c>
      <c r="R392" s="175"/>
      <c r="S392" s="175"/>
      <c r="T392" s="175"/>
      <c r="U392" s="175"/>
      <c r="V392" s="175"/>
      <c r="W392" s="175"/>
      <c r="X392" s="175"/>
      <c r="Y392" s="175"/>
      <c r="Z392" s="175"/>
      <c r="AA392" s="175"/>
      <c r="AB392" s="293" t="s">
        <v>336</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01"/>
    </row>
    <row r="393" spans="1:50" ht="22.5" hidden="1" customHeight="1" x14ac:dyDescent="0.15">
      <c r="A393" s="1012"/>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12"/>
      <c r="B394" s="258"/>
      <c r="C394" s="257"/>
      <c r="D394" s="258"/>
      <c r="E394" s="257"/>
      <c r="F394" s="320"/>
      <c r="G394" s="237"/>
      <c r="H394" s="167"/>
      <c r="I394" s="167"/>
      <c r="J394" s="167"/>
      <c r="K394" s="167"/>
      <c r="L394" s="167"/>
      <c r="M394" s="167"/>
      <c r="N394" s="167"/>
      <c r="O394" s="167"/>
      <c r="P394" s="238"/>
      <c r="Q394" s="999"/>
      <c r="R394" s="1000"/>
      <c r="S394" s="1000"/>
      <c r="T394" s="1000"/>
      <c r="U394" s="1000"/>
      <c r="V394" s="1000"/>
      <c r="W394" s="1000"/>
      <c r="X394" s="1000"/>
      <c r="Y394" s="1000"/>
      <c r="Z394" s="1000"/>
      <c r="AA394" s="100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2"/>
      <c r="B395" s="258"/>
      <c r="C395" s="257"/>
      <c r="D395" s="258"/>
      <c r="E395" s="257"/>
      <c r="F395" s="320"/>
      <c r="G395" s="239"/>
      <c r="H395" s="240"/>
      <c r="I395" s="240"/>
      <c r="J395" s="240"/>
      <c r="K395" s="240"/>
      <c r="L395" s="240"/>
      <c r="M395" s="240"/>
      <c r="N395" s="240"/>
      <c r="O395" s="240"/>
      <c r="P395" s="241"/>
      <c r="Q395" s="1002"/>
      <c r="R395" s="1003"/>
      <c r="S395" s="1003"/>
      <c r="T395" s="1003"/>
      <c r="U395" s="1003"/>
      <c r="V395" s="1003"/>
      <c r="W395" s="1003"/>
      <c r="X395" s="1003"/>
      <c r="Y395" s="1003"/>
      <c r="Z395" s="1003"/>
      <c r="AA395" s="100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2"/>
      <c r="B396" s="258"/>
      <c r="C396" s="257"/>
      <c r="D396" s="258"/>
      <c r="E396" s="257"/>
      <c r="F396" s="320"/>
      <c r="G396" s="239"/>
      <c r="H396" s="240"/>
      <c r="I396" s="240"/>
      <c r="J396" s="240"/>
      <c r="K396" s="240"/>
      <c r="L396" s="240"/>
      <c r="M396" s="240"/>
      <c r="N396" s="240"/>
      <c r="O396" s="240"/>
      <c r="P396" s="241"/>
      <c r="Q396" s="1002"/>
      <c r="R396" s="1003"/>
      <c r="S396" s="1003"/>
      <c r="T396" s="1003"/>
      <c r="U396" s="1003"/>
      <c r="V396" s="1003"/>
      <c r="W396" s="1003"/>
      <c r="X396" s="1003"/>
      <c r="Y396" s="1003"/>
      <c r="Z396" s="1003"/>
      <c r="AA396" s="1004"/>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2"/>
      <c r="B397" s="258"/>
      <c r="C397" s="257"/>
      <c r="D397" s="258"/>
      <c r="E397" s="257"/>
      <c r="F397" s="320"/>
      <c r="G397" s="239"/>
      <c r="H397" s="240"/>
      <c r="I397" s="240"/>
      <c r="J397" s="240"/>
      <c r="K397" s="240"/>
      <c r="L397" s="240"/>
      <c r="M397" s="240"/>
      <c r="N397" s="240"/>
      <c r="O397" s="240"/>
      <c r="P397" s="241"/>
      <c r="Q397" s="1002"/>
      <c r="R397" s="1003"/>
      <c r="S397" s="1003"/>
      <c r="T397" s="1003"/>
      <c r="U397" s="1003"/>
      <c r="V397" s="1003"/>
      <c r="W397" s="1003"/>
      <c r="X397" s="1003"/>
      <c r="Y397" s="1003"/>
      <c r="Z397" s="1003"/>
      <c r="AA397" s="1004"/>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12"/>
      <c r="B398" s="258"/>
      <c r="C398" s="257"/>
      <c r="D398" s="258"/>
      <c r="E398" s="257"/>
      <c r="F398" s="320"/>
      <c r="G398" s="242"/>
      <c r="H398" s="170"/>
      <c r="I398" s="170"/>
      <c r="J398" s="170"/>
      <c r="K398" s="170"/>
      <c r="L398" s="170"/>
      <c r="M398" s="170"/>
      <c r="N398" s="170"/>
      <c r="O398" s="170"/>
      <c r="P398" s="243"/>
      <c r="Q398" s="1005"/>
      <c r="R398" s="1006"/>
      <c r="S398" s="1006"/>
      <c r="T398" s="1006"/>
      <c r="U398" s="1006"/>
      <c r="V398" s="1006"/>
      <c r="W398" s="1006"/>
      <c r="X398" s="1006"/>
      <c r="Y398" s="1006"/>
      <c r="Z398" s="1006"/>
      <c r="AA398" s="1007"/>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12"/>
      <c r="B399" s="258"/>
      <c r="C399" s="257"/>
      <c r="D399" s="258"/>
      <c r="E399" s="257"/>
      <c r="F399" s="320"/>
      <c r="G399" s="278" t="s">
        <v>252</v>
      </c>
      <c r="H399" s="175"/>
      <c r="I399" s="175"/>
      <c r="J399" s="175"/>
      <c r="K399" s="175"/>
      <c r="L399" s="175"/>
      <c r="M399" s="175"/>
      <c r="N399" s="175"/>
      <c r="O399" s="175"/>
      <c r="P399" s="176"/>
      <c r="Q399" s="182" t="s">
        <v>335</v>
      </c>
      <c r="R399" s="175"/>
      <c r="S399" s="175"/>
      <c r="T399" s="175"/>
      <c r="U399" s="175"/>
      <c r="V399" s="175"/>
      <c r="W399" s="175"/>
      <c r="X399" s="175"/>
      <c r="Y399" s="175"/>
      <c r="Z399" s="175"/>
      <c r="AA399" s="175"/>
      <c r="AB399" s="293" t="s">
        <v>336</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12"/>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2"/>
      <c r="B401" s="258"/>
      <c r="C401" s="257"/>
      <c r="D401" s="258"/>
      <c r="E401" s="257"/>
      <c r="F401" s="320"/>
      <c r="G401" s="237"/>
      <c r="H401" s="167"/>
      <c r="I401" s="167"/>
      <c r="J401" s="167"/>
      <c r="K401" s="167"/>
      <c r="L401" s="167"/>
      <c r="M401" s="167"/>
      <c r="N401" s="167"/>
      <c r="O401" s="167"/>
      <c r="P401" s="238"/>
      <c r="Q401" s="999"/>
      <c r="R401" s="1000"/>
      <c r="S401" s="1000"/>
      <c r="T401" s="1000"/>
      <c r="U401" s="1000"/>
      <c r="V401" s="1000"/>
      <c r="W401" s="1000"/>
      <c r="X401" s="1000"/>
      <c r="Y401" s="1000"/>
      <c r="Z401" s="1000"/>
      <c r="AA401" s="100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2"/>
      <c r="B402" s="258"/>
      <c r="C402" s="257"/>
      <c r="D402" s="258"/>
      <c r="E402" s="257"/>
      <c r="F402" s="320"/>
      <c r="G402" s="239"/>
      <c r="H402" s="240"/>
      <c r="I402" s="240"/>
      <c r="J402" s="240"/>
      <c r="K402" s="240"/>
      <c r="L402" s="240"/>
      <c r="M402" s="240"/>
      <c r="N402" s="240"/>
      <c r="O402" s="240"/>
      <c r="P402" s="241"/>
      <c r="Q402" s="1002"/>
      <c r="R402" s="1003"/>
      <c r="S402" s="1003"/>
      <c r="T402" s="1003"/>
      <c r="U402" s="1003"/>
      <c r="V402" s="1003"/>
      <c r="W402" s="1003"/>
      <c r="X402" s="1003"/>
      <c r="Y402" s="1003"/>
      <c r="Z402" s="1003"/>
      <c r="AA402" s="100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2"/>
      <c r="B403" s="258"/>
      <c r="C403" s="257"/>
      <c r="D403" s="258"/>
      <c r="E403" s="257"/>
      <c r="F403" s="320"/>
      <c r="G403" s="239"/>
      <c r="H403" s="240"/>
      <c r="I403" s="240"/>
      <c r="J403" s="240"/>
      <c r="K403" s="240"/>
      <c r="L403" s="240"/>
      <c r="M403" s="240"/>
      <c r="N403" s="240"/>
      <c r="O403" s="240"/>
      <c r="P403" s="241"/>
      <c r="Q403" s="1002"/>
      <c r="R403" s="1003"/>
      <c r="S403" s="1003"/>
      <c r="T403" s="1003"/>
      <c r="U403" s="1003"/>
      <c r="V403" s="1003"/>
      <c r="W403" s="1003"/>
      <c r="X403" s="1003"/>
      <c r="Y403" s="1003"/>
      <c r="Z403" s="1003"/>
      <c r="AA403" s="1004"/>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2"/>
      <c r="B404" s="258"/>
      <c r="C404" s="257"/>
      <c r="D404" s="258"/>
      <c r="E404" s="257"/>
      <c r="F404" s="320"/>
      <c r="G404" s="239"/>
      <c r="H404" s="240"/>
      <c r="I404" s="240"/>
      <c r="J404" s="240"/>
      <c r="K404" s="240"/>
      <c r="L404" s="240"/>
      <c r="M404" s="240"/>
      <c r="N404" s="240"/>
      <c r="O404" s="240"/>
      <c r="P404" s="241"/>
      <c r="Q404" s="1002"/>
      <c r="R404" s="1003"/>
      <c r="S404" s="1003"/>
      <c r="T404" s="1003"/>
      <c r="U404" s="1003"/>
      <c r="V404" s="1003"/>
      <c r="W404" s="1003"/>
      <c r="X404" s="1003"/>
      <c r="Y404" s="1003"/>
      <c r="Z404" s="1003"/>
      <c r="AA404" s="1004"/>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12"/>
      <c r="B405" s="258"/>
      <c r="C405" s="257"/>
      <c r="D405" s="258"/>
      <c r="E405" s="257"/>
      <c r="F405" s="320"/>
      <c r="G405" s="242"/>
      <c r="H405" s="170"/>
      <c r="I405" s="170"/>
      <c r="J405" s="170"/>
      <c r="K405" s="170"/>
      <c r="L405" s="170"/>
      <c r="M405" s="170"/>
      <c r="N405" s="170"/>
      <c r="O405" s="170"/>
      <c r="P405" s="243"/>
      <c r="Q405" s="1005"/>
      <c r="R405" s="1006"/>
      <c r="S405" s="1006"/>
      <c r="T405" s="1006"/>
      <c r="U405" s="1006"/>
      <c r="V405" s="1006"/>
      <c r="W405" s="1006"/>
      <c r="X405" s="1006"/>
      <c r="Y405" s="1006"/>
      <c r="Z405" s="1006"/>
      <c r="AA405" s="1007"/>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12"/>
      <c r="B406" s="258"/>
      <c r="C406" s="257"/>
      <c r="D406" s="258"/>
      <c r="E406" s="257"/>
      <c r="F406" s="320"/>
      <c r="G406" s="278" t="s">
        <v>252</v>
      </c>
      <c r="H406" s="175"/>
      <c r="I406" s="175"/>
      <c r="J406" s="175"/>
      <c r="K406" s="175"/>
      <c r="L406" s="175"/>
      <c r="M406" s="175"/>
      <c r="N406" s="175"/>
      <c r="O406" s="175"/>
      <c r="P406" s="176"/>
      <c r="Q406" s="182" t="s">
        <v>335</v>
      </c>
      <c r="R406" s="175"/>
      <c r="S406" s="175"/>
      <c r="T406" s="175"/>
      <c r="U406" s="175"/>
      <c r="V406" s="175"/>
      <c r="W406" s="175"/>
      <c r="X406" s="175"/>
      <c r="Y406" s="175"/>
      <c r="Z406" s="175"/>
      <c r="AA406" s="175"/>
      <c r="AB406" s="293" t="s">
        <v>336</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12"/>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2"/>
      <c r="B408" s="258"/>
      <c r="C408" s="257"/>
      <c r="D408" s="258"/>
      <c r="E408" s="257"/>
      <c r="F408" s="320"/>
      <c r="G408" s="237"/>
      <c r="H408" s="167"/>
      <c r="I408" s="167"/>
      <c r="J408" s="167"/>
      <c r="K408" s="167"/>
      <c r="L408" s="167"/>
      <c r="M408" s="167"/>
      <c r="N408" s="167"/>
      <c r="O408" s="167"/>
      <c r="P408" s="238"/>
      <c r="Q408" s="999"/>
      <c r="R408" s="1000"/>
      <c r="S408" s="1000"/>
      <c r="T408" s="1000"/>
      <c r="U408" s="1000"/>
      <c r="V408" s="1000"/>
      <c r="W408" s="1000"/>
      <c r="X408" s="1000"/>
      <c r="Y408" s="1000"/>
      <c r="Z408" s="1000"/>
      <c r="AA408" s="100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2"/>
      <c r="B409" s="258"/>
      <c r="C409" s="257"/>
      <c r="D409" s="258"/>
      <c r="E409" s="257"/>
      <c r="F409" s="320"/>
      <c r="G409" s="239"/>
      <c r="H409" s="240"/>
      <c r="I409" s="240"/>
      <c r="J409" s="240"/>
      <c r="K409" s="240"/>
      <c r="L409" s="240"/>
      <c r="M409" s="240"/>
      <c r="N409" s="240"/>
      <c r="O409" s="240"/>
      <c r="P409" s="241"/>
      <c r="Q409" s="1002"/>
      <c r="R409" s="1003"/>
      <c r="S409" s="1003"/>
      <c r="T409" s="1003"/>
      <c r="U409" s="1003"/>
      <c r="V409" s="1003"/>
      <c r="W409" s="1003"/>
      <c r="X409" s="1003"/>
      <c r="Y409" s="1003"/>
      <c r="Z409" s="1003"/>
      <c r="AA409" s="100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2"/>
      <c r="B410" s="258"/>
      <c r="C410" s="257"/>
      <c r="D410" s="258"/>
      <c r="E410" s="257"/>
      <c r="F410" s="320"/>
      <c r="G410" s="239"/>
      <c r="H410" s="240"/>
      <c r="I410" s="240"/>
      <c r="J410" s="240"/>
      <c r="K410" s="240"/>
      <c r="L410" s="240"/>
      <c r="M410" s="240"/>
      <c r="N410" s="240"/>
      <c r="O410" s="240"/>
      <c r="P410" s="241"/>
      <c r="Q410" s="1002"/>
      <c r="R410" s="1003"/>
      <c r="S410" s="1003"/>
      <c r="T410" s="1003"/>
      <c r="U410" s="1003"/>
      <c r="V410" s="1003"/>
      <c r="W410" s="1003"/>
      <c r="X410" s="1003"/>
      <c r="Y410" s="1003"/>
      <c r="Z410" s="1003"/>
      <c r="AA410" s="1004"/>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2"/>
      <c r="B411" s="258"/>
      <c r="C411" s="257"/>
      <c r="D411" s="258"/>
      <c r="E411" s="257"/>
      <c r="F411" s="320"/>
      <c r="G411" s="239"/>
      <c r="H411" s="240"/>
      <c r="I411" s="240"/>
      <c r="J411" s="240"/>
      <c r="K411" s="240"/>
      <c r="L411" s="240"/>
      <c r="M411" s="240"/>
      <c r="N411" s="240"/>
      <c r="O411" s="240"/>
      <c r="P411" s="241"/>
      <c r="Q411" s="1002"/>
      <c r="R411" s="1003"/>
      <c r="S411" s="1003"/>
      <c r="T411" s="1003"/>
      <c r="U411" s="1003"/>
      <c r="V411" s="1003"/>
      <c r="W411" s="1003"/>
      <c r="X411" s="1003"/>
      <c r="Y411" s="1003"/>
      <c r="Z411" s="1003"/>
      <c r="AA411" s="1004"/>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12"/>
      <c r="B412" s="258"/>
      <c r="C412" s="257"/>
      <c r="D412" s="258"/>
      <c r="E412" s="257"/>
      <c r="F412" s="320"/>
      <c r="G412" s="242"/>
      <c r="H412" s="170"/>
      <c r="I412" s="170"/>
      <c r="J412" s="170"/>
      <c r="K412" s="170"/>
      <c r="L412" s="170"/>
      <c r="M412" s="170"/>
      <c r="N412" s="170"/>
      <c r="O412" s="170"/>
      <c r="P412" s="243"/>
      <c r="Q412" s="1005"/>
      <c r="R412" s="1006"/>
      <c r="S412" s="1006"/>
      <c r="T412" s="1006"/>
      <c r="U412" s="1006"/>
      <c r="V412" s="1006"/>
      <c r="W412" s="1006"/>
      <c r="X412" s="1006"/>
      <c r="Y412" s="1006"/>
      <c r="Z412" s="1006"/>
      <c r="AA412" s="1007"/>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12"/>
      <c r="B413" s="258"/>
      <c r="C413" s="257"/>
      <c r="D413" s="258"/>
      <c r="E413" s="257"/>
      <c r="F413" s="320"/>
      <c r="G413" s="278" t="s">
        <v>252</v>
      </c>
      <c r="H413" s="175"/>
      <c r="I413" s="175"/>
      <c r="J413" s="175"/>
      <c r="K413" s="175"/>
      <c r="L413" s="175"/>
      <c r="M413" s="175"/>
      <c r="N413" s="175"/>
      <c r="O413" s="175"/>
      <c r="P413" s="176"/>
      <c r="Q413" s="182" t="s">
        <v>335</v>
      </c>
      <c r="R413" s="175"/>
      <c r="S413" s="175"/>
      <c r="T413" s="175"/>
      <c r="U413" s="175"/>
      <c r="V413" s="175"/>
      <c r="W413" s="175"/>
      <c r="X413" s="175"/>
      <c r="Y413" s="175"/>
      <c r="Z413" s="175"/>
      <c r="AA413" s="175"/>
      <c r="AB413" s="293" t="s">
        <v>336</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12"/>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2"/>
      <c r="B415" s="258"/>
      <c r="C415" s="257"/>
      <c r="D415" s="258"/>
      <c r="E415" s="257"/>
      <c r="F415" s="320"/>
      <c r="G415" s="237"/>
      <c r="H415" s="167"/>
      <c r="I415" s="167"/>
      <c r="J415" s="167"/>
      <c r="K415" s="167"/>
      <c r="L415" s="167"/>
      <c r="M415" s="167"/>
      <c r="N415" s="167"/>
      <c r="O415" s="167"/>
      <c r="P415" s="238"/>
      <c r="Q415" s="999"/>
      <c r="R415" s="1000"/>
      <c r="S415" s="1000"/>
      <c r="T415" s="1000"/>
      <c r="U415" s="1000"/>
      <c r="V415" s="1000"/>
      <c r="W415" s="1000"/>
      <c r="X415" s="1000"/>
      <c r="Y415" s="1000"/>
      <c r="Z415" s="1000"/>
      <c r="AA415" s="100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2"/>
      <c r="B416" s="258"/>
      <c r="C416" s="257"/>
      <c r="D416" s="258"/>
      <c r="E416" s="257"/>
      <c r="F416" s="320"/>
      <c r="G416" s="239"/>
      <c r="H416" s="240"/>
      <c r="I416" s="240"/>
      <c r="J416" s="240"/>
      <c r="K416" s="240"/>
      <c r="L416" s="240"/>
      <c r="M416" s="240"/>
      <c r="N416" s="240"/>
      <c r="O416" s="240"/>
      <c r="P416" s="241"/>
      <c r="Q416" s="1002"/>
      <c r="R416" s="1003"/>
      <c r="S416" s="1003"/>
      <c r="T416" s="1003"/>
      <c r="U416" s="1003"/>
      <c r="V416" s="1003"/>
      <c r="W416" s="1003"/>
      <c r="X416" s="1003"/>
      <c r="Y416" s="1003"/>
      <c r="Z416" s="1003"/>
      <c r="AA416" s="100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2"/>
      <c r="B417" s="258"/>
      <c r="C417" s="257"/>
      <c r="D417" s="258"/>
      <c r="E417" s="257"/>
      <c r="F417" s="320"/>
      <c r="G417" s="239"/>
      <c r="H417" s="240"/>
      <c r="I417" s="240"/>
      <c r="J417" s="240"/>
      <c r="K417" s="240"/>
      <c r="L417" s="240"/>
      <c r="M417" s="240"/>
      <c r="N417" s="240"/>
      <c r="O417" s="240"/>
      <c r="P417" s="241"/>
      <c r="Q417" s="1002"/>
      <c r="R417" s="1003"/>
      <c r="S417" s="1003"/>
      <c r="T417" s="1003"/>
      <c r="U417" s="1003"/>
      <c r="V417" s="1003"/>
      <c r="W417" s="1003"/>
      <c r="X417" s="1003"/>
      <c r="Y417" s="1003"/>
      <c r="Z417" s="1003"/>
      <c r="AA417" s="1004"/>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2"/>
      <c r="B418" s="258"/>
      <c r="C418" s="257"/>
      <c r="D418" s="258"/>
      <c r="E418" s="257"/>
      <c r="F418" s="320"/>
      <c r="G418" s="239"/>
      <c r="H418" s="240"/>
      <c r="I418" s="240"/>
      <c r="J418" s="240"/>
      <c r="K418" s="240"/>
      <c r="L418" s="240"/>
      <c r="M418" s="240"/>
      <c r="N418" s="240"/>
      <c r="O418" s="240"/>
      <c r="P418" s="241"/>
      <c r="Q418" s="1002"/>
      <c r="R418" s="1003"/>
      <c r="S418" s="1003"/>
      <c r="T418" s="1003"/>
      <c r="U418" s="1003"/>
      <c r="V418" s="1003"/>
      <c r="W418" s="1003"/>
      <c r="X418" s="1003"/>
      <c r="Y418" s="1003"/>
      <c r="Z418" s="1003"/>
      <c r="AA418" s="1004"/>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12"/>
      <c r="B419" s="258"/>
      <c r="C419" s="257"/>
      <c r="D419" s="258"/>
      <c r="E419" s="257"/>
      <c r="F419" s="320"/>
      <c r="G419" s="242"/>
      <c r="H419" s="170"/>
      <c r="I419" s="170"/>
      <c r="J419" s="170"/>
      <c r="K419" s="170"/>
      <c r="L419" s="170"/>
      <c r="M419" s="170"/>
      <c r="N419" s="170"/>
      <c r="O419" s="170"/>
      <c r="P419" s="243"/>
      <c r="Q419" s="1005"/>
      <c r="R419" s="1006"/>
      <c r="S419" s="1006"/>
      <c r="T419" s="1006"/>
      <c r="U419" s="1006"/>
      <c r="V419" s="1006"/>
      <c r="W419" s="1006"/>
      <c r="X419" s="1006"/>
      <c r="Y419" s="1006"/>
      <c r="Z419" s="1006"/>
      <c r="AA419" s="1007"/>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12"/>
      <c r="B420" s="258"/>
      <c r="C420" s="257"/>
      <c r="D420" s="258"/>
      <c r="E420" s="257"/>
      <c r="F420" s="320"/>
      <c r="G420" s="278" t="s">
        <v>252</v>
      </c>
      <c r="H420" s="175"/>
      <c r="I420" s="175"/>
      <c r="J420" s="175"/>
      <c r="K420" s="175"/>
      <c r="L420" s="175"/>
      <c r="M420" s="175"/>
      <c r="N420" s="175"/>
      <c r="O420" s="175"/>
      <c r="P420" s="176"/>
      <c r="Q420" s="182" t="s">
        <v>335</v>
      </c>
      <c r="R420" s="175"/>
      <c r="S420" s="175"/>
      <c r="T420" s="175"/>
      <c r="U420" s="175"/>
      <c r="V420" s="175"/>
      <c r="W420" s="175"/>
      <c r="X420" s="175"/>
      <c r="Y420" s="175"/>
      <c r="Z420" s="175"/>
      <c r="AA420" s="175"/>
      <c r="AB420" s="293" t="s">
        <v>336</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12"/>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2"/>
      <c r="B422" s="258"/>
      <c r="C422" s="257"/>
      <c r="D422" s="258"/>
      <c r="E422" s="257"/>
      <c r="F422" s="320"/>
      <c r="G422" s="237"/>
      <c r="H422" s="167"/>
      <c r="I422" s="167"/>
      <c r="J422" s="167"/>
      <c r="K422" s="167"/>
      <c r="L422" s="167"/>
      <c r="M422" s="167"/>
      <c r="N422" s="167"/>
      <c r="O422" s="167"/>
      <c r="P422" s="238"/>
      <c r="Q422" s="999"/>
      <c r="R422" s="1000"/>
      <c r="S422" s="1000"/>
      <c r="T422" s="1000"/>
      <c r="U422" s="1000"/>
      <c r="V422" s="1000"/>
      <c r="W422" s="1000"/>
      <c r="X422" s="1000"/>
      <c r="Y422" s="1000"/>
      <c r="Z422" s="1000"/>
      <c r="AA422" s="100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2"/>
      <c r="B423" s="258"/>
      <c r="C423" s="257"/>
      <c r="D423" s="258"/>
      <c r="E423" s="257"/>
      <c r="F423" s="320"/>
      <c r="G423" s="239"/>
      <c r="H423" s="240"/>
      <c r="I423" s="240"/>
      <c r="J423" s="240"/>
      <c r="K423" s="240"/>
      <c r="L423" s="240"/>
      <c r="M423" s="240"/>
      <c r="N423" s="240"/>
      <c r="O423" s="240"/>
      <c r="P423" s="241"/>
      <c r="Q423" s="1002"/>
      <c r="R423" s="1003"/>
      <c r="S423" s="1003"/>
      <c r="T423" s="1003"/>
      <c r="U423" s="1003"/>
      <c r="V423" s="1003"/>
      <c r="W423" s="1003"/>
      <c r="X423" s="1003"/>
      <c r="Y423" s="1003"/>
      <c r="Z423" s="1003"/>
      <c r="AA423" s="100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2"/>
      <c r="B424" s="258"/>
      <c r="C424" s="257"/>
      <c r="D424" s="258"/>
      <c r="E424" s="257"/>
      <c r="F424" s="320"/>
      <c r="G424" s="239"/>
      <c r="H424" s="240"/>
      <c r="I424" s="240"/>
      <c r="J424" s="240"/>
      <c r="K424" s="240"/>
      <c r="L424" s="240"/>
      <c r="M424" s="240"/>
      <c r="N424" s="240"/>
      <c r="O424" s="240"/>
      <c r="P424" s="241"/>
      <c r="Q424" s="1002"/>
      <c r="R424" s="1003"/>
      <c r="S424" s="1003"/>
      <c r="T424" s="1003"/>
      <c r="U424" s="1003"/>
      <c r="V424" s="1003"/>
      <c r="W424" s="1003"/>
      <c r="X424" s="1003"/>
      <c r="Y424" s="1003"/>
      <c r="Z424" s="1003"/>
      <c r="AA424" s="1004"/>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2"/>
      <c r="B425" s="258"/>
      <c r="C425" s="257"/>
      <c r="D425" s="258"/>
      <c r="E425" s="257"/>
      <c r="F425" s="320"/>
      <c r="G425" s="239"/>
      <c r="H425" s="240"/>
      <c r="I425" s="240"/>
      <c r="J425" s="240"/>
      <c r="K425" s="240"/>
      <c r="L425" s="240"/>
      <c r="M425" s="240"/>
      <c r="N425" s="240"/>
      <c r="O425" s="240"/>
      <c r="P425" s="241"/>
      <c r="Q425" s="1002"/>
      <c r="R425" s="1003"/>
      <c r="S425" s="1003"/>
      <c r="T425" s="1003"/>
      <c r="U425" s="1003"/>
      <c r="V425" s="1003"/>
      <c r="W425" s="1003"/>
      <c r="X425" s="1003"/>
      <c r="Y425" s="1003"/>
      <c r="Z425" s="1003"/>
      <c r="AA425" s="1004"/>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12"/>
      <c r="B426" s="258"/>
      <c r="C426" s="257"/>
      <c r="D426" s="258"/>
      <c r="E426" s="321"/>
      <c r="F426" s="322"/>
      <c r="G426" s="242"/>
      <c r="H426" s="170"/>
      <c r="I426" s="170"/>
      <c r="J426" s="170"/>
      <c r="K426" s="170"/>
      <c r="L426" s="170"/>
      <c r="M426" s="170"/>
      <c r="N426" s="170"/>
      <c r="O426" s="170"/>
      <c r="P426" s="243"/>
      <c r="Q426" s="1005"/>
      <c r="R426" s="1006"/>
      <c r="S426" s="1006"/>
      <c r="T426" s="1006"/>
      <c r="U426" s="1006"/>
      <c r="V426" s="1006"/>
      <c r="W426" s="1006"/>
      <c r="X426" s="1006"/>
      <c r="Y426" s="1006"/>
      <c r="Z426" s="1006"/>
      <c r="AA426" s="1007"/>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12"/>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12"/>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12"/>
      <c r="B429" s="258"/>
      <c r="C429" s="321"/>
      <c r="D429" s="1010"/>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customHeight="1" x14ac:dyDescent="0.15">
      <c r="A430" s="1012"/>
      <c r="B430" s="258"/>
      <c r="C430" s="255" t="s">
        <v>423</v>
      </c>
      <c r="D430" s="256"/>
      <c r="E430" s="244" t="s">
        <v>401</v>
      </c>
      <c r="F430" s="465"/>
      <c r="G430" s="246" t="s">
        <v>255</v>
      </c>
      <c r="H430" s="164"/>
      <c r="I430" s="164"/>
      <c r="J430" s="247" t="s">
        <v>567</v>
      </c>
      <c r="K430" s="248"/>
      <c r="L430" s="248"/>
      <c r="M430" s="248"/>
      <c r="N430" s="248"/>
      <c r="O430" s="248"/>
      <c r="P430" s="248"/>
      <c r="Q430" s="248"/>
      <c r="R430" s="248"/>
      <c r="S430" s="248"/>
      <c r="T430" s="249"/>
      <c r="U430" s="250" t="s">
        <v>568</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12"/>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414</v>
      </c>
      <c r="AJ431" s="187"/>
      <c r="AK431" s="187"/>
      <c r="AL431" s="182"/>
      <c r="AM431" s="187" t="s">
        <v>427</v>
      </c>
      <c r="AN431" s="187"/>
      <c r="AO431" s="187"/>
      <c r="AP431" s="182"/>
      <c r="AQ431" s="182" t="s">
        <v>235</v>
      </c>
      <c r="AR431" s="175"/>
      <c r="AS431" s="175"/>
      <c r="AT431" s="176"/>
      <c r="AU431" s="140" t="s">
        <v>134</v>
      </c>
      <c r="AV431" s="140"/>
      <c r="AW431" s="140"/>
      <c r="AX431" s="141"/>
    </row>
    <row r="432" spans="1:50" ht="18.75" customHeight="1" x14ac:dyDescent="0.15">
      <c r="A432" s="1012"/>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593</v>
      </c>
      <c r="AF432" s="142"/>
      <c r="AG432" s="143" t="s">
        <v>236</v>
      </c>
      <c r="AH432" s="178"/>
      <c r="AI432" s="188"/>
      <c r="AJ432" s="188"/>
      <c r="AK432" s="188"/>
      <c r="AL432" s="183"/>
      <c r="AM432" s="188"/>
      <c r="AN432" s="188"/>
      <c r="AO432" s="188"/>
      <c r="AP432" s="183"/>
      <c r="AQ432" s="217" t="s">
        <v>568</v>
      </c>
      <c r="AR432" s="142"/>
      <c r="AS432" s="143" t="s">
        <v>236</v>
      </c>
      <c r="AT432" s="178"/>
      <c r="AU432" s="142" t="s">
        <v>568</v>
      </c>
      <c r="AV432" s="142"/>
      <c r="AW432" s="143" t="s">
        <v>181</v>
      </c>
      <c r="AX432" s="144"/>
    </row>
    <row r="433" spans="1:50" ht="23.25" customHeight="1" x14ac:dyDescent="0.15">
      <c r="A433" s="1012"/>
      <c r="B433" s="258"/>
      <c r="C433" s="257"/>
      <c r="D433" s="258"/>
      <c r="E433" s="172"/>
      <c r="F433" s="173"/>
      <c r="G433" s="237" t="s">
        <v>568</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568</v>
      </c>
      <c r="AC433" s="139"/>
      <c r="AD433" s="139"/>
      <c r="AE433" s="121" t="s">
        <v>568</v>
      </c>
      <c r="AF433" s="122"/>
      <c r="AG433" s="122"/>
      <c r="AH433" s="122"/>
      <c r="AI433" s="121" t="s">
        <v>568</v>
      </c>
      <c r="AJ433" s="122"/>
      <c r="AK433" s="122"/>
      <c r="AL433" s="122"/>
      <c r="AM433" s="121" t="s">
        <v>597</v>
      </c>
      <c r="AN433" s="122"/>
      <c r="AO433" s="122"/>
      <c r="AP433" s="123"/>
      <c r="AQ433" s="121" t="s">
        <v>568</v>
      </c>
      <c r="AR433" s="122"/>
      <c r="AS433" s="122"/>
      <c r="AT433" s="123"/>
      <c r="AU433" s="122" t="s">
        <v>593</v>
      </c>
      <c r="AV433" s="122"/>
      <c r="AW433" s="122"/>
      <c r="AX433" s="221"/>
    </row>
    <row r="434" spans="1:50" ht="23.25" customHeight="1" x14ac:dyDescent="0.15">
      <c r="A434" s="1012"/>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t="s">
        <v>597</v>
      </c>
      <c r="AC434" s="230"/>
      <c r="AD434" s="230"/>
      <c r="AE434" s="121" t="s">
        <v>568</v>
      </c>
      <c r="AF434" s="122"/>
      <c r="AG434" s="122"/>
      <c r="AH434" s="123"/>
      <c r="AI434" s="121" t="s">
        <v>568</v>
      </c>
      <c r="AJ434" s="122"/>
      <c r="AK434" s="122"/>
      <c r="AL434" s="122"/>
      <c r="AM434" s="121" t="s">
        <v>593</v>
      </c>
      <c r="AN434" s="122"/>
      <c r="AO434" s="122"/>
      <c r="AP434" s="123"/>
      <c r="AQ434" s="121" t="s">
        <v>568</v>
      </c>
      <c r="AR434" s="122"/>
      <c r="AS434" s="122"/>
      <c r="AT434" s="123"/>
      <c r="AU434" s="122" t="s">
        <v>568</v>
      </c>
      <c r="AV434" s="122"/>
      <c r="AW434" s="122"/>
      <c r="AX434" s="221"/>
    </row>
    <row r="435" spans="1:50" ht="23.25" customHeight="1" x14ac:dyDescent="0.15">
      <c r="A435" s="1012"/>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t="s">
        <v>568</v>
      </c>
      <c r="AF435" s="122"/>
      <c r="AG435" s="122"/>
      <c r="AH435" s="123"/>
      <c r="AI435" s="121" t="s">
        <v>568</v>
      </c>
      <c r="AJ435" s="122"/>
      <c r="AK435" s="122"/>
      <c r="AL435" s="122"/>
      <c r="AM435" s="121" t="s">
        <v>568</v>
      </c>
      <c r="AN435" s="122"/>
      <c r="AO435" s="122"/>
      <c r="AP435" s="123"/>
      <c r="AQ435" s="121" t="s">
        <v>568</v>
      </c>
      <c r="AR435" s="122"/>
      <c r="AS435" s="122"/>
      <c r="AT435" s="123"/>
      <c r="AU435" s="122" t="s">
        <v>568</v>
      </c>
      <c r="AV435" s="122"/>
      <c r="AW435" s="122"/>
      <c r="AX435" s="221"/>
    </row>
    <row r="436" spans="1:50" ht="18.75" hidden="1" customHeight="1" x14ac:dyDescent="0.15">
      <c r="A436" s="1012"/>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414</v>
      </c>
      <c r="AJ436" s="187"/>
      <c r="AK436" s="187"/>
      <c r="AL436" s="182"/>
      <c r="AM436" s="187" t="s">
        <v>427</v>
      </c>
      <c r="AN436" s="187"/>
      <c r="AO436" s="187"/>
      <c r="AP436" s="182"/>
      <c r="AQ436" s="182" t="s">
        <v>235</v>
      </c>
      <c r="AR436" s="175"/>
      <c r="AS436" s="175"/>
      <c r="AT436" s="176"/>
      <c r="AU436" s="140" t="s">
        <v>134</v>
      </c>
      <c r="AV436" s="140"/>
      <c r="AW436" s="140"/>
      <c r="AX436" s="141"/>
    </row>
    <row r="437" spans="1:50" ht="18.75" hidden="1" customHeight="1" x14ac:dyDescent="0.15">
      <c r="A437" s="1012"/>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12"/>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12"/>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12"/>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12"/>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414</v>
      </c>
      <c r="AJ441" s="187"/>
      <c r="AK441" s="187"/>
      <c r="AL441" s="182"/>
      <c r="AM441" s="187" t="s">
        <v>427</v>
      </c>
      <c r="AN441" s="187"/>
      <c r="AO441" s="187"/>
      <c r="AP441" s="182"/>
      <c r="AQ441" s="182" t="s">
        <v>235</v>
      </c>
      <c r="AR441" s="175"/>
      <c r="AS441" s="175"/>
      <c r="AT441" s="176"/>
      <c r="AU441" s="140" t="s">
        <v>134</v>
      </c>
      <c r="AV441" s="140"/>
      <c r="AW441" s="140"/>
      <c r="AX441" s="141"/>
    </row>
    <row r="442" spans="1:50" ht="18.75" hidden="1" customHeight="1" x14ac:dyDescent="0.15">
      <c r="A442" s="1012"/>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12"/>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12"/>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12"/>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12"/>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414</v>
      </c>
      <c r="AJ446" s="187"/>
      <c r="AK446" s="187"/>
      <c r="AL446" s="182"/>
      <c r="AM446" s="187" t="s">
        <v>427</v>
      </c>
      <c r="AN446" s="187"/>
      <c r="AO446" s="187"/>
      <c r="AP446" s="182"/>
      <c r="AQ446" s="182" t="s">
        <v>235</v>
      </c>
      <c r="AR446" s="175"/>
      <c r="AS446" s="175"/>
      <c r="AT446" s="176"/>
      <c r="AU446" s="140" t="s">
        <v>134</v>
      </c>
      <c r="AV446" s="140"/>
      <c r="AW446" s="140"/>
      <c r="AX446" s="141"/>
    </row>
    <row r="447" spans="1:50" ht="18.75" hidden="1" customHeight="1" x14ac:dyDescent="0.15">
      <c r="A447" s="1012"/>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12"/>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12"/>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12"/>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12"/>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414</v>
      </c>
      <c r="AJ451" s="187"/>
      <c r="AK451" s="187"/>
      <c r="AL451" s="182"/>
      <c r="AM451" s="187" t="s">
        <v>427</v>
      </c>
      <c r="AN451" s="187"/>
      <c r="AO451" s="187"/>
      <c r="AP451" s="182"/>
      <c r="AQ451" s="182" t="s">
        <v>235</v>
      </c>
      <c r="AR451" s="175"/>
      <c r="AS451" s="175"/>
      <c r="AT451" s="176"/>
      <c r="AU451" s="140" t="s">
        <v>134</v>
      </c>
      <c r="AV451" s="140"/>
      <c r="AW451" s="140"/>
      <c r="AX451" s="141"/>
    </row>
    <row r="452" spans="1:50" ht="18.75" hidden="1" customHeight="1" x14ac:dyDescent="0.15">
      <c r="A452" s="1012"/>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12"/>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12"/>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12"/>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customHeight="1" x14ac:dyDescent="0.15">
      <c r="A456" s="1012"/>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414</v>
      </c>
      <c r="AJ456" s="187"/>
      <c r="AK456" s="187"/>
      <c r="AL456" s="182"/>
      <c r="AM456" s="187" t="s">
        <v>427</v>
      </c>
      <c r="AN456" s="187"/>
      <c r="AO456" s="187"/>
      <c r="AP456" s="182"/>
      <c r="AQ456" s="182" t="s">
        <v>235</v>
      </c>
      <c r="AR456" s="175"/>
      <c r="AS456" s="175"/>
      <c r="AT456" s="176"/>
      <c r="AU456" s="140" t="s">
        <v>134</v>
      </c>
      <c r="AV456" s="140"/>
      <c r="AW456" s="140"/>
      <c r="AX456" s="141"/>
    </row>
    <row r="457" spans="1:50" ht="18.75" customHeight="1" x14ac:dyDescent="0.15">
      <c r="A457" s="1012"/>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593</v>
      </c>
      <c r="AF457" s="142"/>
      <c r="AG457" s="143" t="s">
        <v>236</v>
      </c>
      <c r="AH457" s="178"/>
      <c r="AI457" s="188"/>
      <c r="AJ457" s="188"/>
      <c r="AK457" s="188"/>
      <c r="AL457" s="183"/>
      <c r="AM457" s="188"/>
      <c r="AN457" s="188"/>
      <c r="AO457" s="188"/>
      <c r="AP457" s="183"/>
      <c r="AQ457" s="217" t="s">
        <v>593</v>
      </c>
      <c r="AR457" s="142"/>
      <c r="AS457" s="143" t="s">
        <v>236</v>
      </c>
      <c r="AT457" s="178"/>
      <c r="AU457" s="142" t="s">
        <v>568</v>
      </c>
      <c r="AV457" s="142"/>
      <c r="AW457" s="143" t="s">
        <v>181</v>
      </c>
      <c r="AX457" s="144"/>
    </row>
    <row r="458" spans="1:50" ht="23.25" customHeight="1" x14ac:dyDescent="0.15">
      <c r="A458" s="1012"/>
      <c r="B458" s="258"/>
      <c r="C458" s="257"/>
      <c r="D458" s="258"/>
      <c r="E458" s="172"/>
      <c r="F458" s="173"/>
      <c r="G458" s="237" t="s">
        <v>568</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568</v>
      </c>
      <c r="AC458" s="139"/>
      <c r="AD458" s="139"/>
      <c r="AE458" s="121" t="s">
        <v>568</v>
      </c>
      <c r="AF458" s="122"/>
      <c r="AG458" s="122"/>
      <c r="AH458" s="122"/>
      <c r="AI458" s="121" t="s">
        <v>568</v>
      </c>
      <c r="AJ458" s="122"/>
      <c r="AK458" s="122"/>
      <c r="AL458" s="122"/>
      <c r="AM458" s="121" t="s">
        <v>568</v>
      </c>
      <c r="AN458" s="122"/>
      <c r="AO458" s="122"/>
      <c r="AP458" s="123"/>
      <c r="AQ458" s="121" t="s">
        <v>568</v>
      </c>
      <c r="AR458" s="122"/>
      <c r="AS458" s="122"/>
      <c r="AT458" s="123"/>
      <c r="AU458" s="122" t="s">
        <v>600</v>
      </c>
      <c r="AV458" s="122"/>
      <c r="AW458" s="122"/>
      <c r="AX458" s="221"/>
    </row>
    <row r="459" spans="1:50" ht="23.25" customHeight="1" x14ac:dyDescent="0.15">
      <c r="A459" s="1012"/>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t="s">
        <v>568</v>
      </c>
      <c r="AC459" s="230"/>
      <c r="AD459" s="230"/>
      <c r="AE459" s="121" t="s">
        <v>568</v>
      </c>
      <c r="AF459" s="122"/>
      <c r="AG459" s="122"/>
      <c r="AH459" s="123"/>
      <c r="AI459" s="121" t="s">
        <v>598</v>
      </c>
      <c r="AJ459" s="122"/>
      <c r="AK459" s="122"/>
      <c r="AL459" s="122"/>
      <c r="AM459" s="121" t="s">
        <v>568</v>
      </c>
      <c r="AN459" s="122"/>
      <c r="AO459" s="122"/>
      <c r="AP459" s="123"/>
      <c r="AQ459" s="121" t="s">
        <v>568</v>
      </c>
      <c r="AR459" s="122"/>
      <c r="AS459" s="122"/>
      <c r="AT459" s="123"/>
      <c r="AU459" s="122" t="s">
        <v>601</v>
      </c>
      <c r="AV459" s="122"/>
      <c r="AW459" s="122"/>
      <c r="AX459" s="221"/>
    </row>
    <row r="460" spans="1:50" ht="23.25" customHeight="1" x14ac:dyDescent="0.15">
      <c r="A460" s="1012"/>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t="s">
        <v>568</v>
      </c>
      <c r="AF460" s="122"/>
      <c r="AG460" s="122"/>
      <c r="AH460" s="123"/>
      <c r="AI460" s="121" t="s">
        <v>568</v>
      </c>
      <c r="AJ460" s="122"/>
      <c r="AK460" s="122"/>
      <c r="AL460" s="122"/>
      <c r="AM460" s="121" t="s">
        <v>568</v>
      </c>
      <c r="AN460" s="122"/>
      <c r="AO460" s="122"/>
      <c r="AP460" s="123"/>
      <c r="AQ460" s="121" t="s">
        <v>599</v>
      </c>
      <c r="AR460" s="122"/>
      <c r="AS460" s="122"/>
      <c r="AT460" s="123"/>
      <c r="AU460" s="122" t="s">
        <v>568</v>
      </c>
      <c r="AV460" s="122"/>
      <c r="AW460" s="122"/>
      <c r="AX460" s="221"/>
    </row>
    <row r="461" spans="1:50" ht="18.75" hidden="1" customHeight="1" x14ac:dyDescent="0.15">
      <c r="A461" s="1012"/>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414</v>
      </c>
      <c r="AJ461" s="187"/>
      <c r="AK461" s="187"/>
      <c r="AL461" s="182"/>
      <c r="AM461" s="187" t="s">
        <v>427</v>
      </c>
      <c r="AN461" s="187"/>
      <c r="AO461" s="187"/>
      <c r="AP461" s="182"/>
      <c r="AQ461" s="182" t="s">
        <v>235</v>
      </c>
      <c r="AR461" s="175"/>
      <c r="AS461" s="175"/>
      <c r="AT461" s="176"/>
      <c r="AU461" s="140" t="s">
        <v>134</v>
      </c>
      <c r="AV461" s="140"/>
      <c r="AW461" s="140"/>
      <c r="AX461" s="141"/>
    </row>
    <row r="462" spans="1:50" ht="18.75" hidden="1" customHeight="1" x14ac:dyDescent="0.15">
      <c r="A462" s="1012"/>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12"/>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1012"/>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1012"/>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1012"/>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414</v>
      </c>
      <c r="AJ466" s="187"/>
      <c r="AK466" s="187"/>
      <c r="AL466" s="182"/>
      <c r="AM466" s="187" t="s">
        <v>427</v>
      </c>
      <c r="AN466" s="187"/>
      <c r="AO466" s="187"/>
      <c r="AP466" s="182"/>
      <c r="AQ466" s="182" t="s">
        <v>235</v>
      </c>
      <c r="AR466" s="175"/>
      <c r="AS466" s="175"/>
      <c r="AT466" s="176"/>
      <c r="AU466" s="140" t="s">
        <v>134</v>
      </c>
      <c r="AV466" s="140"/>
      <c r="AW466" s="140"/>
      <c r="AX466" s="141"/>
    </row>
    <row r="467" spans="1:50" ht="18.75" hidden="1" customHeight="1" x14ac:dyDescent="0.15">
      <c r="A467" s="1012"/>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12"/>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12"/>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12"/>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12"/>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414</v>
      </c>
      <c r="AJ471" s="187"/>
      <c r="AK471" s="187"/>
      <c r="AL471" s="182"/>
      <c r="AM471" s="187" t="s">
        <v>427</v>
      </c>
      <c r="AN471" s="187"/>
      <c r="AO471" s="187"/>
      <c r="AP471" s="182"/>
      <c r="AQ471" s="182" t="s">
        <v>235</v>
      </c>
      <c r="AR471" s="175"/>
      <c r="AS471" s="175"/>
      <c r="AT471" s="176"/>
      <c r="AU471" s="140" t="s">
        <v>134</v>
      </c>
      <c r="AV471" s="140"/>
      <c r="AW471" s="140"/>
      <c r="AX471" s="141"/>
    </row>
    <row r="472" spans="1:50" ht="18.75" hidden="1" customHeight="1" x14ac:dyDescent="0.15">
      <c r="A472" s="1012"/>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12"/>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12"/>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12"/>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12"/>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414</v>
      </c>
      <c r="AJ476" s="187"/>
      <c r="AK476" s="187"/>
      <c r="AL476" s="182"/>
      <c r="AM476" s="187" t="s">
        <v>427</v>
      </c>
      <c r="AN476" s="187"/>
      <c r="AO476" s="187"/>
      <c r="AP476" s="182"/>
      <c r="AQ476" s="182" t="s">
        <v>235</v>
      </c>
      <c r="AR476" s="175"/>
      <c r="AS476" s="175"/>
      <c r="AT476" s="176"/>
      <c r="AU476" s="140" t="s">
        <v>134</v>
      </c>
      <c r="AV476" s="140"/>
      <c r="AW476" s="140"/>
      <c r="AX476" s="141"/>
    </row>
    <row r="477" spans="1:50" ht="18.75" hidden="1" customHeight="1" x14ac:dyDescent="0.15">
      <c r="A477" s="1012"/>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12"/>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12"/>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12"/>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customHeight="1" x14ac:dyDescent="0.15">
      <c r="A481" s="1012"/>
      <c r="B481" s="258"/>
      <c r="C481" s="257"/>
      <c r="D481" s="258"/>
      <c r="E481" s="163" t="s">
        <v>410</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12"/>
      <c r="B482" s="258"/>
      <c r="C482" s="257"/>
      <c r="D482" s="258"/>
      <c r="E482" s="166" t="s">
        <v>568</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12"/>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12"/>
      <c r="B484" s="258"/>
      <c r="C484" s="257"/>
      <c r="D484" s="258"/>
      <c r="E484" s="244" t="s">
        <v>405</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12"/>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414</v>
      </c>
      <c r="AJ485" s="187"/>
      <c r="AK485" s="187"/>
      <c r="AL485" s="182"/>
      <c r="AM485" s="187" t="s">
        <v>427</v>
      </c>
      <c r="AN485" s="187"/>
      <c r="AO485" s="187"/>
      <c r="AP485" s="182"/>
      <c r="AQ485" s="182" t="s">
        <v>235</v>
      </c>
      <c r="AR485" s="175"/>
      <c r="AS485" s="175"/>
      <c r="AT485" s="176"/>
      <c r="AU485" s="140" t="s">
        <v>134</v>
      </c>
      <c r="AV485" s="140"/>
      <c r="AW485" s="140"/>
      <c r="AX485" s="141"/>
    </row>
    <row r="486" spans="1:50" ht="18.75" hidden="1" customHeight="1" x14ac:dyDescent="0.15">
      <c r="A486" s="1012"/>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12"/>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12"/>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12"/>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12"/>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414</v>
      </c>
      <c r="AJ490" s="187"/>
      <c r="AK490" s="187"/>
      <c r="AL490" s="182"/>
      <c r="AM490" s="187" t="s">
        <v>427</v>
      </c>
      <c r="AN490" s="187"/>
      <c r="AO490" s="187"/>
      <c r="AP490" s="182"/>
      <c r="AQ490" s="182" t="s">
        <v>235</v>
      </c>
      <c r="AR490" s="175"/>
      <c r="AS490" s="175"/>
      <c r="AT490" s="176"/>
      <c r="AU490" s="140" t="s">
        <v>134</v>
      </c>
      <c r="AV490" s="140"/>
      <c r="AW490" s="140"/>
      <c r="AX490" s="141"/>
    </row>
    <row r="491" spans="1:50" ht="18.75" hidden="1" customHeight="1" x14ac:dyDescent="0.15">
      <c r="A491" s="1012"/>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12"/>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12"/>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12"/>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12"/>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414</v>
      </c>
      <c r="AJ495" s="187"/>
      <c r="AK495" s="187"/>
      <c r="AL495" s="182"/>
      <c r="AM495" s="187" t="s">
        <v>427</v>
      </c>
      <c r="AN495" s="187"/>
      <c r="AO495" s="187"/>
      <c r="AP495" s="182"/>
      <c r="AQ495" s="182" t="s">
        <v>235</v>
      </c>
      <c r="AR495" s="175"/>
      <c r="AS495" s="175"/>
      <c r="AT495" s="176"/>
      <c r="AU495" s="140" t="s">
        <v>134</v>
      </c>
      <c r="AV495" s="140"/>
      <c r="AW495" s="140"/>
      <c r="AX495" s="141"/>
    </row>
    <row r="496" spans="1:50" ht="18.75" hidden="1" customHeight="1" x14ac:dyDescent="0.15">
      <c r="A496" s="1012"/>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12"/>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12"/>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12"/>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12"/>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414</v>
      </c>
      <c r="AJ500" s="187"/>
      <c r="AK500" s="187"/>
      <c r="AL500" s="182"/>
      <c r="AM500" s="187" t="s">
        <v>427</v>
      </c>
      <c r="AN500" s="187"/>
      <c r="AO500" s="187"/>
      <c r="AP500" s="182"/>
      <c r="AQ500" s="182" t="s">
        <v>235</v>
      </c>
      <c r="AR500" s="175"/>
      <c r="AS500" s="175"/>
      <c r="AT500" s="176"/>
      <c r="AU500" s="140" t="s">
        <v>134</v>
      </c>
      <c r="AV500" s="140"/>
      <c r="AW500" s="140"/>
      <c r="AX500" s="141"/>
    </row>
    <row r="501" spans="1:50" ht="18.75" hidden="1" customHeight="1" x14ac:dyDescent="0.15">
      <c r="A501" s="1012"/>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12"/>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12"/>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12"/>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12"/>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414</v>
      </c>
      <c r="AJ505" s="187"/>
      <c r="AK505" s="187"/>
      <c r="AL505" s="182"/>
      <c r="AM505" s="187" t="s">
        <v>427</v>
      </c>
      <c r="AN505" s="187"/>
      <c r="AO505" s="187"/>
      <c r="AP505" s="182"/>
      <c r="AQ505" s="182" t="s">
        <v>235</v>
      </c>
      <c r="AR505" s="175"/>
      <c r="AS505" s="175"/>
      <c r="AT505" s="176"/>
      <c r="AU505" s="140" t="s">
        <v>134</v>
      </c>
      <c r="AV505" s="140"/>
      <c r="AW505" s="140"/>
      <c r="AX505" s="141"/>
    </row>
    <row r="506" spans="1:50" ht="18.75" hidden="1" customHeight="1" x14ac:dyDescent="0.15">
      <c r="A506" s="1012"/>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12"/>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12"/>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12"/>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12"/>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414</v>
      </c>
      <c r="AJ510" s="187"/>
      <c r="AK510" s="187"/>
      <c r="AL510" s="182"/>
      <c r="AM510" s="187" t="s">
        <v>427</v>
      </c>
      <c r="AN510" s="187"/>
      <c r="AO510" s="187"/>
      <c r="AP510" s="182"/>
      <c r="AQ510" s="182" t="s">
        <v>235</v>
      </c>
      <c r="AR510" s="175"/>
      <c r="AS510" s="175"/>
      <c r="AT510" s="176"/>
      <c r="AU510" s="140" t="s">
        <v>134</v>
      </c>
      <c r="AV510" s="140"/>
      <c r="AW510" s="140"/>
      <c r="AX510" s="141"/>
    </row>
    <row r="511" spans="1:50" ht="18.75" hidden="1" customHeight="1" x14ac:dyDescent="0.15">
      <c r="A511" s="1012"/>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12"/>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12"/>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12"/>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12"/>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414</v>
      </c>
      <c r="AJ515" s="187"/>
      <c r="AK515" s="187"/>
      <c r="AL515" s="182"/>
      <c r="AM515" s="187" t="s">
        <v>427</v>
      </c>
      <c r="AN515" s="187"/>
      <c r="AO515" s="187"/>
      <c r="AP515" s="182"/>
      <c r="AQ515" s="182" t="s">
        <v>235</v>
      </c>
      <c r="AR515" s="175"/>
      <c r="AS515" s="175"/>
      <c r="AT515" s="176"/>
      <c r="AU515" s="140" t="s">
        <v>134</v>
      </c>
      <c r="AV515" s="140"/>
      <c r="AW515" s="140"/>
      <c r="AX515" s="141"/>
    </row>
    <row r="516" spans="1:50" ht="18.75" hidden="1" customHeight="1" x14ac:dyDescent="0.15">
      <c r="A516" s="1012"/>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12"/>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12"/>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12"/>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12"/>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414</v>
      </c>
      <c r="AJ520" s="187"/>
      <c r="AK520" s="187"/>
      <c r="AL520" s="182"/>
      <c r="AM520" s="187" t="s">
        <v>427</v>
      </c>
      <c r="AN520" s="187"/>
      <c r="AO520" s="187"/>
      <c r="AP520" s="182"/>
      <c r="AQ520" s="182" t="s">
        <v>235</v>
      </c>
      <c r="AR520" s="175"/>
      <c r="AS520" s="175"/>
      <c r="AT520" s="176"/>
      <c r="AU520" s="140" t="s">
        <v>134</v>
      </c>
      <c r="AV520" s="140"/>
      <c r="AW520" s="140"/>
      <c r="AX520" s="141"/>
    </row>
    <row r="521" spans="1:50" ht="18.75" hidden="1" customHeight="1" x14ac:dyDescent="0.15">
      <c r="A521" s="1012"/>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12"/>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12"/>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12"/>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12"/>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414</v>
      </c>
      <c r="AJ525" s="187"/>
      <c r="AK525" s="187"/>
      <c r="AL525" s="182"/>
      <c r="AM525" s="187" t="s">
        <v>427</v>
      </c>
      <c r="AN525" s="187"/>
      <c r="AO525" s="187"/>
      <c r="AP525" s="182"/>
      <c r="AQ525" s="182" t="s">
        <v>235</v>
      </c>
      <c r="AR525" s="175"/>
      <c r="AS525" s="175"/>
      <c r="AT525" s="176"/>
      <c r="AU525" s="140" t="s">
        <v>134</v>
      </c>
      <c r="AV525" s="140"/>
      <c r="AW525" s="140"/>
      <c r="AX525" s="141"/>
    </row>
    <row r="526" spans="1:50" ht="18.75" hidden="1" customHeight="1" x14ac:dyDescent="0.15">
      <c r="A526" s="1012"/>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12"/>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12"/>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12"/>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12"/>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414</v>
      </c>
      <c r="AJ530" s="187"/>
      <c r="AK530" s="187"/>
      <c r="AL530" s="182"/>
      <c r="AM530" s="187" t="s">
        <v>427</v>
      </c>
      <c r="AN530" s="187"/>
      <c r="AO530" s="187"/>
      <c r="AP530" s="182"/>
      <c r="AQ530" s="182" t="s">
        <v>235</v>
      </c>
      <c r="AR530" s="175"/>
      <c r="AS530" s="175"/>
      <c r="AT530" s="176"/>
      <c r="AU530" s="140" t="s">
        <v>134</v>
      </c>
      <c r="AV530" s="140"/>
      <c r="AW530" s="140"/>
      <c r="AX530" s="141"/>
    </row>
    <row r="531" spans="1:50" ht="18.75" hidden="1" customHeight="1" x14ac:dyDescent="0.15">
      <c r="A531" s="1012"/>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12"/>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12"/>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12"/>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12"/>
      <c r="B535" s="258"/>
      <c r="C535" s="257"/>
      <c r="D535" s="258"/>
      <c r="E535" s="163" t="s">
        <v>411</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12"/>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12"/>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12"/>
      <c r="B538" s="258"/>
      <c r="C538" s="257"/>
      <c r="D538" s="258"/>
      <c r="E538" s="244" t="s">
        <v>406</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2"/>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414</v>
      </c>
      <c r="AJ539" s="187"/>
      <c r="AK539" s="187"/>
      <c r="AL539" s="182"/>
      <c r="AM539" s="187" t="s">
        <v>427</v>
      </c>
      <c r="AN539" s="187"/>
      <c r="AO539" s="187"/>
      <c r="AP539" s="182"/>
      <c r="AQ539" s="182" t="s">
        <v>235</v>
      </c>
      <c r="AR539" s="175"/>
      <c r="AS539" s="175"/>
      <c r="AT539" s="176"/>
      <c r="AU539" s="140" t="s">
        <v>134</v>
      </c>
      <c r="AV539" s="140"/>
      <c r="AW539" s="140"/>
      <c r="AX539" s="141"/>
    </row>
    <row r="540" spans="1:50" ht="18.75" hidden="1" customHeight="1" x14ac:dyDescent="0.15">
      <c r="A540" s="1012"/>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12"/>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12"/>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12"/>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12"/>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414</v>
      </c>
      <c r="AJ544" s="187"/>
      <c r="AK544" s="187"/>
      <c r="AL544" s="182"/>
      <c r="AM544" s="187" t="s">
        <v>427</v>
      </c>
      <c r="AN544" s="187"/>
      <c r="AO544" s="187"/>
      <c r="AP544" s="182"/>
      <c r="AQ544" s="182" t="s">
        <v>235</v>
      </c>
      <c r="AR544" s="175"/>
      <c r="AS544" s="175"/>
      <c r="AT544" s="176"/>
      <c r="AU544" s="140" t="s">
        <v>134</v>
      </c>
      <c r="AV544" s="140"/>
      <c r="AW544" s="140"/>
      <c r="AX544" s="141"/>
    </row>
    <row r="545" spans="1:50" ht="18.75" hidden="1" customHeight="1" x14ac:dyDescent="0.15">
      <c r="A545" s="1012"/>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12"/>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12"/>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12"/>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12"/>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414</v>
      </c>
      <c r="AJ549" s="187"/>
      <c r="AK549" s="187"/>
      <c r="AL549" s="182"/>
      <c r="AM549" s="187" t="s">
        <v>427</v>
      </c>
      <c r="AN549" s="187"/>
      <c r="AO549" s="187"/>
      <c r="AP549" s="182"/>
      <c r="AQ549" s="182" t="s">
        <v>235</v>
      </c>
      <c r="AR549" s="175"/>
      <c r="AS549" s="175"/>
      <c r="AT549" s="176"/>
      <c r="AU549" s="140" t="s">
        <v>134</v>
      </c>
      <c r="AV549" s="140"/>
      <c r="AW549" s="140"/>
      <c r="AX549" s="141"/>
    </row>
    <row r="550" spans="1:50" ht="18.75" hidden="1" customHeight="1" x14ac:dyDescent="0.15">
      <c r="A550" s="1012"/>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12"/>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12"/>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12"/>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12"/>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414</v>
      </c>
      <c r="AJ554" s="187"/>
      <c r="AK554" s="187"/>
      <c r="AL554" s="182"/>
      <c r="AM554" s="187" t="s">
        <v>427</v>
      </c>
      <c r="AN554" s="187"/>
      <c r="AO554" s="187"/>
      <c r="AP554" s="182"/>
      <c r="AQ554" s="182" t="s">
        <v>235</v>
      </c>
      <c r="AR554" s="175"/>
      <c r="AS554" s="175"/>
      <c r="AT554" s="176"/>
      <c r="AU554" s="140" t="s">
        <v>134</v>
      </c>
      <c r="AV554" s="140"/>
      <c r="AW554" s="140"/>
      <c r="AX554" s="141"/>
    </row>
    <row r="555" spans="1:50" ht="18.75" hidden="1" customHeight="1" x14ac:dyDescent="0.15">
      <c r="A555" s="1012"/>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12"/>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12"/>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12"/>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12"/>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414</v>
      </c>
      <c r="AJ559" s="187"/>
      <c r="AK559" s="187"/>
      <c r="AL559" s="182"/>
      <c r="AM559" s="187" t="s">
        <v>427</v>
      </c>
      <c r="AN559" s="187"/>
      <c r="AO559" s="187"/>
      <c r="AP559" s="182"/>
      <c r="AQ559" s="182" t="s">
        <v>235</v>
      </c>
      <c r="AR559" s="175"/>
      <c r="AS559" s="175"/>
      <c r="AT559" s="176"/>
      <c r="AU559" s="140" t="s">
        <v>134</v>
      </c>
      <c r="AV559" s="140"/>
      <c r="AW559" s="140"/>
      <c r="AX559" s="141"/>
    </row>
    <row r="560" spans="1:50" ht="18.75" hidden="1" customHeight="1" x14ac:dyDescent="0.15">
      <c r="A560" s="1012"/>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12"/>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12"/>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12"/>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12"/>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414</v>
      </c>
      <c r="AJ564" s="187"/>
      <c r="AK564" s="187"/>
      <c r="AL564" s="182"/>
      <c r="AM564" s="187" t="s">
        <v>427</v>
      </c>
      <c r="AN564" s="187"/>
      <c r="AO564" s="187"/>
      <c r="AP564" s="182"/>
      <c r="AQ564" s="182" t="s">
        <v>235</v>
      </c>
      <c r="AR564" s="175"/>
      <c r="AS564" s="175"/>
      <c r="AT564" s="176"/>
      <c r="AU564" s="140" t="s">
        <v>134</v>
      </c>
      <c r="AV564" s="140"/>
      <c r="AW564" s="140"/>
      <c r="AX564" s="141"/>
    </row>
    <row r="565" spans="1:50" ht="18.75" hidden="1" customHeight="1" x14ac:dyDescent="0.15">
      <c r="A565" s="1012"/>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12"/>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12"/>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12"/>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12"/>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414</v>
      </c>
      <c r="AJ569" s="187"/>
      <c r="AK569" s="187"/>
      <c r="AL569" s="182"/>
      <c r="AM569" s="187" t="s">
        <v>427</v>
      </c>
      <c r="AN569" s="187"/>
      <c r="AO569" s="187"/>
      <c r="AP569" s="182"/>
      <c r="AQ569" s="182" t="s">
        <v>235</v>
      </c>
      <c r="AR569" s="175"/>
      <c r="AS569" s="175"/>
      <c r="AT569" s="176"/>
      <c r="AU569" s="140" t="s">
        <v>134</v>
      </c>
      <c r="AV569" s="140"/>
      <c r="AW569" s="140"/>
      <c r="AX569" s="141"/>
    </row>
    <row r="570" spans="1:50" ht="18.75" hidden="1" customHeight="1" x14ac:dyDescent="0.15">
      <c r="A570" s="1012"/>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12"/>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12"/>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12"/>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12"/>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414</v>
      </c>
      <c r="AJ574" s="187"/>
      <c r="AK574" s="187"/>
      <c r="AL574" s="182"/>
      <c r="AM574" s="187" t="s">
        <v>427</v>
      </c>
      <c r="AN574" s="187"/>
      <c r="AO574" s="187"/>
      <c r="AP574" s="182"/>
      <c r="AQ574" s="182" t="s">
        <v>235</v>
      </c>
      <c r="AR574" s="175"/>
      <c r="AS574" s="175"/>
      <c r="AT574" s="176"/>
      <c r="AU574" s="140" t="s">
        <v>134</v>
      </c>
      <c r="AV574" s="140"/>
      <c r="AW574" s="140"/>
      <c r="AX574" s="141"/>
    </row>
    <row r="575" spans="1:50" ht="18.75" hidden="1" customHeight="1" x14ac:dyDescent="0.15">
      <c r="A575" s="1012"/>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12"/>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12"/>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12"/>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12"/>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414</v>
      </c>
      <c r="AJ579" s="187"/>
      <c r="AK579" s="187"/>
      <c r="AL579" s="182"/>
      <c r="AM579" s="187" t="s">
        <v>427</v>
      </c>
      <c r="AN579" s="187"/>
      <c r="AO579" s="187"/>
      <c r="AP579" s="182"/>
      <c r="AQ579" s="182" t="s">
        <v>235</v>
      </c>
      <c r="AR579" s="175"/>
      <c r="AS579" s="175"/>
      <c r="AT579" s="176"/>
      <c r="AU579" s="140" t="s">
        <v>134</v>
      </c>
      <c r="AV579" s="140"/>
      <c r="AW579" s="140"/>
      <c r="AX579" s="141"/>
    </row>
    <row r="580" spans="1:50" ht="18.75" hidden="1" customHeight="1" x14ac:dyDescent="0.15">
      <c r="A580" s="1012"/>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12"/>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12"/>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12"/>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12"/>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414</v>
      </c>
      <c r="AJ584" s="187"/>
      <c r="AK584" s="187"/>
      <c r="AL584" s="182"/>
      <c r="AM584" s="187" t="s">
        <v>427</v>
      </c>
      <c r="AN584" s="187"/>
      <c r="AO584" s="187"/>
      <c r="AP584" s="182"/>
      <c r="AQ584" s="182" t="s">
        <v>235</v>
      </c>
      <c r="AR584" s="175"/>
      <c r="AS584" s="175"/>
      <c r="AT584" s="176"/>
      <c r="AU584" s="140" t="s">
        <v>134</v>
      </c>
      <c r="AV584" s="140"/>
      <c r="AW584" s="140"/>
      <c r="AX584" s="141"/>
    </row>
    <row r="585" spans="1:50" ht="18.75" hidden="1" customHeight="1" x14ac:dyDescent="0.15">
      <c r="A585" s="1012"/>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12"/>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12"/>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12"/>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12"/>
      <c r="B589" s="258"/>
      <c r="C589" s="257"/>
      <c r="D589" s="258"/>
      <c r="E589" s="163" t="s">
        <v>411</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12"/>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12"/>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12"/>
      <c r="B592" s="258"/>
      <c r="C592" s="257"/>
      <c r="D592" s="258"/>
      <c r="E592" s="244" t="s">
        <v>405</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2"/>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414</v>
      </c>
      <c r="AJ593" s="187"/>
      <c r="AK593" s="187"/>
      <c r="AL593" s="182"/>
      <c r="AM593" s="187" t="s">
        <v>427</v>
      </c>
      <c r="AN593" s="187"/>
      <c r="AO593" s="187"/>
      <c r="AP593" s="182"/>
      <c r="AQ593" s="182" t="s">
        <v>235</v>
      </c>
      <c r="AR593" s="175"/>
      <c r="AS593" s="175"/>
      <c r="AT593" s="176"/>
      <c r="AU593" s="140" t="s">
        <v>134</v>
      </c>
      <c r="AV593" s="140"/>
      <c r="AW593" s="140"/>
      <c r="AX593" s="141"/>
    </row>
    <row r="594" spans="1:50" ht="18.75" hidden="1" customHeight="1" x14ac:dyDescent="0.15">
      <c r="A594" s="1012"/>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12"/>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12"/>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12"/>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12"/>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414</v>
      </c>
      <c r="AJ598" s="187"/>
      <c r="AK598" s="187"/>
      <c r="AL598" s="182"/>
      <c r="AM598" s="187" t="s">
        <v>427</v>
      </c>
      <c r="AN598" s="187"/>
      <c r="AO598" s="187"/>
      <c r="AP598" s="182"/>
      <c r="AQ598" s="182" t="s">
        <v>235</v>
      </c>
      <c r="AR598" s="175"/>
      <c r="AS598" s="175"/>
      <c r="AT598" s="176"/>
      <c r="AU598" s="140" t="s">
        <v>134</v>
      </c>
      <c r="AV598" s="140"/>
      <c r="AW598" s="140"/>
      <c r="AX598" s="141"/>
    </row>
    <row r="599" spans="1:50" ht="18.75" hidden="1" customHeight="1" x14ac:dyDescent="0.15">
      <c r="A599" s="1012"/>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12"/>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12"/>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12"/>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12"/>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414</v>
      </c>
      <c r="AJ603" s="187"/>
      <c r="AK603" s="187"/>
      <c r="AL603" s="182"/>
      <c r="AM603" s="187" t="s">
        <v>427</v>
      </c>
      <c r="AN603" s="187"/>
      <c r="AO603" s="187"/>
      <c r="AP603" s="182"/>
      <c r="AQ603" s="182" t="s">
        <v>235</v>
      </c>
      <c r="AR603" s="175"/>
      <c r="AS603" s="175"/>
      <c r="AT603" s="176"/>
      <c r="AU603" s="140" t="s">
        <v>134</v>
      </c>
      <c r="AV603" s="140"/>
      <c r="AW603" s="140"/>
      <c r="AX603" s="141"/>
    </row>
    <row r="604" spans="1:50" ht="18.75" hidden="1" customHeight="1" x14ac:dyDescent="0.15">
      <c r="A604" s="1012"/>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12"/>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12"/>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12"/>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12"/>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414</v>
      </c>
      <c r="AJ608" s="187"/>
      <c r="AK608" s="187"/>
      <c r="AL608" s="182"/>
      <c r="AM608" s="187" t="s">
        <v>427</v>
      </c>
      <c r="AN608" s="187"/>
      <c r="AO608" s="187"/>
      <c r="AP608" s="182"/>
      <c r="AQ608" s="182" t="s">
        <v>235</v>
      </c>
      <c r="AR608" s="175"/>
      <c r="AS608" s="175"/>
      <c r="AT608" s="176"/>
      <c r="AU608" s="140" t="s">
        <v>134</v>
      </c>
      <c r="AV608" s="140"/>
      <c r="AW608" s="140"/>
      <c r="AX608" s="141"/>
    </row>
    <row r="609" spans="1:50" ht="18.75" hidden="1" customHeight="1" x14ac:dyDescent="0.15">
      <c r="A609" s="1012"/>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12"/>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12"/>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12"/>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12"/>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414</v>
      </c>
      <c r="AJ613" s="187"/>
      <c r="AK613" s="187"/>
      <c r="AL613" s="182"/>
      <c r="AM613" s="187" t="s">
        <v>427</v>
      </c>
      <c r="AN613" s="187"/>
      <c r="AO613" s="187"/>
      <c r="AP613" s="182"/>
      <c r="AQ613" s="182" t="s">
        <v>235</v>
      </c>
      <c r="AR613" s="175"/>
      <c r="AS613" s="175"/>
      <c r="AT613" s="176"/>
      <c r="AU613" s="140" t="s">
        <v>134</v>
      </c>
      <c r="AV613" s="140"/>
      <c r="AW613" s="140"/>
      <c r="AX613" s="141"/>
    </row>
    <row r="614" spans="1:50" ht="18.75" hidden="1" customHeight="1" x14ac:dyDescent="0.15">
      <c r="A614" s="1012"/>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12"/>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12"/>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12"/>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12"/>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414</v>
      </c>
      <c r="AJ618" s="187"/>
      <c r="AK618" s="187"/>
      <c r="AL618" s="182"/>
      <c r="AM618" s="187" t="s">
        <v>427</v>
      </c>
      <c r="AN618" s="187"/>
      <c r="AO618" s="187"/>
      <c r="AP618" s="182"/>
      <c r="AQ618" s="182" t="s">
        <v>235</v>
      </c>
      <c r="AR618" s="175"/>
      <c r="AS618" s="175"/>
      <c r="AT618" s="176"/>
      <c r="AU618" s="140" t="s">
        <v>134</v>
      </c>
      <c r="AV618" s="140"/>
      <c r="AW618" s="140"/>
      <c r="AX618" s="141"/>
    </row>
    <row r="619" spans="1:50" ht="18.75" hidden="1" customHeight="1" x14ac:dyDescent="0.15">
      <c r="A619" s="1012"/>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12"/>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12"/>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12"/>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12"/>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414</v>
      </c>
      <c r="AJ623" s="187"/>
      <c r="AK623" s="187"/>
      <c r="AL623" s="182"/>
      <c r="AM623" s="187" t="s">
        <v>427</v>
      </c>
      <c r="AN623" s="187"/>
      <c r="AO623" s="187"/>
      <c r="AP623" s="182"/>
      <c r="AQ623" s="182" t="s">
        <v>235</v>
      </c>
      <c r="AR623" s="175"/>
      <c r="AS623" s="175"/>
      <c r="AT623" s="176"/>
      <c r="AU623" s="140" t="s">
        <v>134</v>
      </c>
      <c r="AV623" s="140"/>
      <c r="AW623" s="140"/>
      <c r="AX623" s="141"/>
    </row>
    <row r="624" spans="1:50" ht="18.75" hidden="1" customHeight="1" x14ac:dyDescent="0.15">
      <c r="A624" s="1012"/>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12"/>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12"/>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12"/>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12"/>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414</v>
      </c>
      <c r="AJ628" s="187"/>
      <c r="AK628" s="187"/>
      <c r="AL628" s="182"/>
      <c r="AM628" s="187" t="s">
        <v>427</v>
      </c>
      <c r="AN628" s="187"/>
      <c r="AO628" s="187"/>
      <c r="AP628" s="182"/>
      <c r="AQ628" s="182" t="s">
        <v>235</v>
      </c>
      <c r="AR628" s="175"/>
      <c r="AS628" s="175"/>
      <c r="AT628" s="176"/>
      <c r="AU628" s="140" t="s">
        <v>134</v>
      </c>
      <c r="AV628" s="140"/>
      <c r="AW628" s="140"/>
      <c r="AX628" s="141"/>
    </row>
    <row r="629" spans="1:50" ht="18.75" hidden="1" customHeight="1" x14ac:dyDescent="0.15">
      <c r="A629" s="1012"/>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12"/>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12"/>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12"/>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12"/>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414</v>
      </c>
      <c r="AJ633" s="187"/>
      <c r="AK633" s="187"/>
      <c r="AL633" s="182"/>
      <c r="AM633" s="187" t="s">
        <v>427</v>
      </c>
      <c r="AN633" s="187"/>
      <c r="AO633" s="187"/>
      <c r="AP633" s="182"/>
      <c r="AQ633" s="182" t="s">
        <v>235</v>
      </c>
      <c r="AR633" s="175"/>
      <c r="AS633" s="175"/>
      <c r="AT633" s="176"/>
      <c r="AU633" s="140" t="s">
        <v>134</v>
      </c>
      <c r="AV633" s="140"/>
      <c r="AW633" s="140"/>
      <c r="AX633" s="141"/>
    </row>
    <row r="634" spans="1:50" ht="18.75" hidden="1" customHeight="1" x14ac:dyDescent="0.15">
      <c r="A634" s="1012"/>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12"/>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12"/>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12"/>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12"/>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414</v>
      </c>
      <c r="AJ638" s="187"/>
      <c r="AK638" s="187"/>
      <c r="AL638" s="182"/>
      <c r="AM638" s="187" t="s">
        <v>427</v>
      </c>
      <c r="AN638" s="187"/>
      <c r="AO638" s="187"/>
      <c r="AP638" s="182"/>
      <c r="AQ638" s="182" t="s">
        <v>235</v>
      </c>
      <c r="AR638" s="175"/>
      <c r="AS638" s="175"/>
      <c r="AT638" s="176"/>
      <c r="AU638" s="140" t="s">
        <v>134</v>
      </c>
      <c r="AV638" s="140"/>
      <c r="AW638" s="140"/>
      <c r="AX638" s="141"/>
    </row>
    <row r="639" spans="1:50" ht="18.75" hidden="1" customHeight="1" x14ac:dyDescent="0.15">
      <c r="A639" s="1012"/>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12"/>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12"/>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12"/>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12"/>
      <c r="B643" s="258"/>
      <c r="C643" s="257"/>
      <c r="D643" s="258"/>
      <c r="E643" s="163" t="s">
        <v>411</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12"/>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12"/>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12"/>
      <c r="B646" s="258"/>
      <c r="C646" s="257"/>
      <c r="D646" s="258"/>
      <c r="E646" s="244" t="s">
        <v>406</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2"/>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414</v>
      </c>
      <c r="AJ647" s="187"/>
      <c r="AK647" s="187"/>
      <c r="AL647" s="182"/>
      <c r="AM647" s="187" t="s">
        <v>427</v>
      </c>
      <c r="AN647" s="187"/>
      <c r="AO647" s="187"/>
      <c r="AP647" s="182"/>
      <c r="AQ647" s="182" t="s">
        <v>235</v>
      </c>
      <c r="AR647" s="175"/>
      <c r="AS647" s="175"/>
      <c r="AT647" s="176"/>
      <c r="AU647" s="140" t="s">
        <v>134</v>
      </c>
      <c r="AV647" s="140"/>
      <c r="AW647" s="140"/>
      <c r="AX647" s="141"/>
    </row>
    <row r="648" spans="1:50" ht="18.75" hidden="1" customHeight="1" x14ac:dyDescent="0.15">
      <c r="A648" s="1012"/>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12"/>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12"/>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12"/>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12"/>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414</v>
      </c>
      <c r="AJ652" s="187"/>
      <c r="AK652" s="187"/>
      <c r="AL652" s="182"/>
      <c r="AM652" s="187" t="s">
        <v>427</v>
      </c>
      <c r="AN652" s="187"/>
      <c r="AO652" s="187"/>
      <c r="AP652" s="182"/>
      <c r="AQ652" s="182" t="s">
        <v>235</v>
      </c>
      <c r="AR652" s="175"/>
      <c r="AS652" s="175"/>
      <c r="AT652" s="176"/>
      <c r="AU652" s="140" t="s">
        <v>134</v>
      </c>
      <c r="AV652" s="140"/>
      <c r="AW652" s="140"/>
      <c r="AX652" s="141"/>
    </row>
    <row r="653" spans="1:50" ht="18.75" hidden="1" customHeight="1" x14ac:dyDescent="0.15">
      <c r="A653" s="1012"/>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12"/>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12"/>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12"/>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12"/>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414</v>
      </c>
      <c r="AJ657" s="187"/>
      <c r="AK657" s="187"/>
      <c r="AL657" s="182"/>
      <c r="AM657" s="187" t="s">
        <v>427</v>
      </c>
      <c r="AN657" s="187"/>
      <c r="AO657" s="187"/>
      <c r="AP657" s="182"/>
      <c r="AQ657" s="182" t="s">
        <v>235</v>
      </c>
      <c r="AR657" s="175"/>
      <c r="AS657" s="175"/>
      <c r="AT657" s="176"/>
      <c r="AU657" s="140" t="s">
        <v>134</v>
      </c>
      <c r="AV657" s="140"/>
      <c r="AW657" s="140"/>
      <c r="AX657" s="141"/>
    </row>
    <row r="658" spans="1:50" ht="18.75" hidden="1" customHeight="1" x14ac:dyDescent="0.15">
      <c r="A658" s="1012"/>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12"/>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12"/>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12"/>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12"/>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414</v>
      </c>
      <c r="AJ662" s="187"/>
      <c r="AK662" s="187"/>
      <c r="AL662" s="182"/>
      <c r="AM662" s="187" t="s">
        <v>427</v>
      </c>
      <c r="AN662" s="187"/>
      <c r="AO662" s="187"/>
      <c r="AP662" s="182"/>
      <c r="AQ662" s="182" t="s">
        <v>235</v>
      </c>
      <c r="AR662" s="175"/>
      <c r="AS662" s="175"/>
      <c r="AT662" s="176"/>
      <c r="AU662" s="140" t="s">
        <v>134</v>
      </c>
      <c r="AV662" s="140"/>
      <c r="AW662" s="140"/>
      <c r="AX662" s="141"/>
    </row>
    <row r="663" spans="1:50" ht="18.75" hidden="1" customHeight="1" x14ac:dyDescent="0.15">
      <c r="A663" s="1012"/>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12"/>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12"/>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12"/>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15">
      <c r="A667" s="1012"/>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414</v>
      </c>
      <c r="AJ667" s="187"/>
      <c r="AK667" s="187"/>
      <c r="AL667" s="182"/>
      <c r="AM667" s="187" t="s">
        <v>427</v>
      </c>
      <c r="AN667" s="187"/>
      <c r="AO667" s="187"/>
      <c r="AP667" s="182"/>
      <c r="AQ667" s="182" t="s">
        <v>235</v>
      </c>
      <c r="AR667" s="175"/>
      <c r="AS667" s="175"/>
      <c r="AT667" s="176"/>
      <c r="AU667" s="140" t="s">
        <v>134</v>
      </c>
      <c r="AV667" s="140"/>
      <c r="AW667" s="140"/>
      <c r="AX667" s="141"/>
    </row>
    <row r="668" spans="1:50" ht="18.75" hidden="1" customHeight="1" x14ac:dyDescent="0.15">
      <c r="A668" s="1012"/>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12"/>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15">
      <c r="A670" s="1012"/>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15">
      <c r="A671" s="1012"/>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15">
      <c r="A672" s="1012"/>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414</v>
      </c>
      <c r="AJ672" s="187"/>
      <c r="AK672" s="187"/>
      <c r="AL672" s="182"/>
      <c r="AM672" s="187" t="s">
        <v>427</v>
      </c>
      <c r="AN672" s="187"/>
      <c r="AO672" s="187"/>
      <c r="AP672" s="182"/>
      <c r="AQ672" s="182" t="s">
        <v>235</v>
      </c>
      <c r="AR672" s="175"/>
      <c r="AS672" s="175"/>
      <c r="AT672" s="176"/>
      <c r="AU672" s="140" t="s">
        <v>134</v>
      </c>
      <c r="AV672" s="140"/>
      <c r="AW672" s="140"/>
      <c r="AX672" s="141"/>
    </row>
    <row r="673" spans="1:50" ht="18.75" hidden="1" customHeight="1" x14ac:dyDescent="0.15">
      <c r="A673" s="1012"/>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12"/>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15">
      <c r="A675" s="1012"/>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15">
      <c r="A676" s="1012"/>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15">
      <c r="A677" s="1012"/>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414</v>
      </c>
      <c r="AJ677" s="187"/>
      <c r="AK677" s="187"/>
      <c r="AL677" s="182"/>
      <c r="AM677" s="187" t="s">
        <v>427</v>
      </c>
      <c r="AN677" s="187"/>
      <c r="AO677" s="187"/>
      <c r="AP677" s="182"/>
      <c r="AQ677" s="182" t="s">
        <v>235</v>
      </c>
      <c r="AR677" s="175"/>
      <c r="AS677" s="175"/>
      <c r="AT677" s="176"/>
      <c r="AU677" s="140" t="s">
        <v>134</v>
      </c>
      <c r="AV677" s="140"/>
      <c r="AW677" s="140"/>
      <c r="AX677" s="141"/>
    </row>
    <row r="678" spans="1:50" ht="18.75" hidden="1" customHeight="1" x14ac:dyDescent="0.15">
      <c r="A678" s="1012"/>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12"/>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12"/>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12"/>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12"/>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414</v>
      </c>
      <c r="AJ682" s="187"/>
      <c r="AK682" s="187"/>
      <c r="AL682" s="182"/>
      <c r="AM682" s="187" t="s">
        <v>427</v>
      </c>
      <c r="AN682" s="187"/>
      <c r="AO682" s="187"/>
      <c r="AP682" s="182"/>
      <c r="AQ682" s="182" t="s">
        <v>235</v>
      </c>
      <c r="AR682" s="175"/>
      <c r="AS682" s="175"/>
      <c r="AT682" s="176"/>
      <c r="AU682" s="140" t="s">
        <v>134</v>
      </c>
      <c r="AV682" s="140"/>
      <c r="AW682" s="140"/>
      <c r="AX682" s="141"/>
    </row>
    <row r="683" spans="1:50" ht="18.75" hidden="1" customHeight="1" x14ac:dyDescent="0.15">
      <c r="A683" s="1012"/>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12"/>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12"/>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12"/>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12"/>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414</v>
      </c>
      <c r="AJ687" s="187"/>
      <c r="AK687" s="187"/>
      <c r="AL687" s="182"/>
      <c r="AM687" s="187" t="s">
        <v>427</v>
      </c>
      <c r="AN687" s="187"/>
      <c r="AO687" s="187"/>
      <c r="AP687" s="182"/>
      <c r="AQ687" s="182" t="s">
        <v>235</v>
      </c>
      <c r="AR687" s="175"/>
      <c r="AS687" s="175"/>
      <c r="AT687" s="176"/>
      <c r="AU687" s="140" t="s">
        <v>134</v>
      </c>
      <c r="AV687" s="140"/>
      <c r="AW687" s="140"/>
      <c r="AX687" s="141"/>
    </row>
    <row r="688" spans="1:50" ht="18.75" hidden="1" customHeight="1" x14ac:dyDescent="0.15">
      <c r="A688" s="1012"/>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12"/>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12"/>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12"/>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12"/>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414</v>
      </c>
      <c r="AJ692" s="187"/>
      <c r="AK692" s="187"/>
      <c r="AL692" s="182"/>
      <c r="AM692" s="187" t="s">
        <v>427</v>
      </c>
      <c r="AN692" s="187"/>
      <c r="AO692" s="187"/>
      <c r="AP692" s="182"/>
      <c r="AQ692" s="182" t="s">
        <v>235</v>
      </c>
      <c r="AR692" s="175"/>
      <c r="AS692" s="175"/>
      <c r="AT692" s="176"/>
      <c r="AU692" s="140" t="s">
        <v>134</v>
      </c>
      <c r="AV692" s="140"/>
      <c r="AW692" s="140"/>
      <c r="AX692" s="141"/>
    </row>
    <row r="693" spans="1:50" ht="18.75" hidden="1" customHeight="1" x14ac:dyDescent="0.15">
      <c r="A693" s="1012"/>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12"/>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12"/>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12"/>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15">
      <c r="A697" s="1012"/>
      <c r="B697" s="258"/>
      <c r="C697" s="257"/>
      <c r="D697" s="258"/>
      <c r="E697" s="163" t="s">
        <v>411</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12"/>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13"/>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96.7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562</v>
      </c>
      <c r="AE702" s="913"/>
      <c r="AF702" s="913"/>
      <c r="AG702" s="902" t="s">
        <v>602</v>
      </c>
      <c r="AH702" s="903"/>
      <c r="AI702" s="903"/>
      <c r="AJ702" s="903"/>
      <c r="AK702" s="903"/>
      <c r="AL702" s="903"/>
      <c r="AM702" s="903"/>
      <c r="AN702" s="903"/>
      <c r="AO702" s="903"/>
      <c r="AP702" s="903"/>
      <c r="AQ702" s="903"/>
      <c r="AR702" s="903"/>
      <c r="AS702" s="903"/>
      <c r="AT702" s="903"/>
      <c r="AU702" s="903"/>
      <c r="AV702" s="903"/>
      <c r="AW702" s="903"/>
      <c r="AX702" s="904"/>
    </row>
    <row r="703" spans="1:50" ht="78.7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0" t="s">
        <v>562</v>
      </c>
      <c r="AE703" s="161"/>
      <c r="AF703" s="161"/>
      <c r="AG703" s="681" t="s">
        <v>603</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562</v>
      </c>
      <c r="AE704" s="600"/>
      <c r="AF704" s="600"/>
      <c r="AG704" s="445" t="s">
        <v>604</v>
      </c>
      <c r="AH704" s="240"/>
      <c r="AI704" s="240"/>
      <c r="AJ704" s="240"/>
      <c r="AK704" s="240"/>
      <c r="AL704" s="240"/>
      <c r="AM704" s="240"/>
      <c r="AN704" s="240"/>
      <c r="AO704" s="240"/>
      <c r="AP704" s="240"/>
      <c r="AQ704" s="240"/>
      <c r="AR704" s="240"/>
      <c r="AS704" s="240"/>
      <c r="AT704" s="240"/>
      <c r="AU704" s="240"/>
      <c r="AV704" s="240"/>
      <c r="AW704" s="240"/>
      <c r="AX704" s="446"/>
    </row>
    <row r="705" spans="1:50" ht="60"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605</v>
      </c>
      <c r="AE705" s="750"/>
      <c r="AF705" s="750"/>
      <c r="AG705" s="166" t="s">
        <v>607</v>
      </c>
      <c r="AH705" s="167"/>
      <c r="AI705" s="167"/>
      <c r="AJ705" s="167"/>
      <c r="AK705" s="167"/>
      <c r="AL705" s="167"/>
      <c r="AM705" s="167"/>
      <c r="AN705" s="167"/>
      <c r="AO705" s="167"/>
      <c r="AP705" s="167"/>
      <c r="AQ705" s="167"/>
      <c r="AR705" s="167"/>
      <c r="AS705" s="167"/>
      <c r="AT705" s="167"/>
      <c r="AU705" s="167"/>
      <c r="AV705" s="167"/>
      <c r="AW705" s="167"/>
      <c r="AX705" s="168"/>
    </row>
    <row r="706" spans="1:50" ht="60" customHeight="1" x14ac:dyDescent="0.15">
      <c r="A706" s="672"/>
      <c r="B706" s="787"/>
      <c r="C706" s="628"/>
      <c r="D706" s="629"/>
      <c r="E706" s="700" t="s">
        <v>382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60" t="s">
        <v>606</v>
      </c>
      <c r="AE706" s="161"/>
      <c r="AF706" s="162"/>
      <c r="AG706" s="445"/>
      <c r="AH706" s="240"/>
      <c r="AI706" s="240"/>
      <c r="AJ706" s="240"/>
      <c r="AK706" s="240"/>
      <c r="AL706" s="240"/>
      <c r="AM706" s="240"/>
      <c r="AN706" s="240"/>
      <c r="AO706" s="240"/>
      <c r="AP706" s="240"/>
      <c r="AQ706" s="240"/>
      <c r="AR706" s="240"/>
      <c r="AS706" s="240"/>
      <c r="AT706" s="240"/>
      <c r="AU706" s="240"/>
      <c r="AV706" s="240"/>
      <c r="AW706" s="240"/>
      <c r="AX706" s="446"/>
    </row>
    <row r="707" spans="1:50" ht="60" customHeight="1" x14ac:dyDescent="0.15">
      <c r="A707" s="672"/>
      <c r="B707" s="787"/>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606</v>
      </c>
      <c r="AE707" s="598"/>
      <c r="AF707" s="598"/>
      <c r="AG707" s="445"/>
      <c r="AH707" s="240"/>
      <c r="AI707" s="240"/>
      <c r="AJ707" s="240"/>
      <c r="AK707" s="240"/>
      <c r="AL707" s="240"/>
      <c r="AM707" s="240"/>
      <c r="AN707" s="240"/>
      <c r="AO707" s="240"/>
      <c r="AP707" s="240"/>
      <c r="AQ707" s="240"/>
      <c r="AR707" s="240"/>
      <c r="AS707" s="240"/>
      <c r="AT707" s="240"/>
      <c r="AU707" s="240"/>
      <c r="AV707" s="240"/>
      <c r="AW707" s="240"/>
      <c r="AX707" s="446"/>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562</v>
      </c>
      <c r="AE708" s="685"/>
      <c r="AF708" s="685"/>
      <c r="AG708" s="540" t="s">
        <v>609</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0" t="s">
        <v>562</v>
      </c>
      <c r="AE709" s="161"/>
      <c r="AF709" s="161"/>
      <c r="AG709" s="681" t="s">
        <v>610</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0" t="s">
        <v>562</v>
      </c>
      <c r="AE710" s="161"/>
      <c r="AF710" s="161"/>
      <c r="AG710" s="681" t="s">
        <v>611</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0" t="s">
        <v>562</v>
      </c>
      <c r="AE711" s="161"/>
      <c r="AF711" s="161"/>
      <c r="AG711" s="681" t="s">
        <v>612</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346</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608</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57" t="s">
        <v>347</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608</v>
      </c>
      <c r="AE713" s="161"/>
      <c r="AF713" s="162"/>
      <c r="AG713" s="681"/>
      <c r="AH713" s="682"/>
      <c r="AI713" s="682"/>
      <c r="AJ713" s="682"/>
      <c r="AK713" s="682"/>
      <c r="AL713" s="682"/>
      <c r="AM713" s="682"/>
      <c r="AN713" s="682"/>
      <c r="AO713" s="682"/>
      <c r="AP713" s="682"/>
      <c r="AQ713" s="682"/>
      <c r="AR713" s="682"/>
      <c r="AS713" s="682"/>
      <c r="AT713" s="682"/>
      <c r="AU713" s="682"/>
      <c r="AV713" s="682"/>
      <c r="AW713" s="682"/>
      <c r="AX713" s="683"/>
    </row>
    <row r="714" spans="1:50" ht="47.25" customHeight="1" x14ac:dyDescent="0.15">
      <c r="A714" s="674"/>
      <c r="B714" s="675"/>
      <c r="C714" s="788" t="s">
        <v>324</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562</v>
      </c>
      <c r="AE714" s="606"/>
      <c r="AF714" s="607"/>
      <c r="AG714" s="706" t="s">
        <v>613</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325</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562</v>
      </c>
      <c r="AE715" s="685"/>
      <c r="AF715" s="794"/>
      <c r="AG715" s="540" t="s">
        <v>614</v>
      </c>
      <c r="AH715" s="541"/>
      <c r="AI715" s="541"/>
      <c r="AJ715" s="541"/>
      <c r="AK715" s="541"/>
      <c r="AL715" s="541"/>
      <c r="AM715" s="541"/>
      <c r="AN715" s="541"/>
      <c r="AO715" s="541"/>
      <c r="AP715" s="541"/>
      <c r="AQ715" s="541"/>
      <c r="AR715" s="541"/>
      <c r="AS715" s="541"/>
      <c r="AT715" s="541"/>
      <c r="AU715" s="541"/>
      <c r="AV715" s="541"/>
      <c r="AW715" s="541"/>
      <c r="AX715" s="542"/>
    </row>
    <row r="716" spans="1:50" ht="48.7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562</v>
      </c>
      <c r="AE716" s="776"/>
      <c r="AF716" s="776"/>
      <c r="AG716" s="681" t="s">
        <v>615</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0" t="s">
        <v>562</v>
      </c>
      <c r="AE717" s="161"/>
      <c r="AF717" s="161"/>
      <c r="AG717" s="681" t="s">
        <v>616</v>
      </c>
      <c r="AH717" s="682"/>
      <c r="AI717" s="682"/>
      <c r="AJ717" s="682"/>
      <c r="AK717" s="682"/>
      <c r="AL717" s="682"/>
      <c r="AM717" s="682"/>
      <c r="AN717" s="682"/>
      <c r="AO717" s="682"/>
      <c r="AP717" s="682"/>
      <c r="AQ717" s="682"/>
      <c r="AR717" s="682"/>
      <c r="AS717" s="682"/>
      <c r="AT717" s="682"/>
      <c r="AU717" s="682"/>
      <c r="AV717" s="682"/>
      <c r="AW717" s="682"/>
      <c r="AX717" s="683"/>
    </row>
    <row r="718" spans="1:50" ht="44.25"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0" t="s">
        <v>562</v>
      </c>
      <c r="AE718" s="161"/>
      <c r="AF718" s="161"/>
      <c r="AG718" s="169" t="s">
        <v>617</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4" t="s">
        <v>608</v>
      </c>
      <c r="AE719" s="685"/>
      <c r="AF719" s="685"/>
      <c r="AG719" s="166" t="s">
        <v>568</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67"/>
      <c r="B720" s="668"/>
      <c r="C720" s="953" t="s">
        <v>339</v>
      </c>
      <c r="D720" s="951"/>
      <c r="E720" s="951"/>
      <c r="F720" s="954"/>
      <c r="G720" s="950" t="s">
        <v>340</v>
      </c>
      <c r="H720" s="951"/>
      <c r="I720" s="951"/>
      <c r="J720" s="951"/>
      <c r="K720" s="951"/>
      <c r="L720" s="951"/>
      <c r="M720" s="951"/>
      <c r="N720" s="950" t="s">
        <v>343</v>
      </c>
      <c r="O720" s="951"/>
      <c r="P720" s="951"/>
      <c r="Q720" s="951"/>
      <c r="R720" s="951"/>
      <c r="S720" s="951"/>
      <c r="T720" s="951"/>
      <c r="U720" s="951"/>
      <c r="V720" s="951"/>
      <c r="W720" s="951"/>
      <c r="X720" s="951"/>
      <c r="Y720" s="951"/>
      <c r="Z720" s="951"/>
      <c r="AA720" s="951"/>
      <c r="AB720" s="951"/>
      <c r="AC720" s="951"/>
      <c r="AD720" s="951"/>
      <c r="AE720" s="951"/>
      <c r="AF720" s="952"/>
      <c r="AG720" s="445"/>
      <c r="AH720" s="240"/>
      <c r="AI720" s="240"/>
      <c r="AJ720" s="240"/>
      <c r="AK720" s="240"/>
      <c r="AL720" s="240"/>
      <c r="AM720" s="240"/>
      <c r="AN720" s="240"/>
      <c r="AO720" s="240"/>
      <c r="AP720" s="240"/>
      <c r="AQ720" s="240"/>
      <c r="AR720" s="240"/>
      <c r="AS720" s="240"/>
      <c r="AT720" s="240"/>
      <c r="AU720" s="240"/>
      <c r="AV720" s="240"/>
      <c r="AW720" s="240"/>
      <c r="AX720" s="446"/>
    </row>
    <row r="721" spans="1:50" ht="24.75" customHeight="1" x14ac:dyDescent="0.15">
      <c r="A721" s="667"/>
      <c r="B721" s="668"/>
      <c r="C721" s="935"/>
      <c r="D721" s="936"/>
      <c r="E721" s="936"/>
      <c r="F721" s="937"/>
      <c r="G721" s="955" t="s">
        <v>342</v>
      </c>
      <c r="H721" s="956"/>
      <c r="I721" s="82" t="str">
        <f>IF(OR(G721="　", G721=""), "", "-")</f>
        <v/>
      </c>
      <c r="J721" s="934"/>
      <c r="K721" s="934"/>
      <c r="L721" s="82" t="str">
        <f>IF(M721="","","-")</f>
        <v/>
      </c>
      <c r="M721" s="83"/>
      <c r="N721" s="931" t="s">
        <v>568</v>
      </c>
      <c r="O721" s="932"/>
      <c r="P721" s="932"/>
      <c r="Q721" s="932"/>
      <c r="R721" s="932"/>
      <c r="S721" s="932"/>
      <c r="T721" s="932"/>
      <c r="U721" s="932"/>
      <c r="V721" s="932"/>
      <c r="W721" s="932"/>
      <c r="X721" s="932"/>
      <c r="Y721" s="932"/>
      <c r="Z721" s="932"/>
      <c r="AA721" s="932"/>
      <c r="AB721" s="932"/>
      <c r="AC721" s="932"/>
      <c r="AD721" s="932"/>
      <c r="AE721" s="932"/>
      <c r="AF721" s="933"/>
      <c r="AG721" s="445"/>
      <c r="AH721" s="240"/>
      <c r="AI721" s="240"/>
      <c r="AJ721" s="240"/>
      <c r="AK721" s="240"/>
      <c r="AL721" s="240"/>
      <c r="AM721" s="240"/>
      <c r="AN721" s="240"/>
      <c r="AO721" s="240"/>
      <c r="AP721" s="240"/>
      <c r="AQ721" s="240"/>
      <c r="AR721" s="240"/>
      <c r="AS721" s="240"/>
      <c r="AT721" s="240"/>
      <c r="AU721" s="240"/>
      <c r="AV721" s="240"/>
      <c r="AW721" s="240"/>
      <c r="AX721" s="446"/>
    </row>
    <row r="722" spans="1:50" ht="24.75" hidden="1" customHeight="1" x14ac:dyDescent="0.15">
      <c r="A722" s="667"/>
      <c r="B722" s="668"/>
      <c r="C722" s="935"/>
      <c r="D722" s="936"/>
      <c r="E722" s="936"/>
      <c r="F722" s="937"/>
      <c r="G722" s="955"/>
      <c r="H722" s="956"/>
      <c r="I722" s="82" t="str">
        <f>IF(OR(G722="　", G722=""), "", "-")</f>
        <v/>
      </c>
      <c r="J722" s="934"/>
      <c r="K722" s="934"/>
      <c r="L722" s="82" t="str">
        <f>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5"/>
      <c r="AH722" s="240"/>
      <c r="AI722" s="240"/>
      <c r="AJ722" s="240"/>
      <c r="AK722" s="240"/>
      <c r="AL722" s="240"/>
      <c r="AM722" s="240"/>
      <c r="AN722" s="240"/>
      <c r="AO722" s="240"/>
      <c r="AP722" s="240"/>
      <c r="AQ722" s="240"/>
      <c r="AR722" s="240"/>
      <c r="AS722" s="240"/>
      <c r="AT722" s="240"/>
      <c r="AU722" s="240"/>
      <c r="AV722" s="240"/>
      <c r="AW722" s="240"/>
      <c r="AX722" s="446"/>
    </row>
    <row r="723" spans="1:50" ht="24.75" hidden="1" customHeight="1" x14ac:dyDescent="0.15">
      <c r="A723" s="667"/>
      <c r="B723" s="668"/>
      <c r="C723" s="935"/>
      <c r="D723" s="936"/>
      <c r="E723" s="936"/>
      <c r="F723" s="937"/>
      <c r="G723" s="955"/>
      <c r="H723" s="956"/>
      <c r="I723" s="82" t="str">
        <f>IF(OR(G723="　", G723=""), "", "-")</f>
        <v/>
      </c>
      <c r="J723" s="934"/>
      <c r="K723" s="934"/>
      <c r="L723" s="82" t="str">
        <f>IF(M723="","","-")</f>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5"/>
      <c r="AH723" s="240"/>
      <c r="AI723" s="240"/>
      <c r="AJ723" s="240"/>
      <c r="AK723" s="240"/>
      <c r="AL723" s="240"/>
      <c r="AM723" s="240"/>
      <c r="AN723" s="240"/>
      <c r="AO723" s="240"/>
      <c r="AP723" s="240"/>
      <c r="AQ723" s="240"/>
      <c r="AR723" s="240"/>
      <c r="AS723" s="240"/>
      <c r="AT723" s="240"/>
      <c r="AU723" s="240"/>
      <c r="AV723" s="240"/>
      <c r="AW723" s="240"/>
      <c r="AX723" s="446"/>
    </row>
    <row r="724" spans="1:50" ht="24.75" hidden="1" customHeight="1" x14ac:dyDescent="0.15">
      <c r="A724" s="667"/>
      <c r="B724" s="668"/>
      <c r="C724" s="935"/>
      <c r="D724" s="936"/>
      <c r="E724" s="936"/>
      <c r="F724" s="937"/>
      <c r="G724" s="955"/>
      <c r="H724" s="956"/>
      <c r="I724" s="82" t="str">
        <f>IF(OR(G724="　", G724=""), "", "-")</f>
        <v/>
      </c>
      <c r="J724" s="934"/>
      <c r="K724" s="934"/>
      <c r="L724" s="82" t="str">
        <f>IF(M724="","","-")</f>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5"/>
      <c r="AH724" s="240"/>
      <c r="AI724" s="240"/>
      <c r="AJ724" s="240"/>
      <c r="AK724" s="240"/>
      <c r="AL724" s="240"/>
      <c r="AM724" s="240"/>
      <c r="AN724" s="240"/>
      <c r="AO724" s="240"/>
      <c r="AP724" s="240"/>
      <c r="AQ724" s="240"/>
      <c r="AR724" s="240"/>
      <c r="AS724" s="240"/>
      <c r="AT724" s="240"/>
      <c r="AU724" s="240"/>
      <c r="AV724" s="240"/>
      <c r="AW724" s="240"/>
      <c r="AX724" s="446"/>
    </row>
    <row r="725" spans="1:50" ht="24.75" hidden="1" customHeight="1" x14ac:dyDescent="0.15">
      <c r="A725" s="669"/>
      <c r="B725" s="670"/>
      <c r="C725" s="938"/>
      <c r="D725" s="939"/>
      <c r="E725" s="939"/>
      <c r="F725" s="940"/>
      <c r="G725" s="977"/>
      <c r="H725" s="978"/>
      <c r="I725" s="84" t="str">
        <f>IF(OR(G725="　", G725=""), "", "-")</f>
        <v/>
      </c>
      <c r="J725" s="979"/>
      <c r="K725" s="979"/>
      <c r="L725" s="84" t="str">
        <f>IF(M725="","","-")</f>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9"/>
      <c r="AH725" s="170"/>
      <c r="AI725" s="170"/>
      <c r="AJ725" s="170"/>
      <c r="AK725" s="170"/>
      <c r="AL725" s="170"/>
      <c r="AM725" s="170"/>
      <c r="AN725" s="170"/>
      <c r="AO725" s="170"/>
      <c r="AP725" s="170"/>
      <c r="AQ725" s="170"/>
      <c r="AR725" s="170"/>
      <c r="AS725" s="170"/>
      <c r="AT725" s="170"/>
      <c r="AU725" s="170"/>
      <c r="AV725" s="170"/>
      <c r="AW725" s="170"/>
      <c r="AX725" s="171"/>
    </row>
    <row r="726" spans="1:50" ht="57.95" customHeight="1" x14ac:dyDescent="0.15">
      <c r="A726" s="635" t="s">
        <v>48</v>
      </c>
      <c r="B726" s="636"/>
      <c r="C726" s="460" t="s">
        <v>53</v>
      </c>
      <c r="D726" s="595"/>
      <c r="E726" s="595"/>
      <c r="F726" s="596"/>
      <c r="G726" s="814" t="s">
        <v>618</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7.95" customHeight="1" thickBot="1" x14ac:dyDescent="0.2">
      <c r="A727" s="637"/>
      <c r="B727" s="638"/>
      <c r="C727" s="712" t="s">
        <v>57</v>
      </c>
      <c r="D727" s="713"/>
      <c r="E727" s="713"/>
      <c r="F727" s="714"/>
      <c r="G727" s="812" t="s">
        <v>619</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3.5" customHeight="1" thickBot="1" x14ac:dyDescent="0.2">
      <c r="A729" s="782" t="s">
        <v>814</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5.450000000000003" customHeight="1" thickBot="1" x14ac:dyDescent="0.2">
      <c r="A731" s="632" t="s">
        <v>137</v>
      </c>
      <c r="B731" s="633"/>
      <c r="C731" s="633"/>
      <c r="D731" s="633"/>
      <c r="E731" s="634"/>
      <c r="F731" s="697" t="s">
        <v>815</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7.5" customHeight="1" thickBot="1" x14ac:dyDescent="0.2">
      <c r="A733" s="766" t="s">
        <v>818</v>
      </c>
      <c r="B733" s="767"/>
      <c r="C733" s="767"/>
      <c r="D733" s="767"/>
      <c r="E733" s="768"/>
      <c r="F733" s="783" t="s">
        <v>816</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5" t="s">
        <v>620</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1" t="s">
        <v>352</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2" t="s">
        <v>404</v>
      </c>
      <c r="B737" s="103"/>
      <c r="C737" s="103"/>
      <c r="D737" s="104"/>
      <c r="E737" s="105" t="s">
        <v>568</v>
      </c>
      <c r="F737" s="105"/>
      <c r="G737" s="105"/>
      <c r="H737" s="105"/>
      <c r="I737" s="105"/>
      <c r="J737" s="105"/>
      <c r="K737" s="105"/>
      <c r="L737" s="105"/>
      <c r="M737" s="105"/>
      <c r="N737" s="111" t="s">
        <v>399</v>
      </c>
      <c r="O737" s="111"/>
      <c r="P737" s="111"/>
      <c r="Q737" s="111"/>
      <c r="R737" s="105" t="s">
        <v>621</v>
      </c>
      <c r="S737" s="105"/>
      <c r="T737" s="105"/>
      <c r="U737" s="105"/>
      <c r="V737" s="105"/>
      <c r="W737" s="105"/>
      <c r="X737" s="105"/>
      <c r="Y737" s="105"/>
      <c r="Z737" s="105"/>
      <c r="AA737" s="111" t="s">
        <v>398</v>
      </c>
      <c r="AB737" s="111"/>
      <c r="AC737" s="111"/>
      <c r="AD737" s="111"/>
      <c r="AE737" s="105" t="s">
        <v>622</v>
      </c>
      <c r="AF737" s="105"/>
      <c r="AG737" s="105"/>
      <c r="AH737" s="105"/>
      <c r="AI737" s="105"/>
      <c r="AJ737" s="105"/>
      <c r="AK737" s="105"/>
      <c r="AL737" s="105"/>
      <c r="AM737" s="105"/>
      <c r="AN737" s="111" t="s">
        <v>397</v>
      </c>
      <c r="AO737" s="111"/>
      <c r="AP737" s="111"/>
      <c r="AQ737" s="111"/>
      <c r="AR737" s="112" t="s">
        <v>623</v>
      </c>
      <c r="AS737" s="113"/>
      <c r="AT737" s="113"/>
      <c r="AU737" s="113"/>
      <c r="AV737" s="113"/>
      <c r="AW737" s="113"/>
      <c r="AX737" s="114"/>
      <c r="AY737" s="88"/>
      <c r="AZ737" s="88"/>
    </row>
    <row r="738" spans="1:52" ht="24.75" customHeight="1" x14ac:dyDescent="0.15">
      <c r="A738" s="102" t="s">
        <v>396</v>
      </c>
      <c r="B738" s="103"/>
      <c r="C738" s="103"/>
      <c r="D738" s="104"/>
      <c r="E738" s="105" t="s">
        <v>624</v>
      </c>
      <c r="F738" s="105"/>
      <c r="G738" s="105"/>
      <c r="H738" s="105"/>
      <c r="I738" s="105"/>
      <c r="J738" s="105"/>
      <c r="K738" s="105"/>
      <c r="L738" s="105"/>
      <c r="M738" s="105"/>
      <c r="N738" s="111" t="s">
        <v>395</v>
      </c>
      <c r="O738" s="111"/>
      <c r="P738" s="111"/>
      <c r="Q738" s="111"/>
      <c r="R738" s="105" t="s">
        <v>625</v>
      </c>
      <c r="S738" s="105"/>
      <c r="T738" s="105"/>
      <c r="U738" s="105"/>
      <c r="V738" s="105"/>
      <c r="W738" s="105"/>
      <c r="X738" s="105"/>
      <c r="Y738" s="105"/>
      <c r="Z738" s="105"/>
      <c r="AA738" s="111" t="s">
        <v>394</v>
      </c>
      <c r="AB738" s="111"/>
      <c r="AC738" s="111"/>
      <c r="AD738" s="111"/>
      <c r="AE738" s="105" t="s">
        <v>626</v>
      </c>
      <c r="AF738" s="105"/>
      <c r="AG738" s="105"/>
      <c r="AH738" s="105"/>
      <c r="AI738" s="105"/>
      <c r="AJ738" s="105"/>
      <c r="AK738" s="105"/>
      <c r="AL738" s="105"/>
      <c r="AM738" s="105"/>
      <c r="AN738" s="111" t="s">
        <v>393</v>
      </c>
      <c r="AO738" s="111"/>
      <c r="AP738" s="111"/>
      <c r="AQ738" s="111"/>
      <c r="AR738" s="112" t="s">
        <v>627</v>
      </c>
      <c r="AS738" s="113"/>
      <c r="AT738" s="113"/>
      <c r="AU738" s="113"/>
      <c r="AV738" s="113"/>
      <c r="AW738" s="113"/>
      <c r="AX738" s="114"/>
    </row>
    <row r="739" spans="1:52" ht="24.75" customHeight="1" x14ac:dyDescent="0.15">
      <c r="A739" s="102" t="s">
        <v>392</v>
      </c>
      <c r="B739" s="103"/>
      <c r="C739" s="103"/>
      <c r="D739" s="104"/>
      <c r="E739" s="105" t="s">
        <v>628</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416</v>
      </c>
      <c r="B740" s="133"/>
      <c r="C740" s="133"/>
      <c r="D740" s="134"/>
      <c r="E740" s="135" t="s">
        <v>558</v>
      </c>
      <c r="F740" s="127"/>
      <c r="G740" s="127"/>
      <c r="H740" s="92" t="str">
        <f>IF(E740="", "", "(")</f>
        <v>(</v>
      </c>
      <c r="I740" s="127"/>
      <c r="J740" s="127"/>
      <c r="K740" s="92" t="str">
        <f>IF(OR(I740="　", I740=""), "", "-")</f>
        <v/>
      </c>
      <c r="L740" s="128">
        <v>23</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7.75" customHeight="1" x14ac:dyDescent="0.15">
      <c r="A741" s="148" t="s">
        <v>385</v>
      </c>
      <c r="B741" s="149"/>
      <c r="C741" s="149"/>
      <c r="D741" s="149"/>
      <c r="E741" s="149"/>
      <c r="F741" s="15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100"/>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4.25" thickBo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7" t="s">
        <v>387</v>
      </c>
      <c r="B780" s="778"/>
      <c r="C780" s="778"/>
      <c r="D780" s="778"/>
      <c r="E780" s="778"/>
      <c r="F780" s="779"/>
      <c r="G780" s="456" t="s">
        <v>631</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632</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0"/>
      <c r="B781" s="780"/>
      <c r="C781" s="780"/>
      <c r="D781" s="780"/>
      <c r="E781" s="780"/>
      <c r="F781" s="781"/>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x14ac:dyDescent="0.15">
      <c r="A782" s="570"/>
      <c r="B782" s="780"/>
      <c r="C782" s="780"/>
      <c r="D782" s="780"/>
      <c r="E782" s="780"/>
      <c r="F782" s="781"/>
      <c r="G782" s="466" t="s">
        <v>713</v>
      </c>
      <c r="H782" s="467" t="s">
        <v>714</v>
      </c>
      <c r="I782" s="467" t="s">
        <v>714</v>
      </c>
      <c r="J782" s="467" t="s">
        <v>714</v>
      </c>
      <c r="K782" s="468" t="s">
        <v>714</v>
      </c>
      <c r="L782" s="469" t="s">
        <v>819</v>
      </c>
      <c r="M782" s="470"/>
      <c r="N782" s="470"/>
      <c r="O782" s="470"/>
      <c r="P782" s="470"/>
      <c r="Q782" s="470"/>
      <c r="R782" s="470"/>
      <c r="S782" s="470"/>
      <c r="T782" s="470"/>
      <c r="U782" s="470"/>
      <c r="V782" s="470"/>
      <c r="W782" s="470"/>
      <c r="X782" s="471"/>
      <c r="Y782" s="472">
        <v>709</v>
      </c>
      <c r="Z782" s="473"/>
      <c r="AA782" s="473"/>
      <c r="AB782" s="571"/>
      <c r="AC782" s="466" t="s">
        <v>690</v>
      </c>
      <c r="AD782" s="467"/>
      <c r="AE782" s="467"/>
      <c r="AF782" s="467"/>
      <c r="AG782" s="468"/>
      <c r="AH782" s="469" t="s">
        <v>822</v>
      </c>
      <c r="AI782" s="470"/>
      <c r="AJ782" s="470"/>
      <c r="AK782" s="470"/>
      <c r="AL782" s="470"/>
      <c r="AM782" s="470"/>
      <c r="AN782" s="470"/>
      <c r="AO782" s="470"/>
      <c r="AP782" s="470"/>
      <c r="AQ782" s="470"/>
      <c r="AR782" s="470"/>
      <c r="AS782" s="470"/>
      <c r="AT782" s="471"/>
      <c r="AU782" s="472">
        <v>358</v>
      </c>
      <c r="AV782" s="473"/>
      <c r="AW782" s="473"/>
      <c r="AX782" s="474"/>
    </row>
    <row r="783" spans="1:50" ht="24.75" customHeight="1" x14ac:dyDescent="0.15">
      <c r="A783" s="570"/>
      <c r="B783" s="780"/>
      <c r="C783" s="780"/>
      <c r="D783" s="780"/>
      <c r="E783" s="780"/>
      <c r="F783" s="781"/>
      <c r="G783" s="354" t="s">
        <v>715</v>
      </c>
      <c r="H783" s="355" t="s">
        <v>716</v>
      </c>
      <c r="I783" s="355" t="s">
        <v>716</v>
      </c>
      <c r="J783" s="355" t="s">
        <v>716</v>
      </c>
      <c r="K783" s="356" t="s">
        <v>716</v>
      </c>
      <c r="L783" s="407" t="s">
        <v>723</v>
      </c>
      <c r="M783" s="408"/>
      <c r="N783" s="408"/>
      <c r="O783" s="408"/>
      <c r="P783" s="408"/>
      <c r="Q783" s="408"/>
      <c r="R783" s="408"/>
      <c r="S783" s="408"/>
      <c r="T783" s="408"/>
      <c r="U783" s="408"/>
      <c r="V783" s="408"/>
      <c r="W783" s="408"/>
      <c r="X783" s="409"/>
      <c r="Y783" s="404">
        <v>120</v>
      </c>
      <c r="Z783" s="405"/>
      <c r="AA783" s="405"/>
      <c r="AB783" s="411"/>
      <c r="AC783" s="354" t="s">
        <v>691</v>
      </c>
      <c r="AD783" s="355"/>
      <c r="AE783" s="355"/>
      <c r="AF783" s="355"/>
      <c r="AG783" s="356"/>
      <c r="AH783" s="407" t="s">
        <v>698</v>
      </c>
      <c r="AI783" s="408"/>
      <c r="AJ783" s="408"/>
      <c r="AK783" s="408"/>
      <c r="AL783" s="408"/>
      <c r="AM783" s="408"/>
      <c r="AN783" s="408"/>
      <c r="AO783" s="408"/>
      <c r="AP783" s="408"/>
      <c r="AQ783" s="408"/>
      <c r="AR783" s="408"/>
      <c r="AS783" s="408"/>
      <c r="AT783" s="409"/>
      <c r="AU783" s="404">
        <v>277</v>
      </c>
      <c r="AV783" s="405"/>
      <c r="AW783" s="405"/>
      <c r="AX783" s="406"/>
    </row>
    <row r="784" spans="1:50" ht="24.75" customHeight="1" x14ac:dyDescent="0.15">
      <c r="A784" s="570"/>
      <c r="B784" s="780"/>
      <c r="C784" s="780"/>
      <c r="D784" s="780"/>
      <c r="E784" s="780"/>
      <c r="F784" s="781"/>
      <c r="G784" s="354" t="s">
        <v>717</v>
      </c>
      <c r="H784" s="355" t="s">
        <v>718</v>
      </c>
      <c r="I784" s="355" t="s">
        <v>718</v>
      </c>
      <c r="J784" s="355" t="s">
        <v>718</v>
      </c>
      <c r="K784" s="356" t="s">
        <v>718</v>
      </c>
      <c r="L784" s="407" t="s">
        <v>820</v>
      </c>
      <c r="M784" s="408"/>
      <c r="N784" s="408"/>
      <c r="O784" s="408"/>
      <c r="P784" s="408"/>
      <c r="Q784" s="408"/>
      <c r="R784" s="408"/>
      <c r="S784" s="408"/>
      <c r="T784" s="408"/>
      <c r="U784" s="408"/>
      <c r="V784" s="408"/>
      <c r="W784" s="408"/>
      <c r="X784" s="409"/>
      <c r="Y784" s="404">
        <v>44</v>
      </c>
      <c r="Z784" s="405"/>
      <c r="AA784" s="405"/>
      <c r="AB784" s="411"/>
      <c r="AC784" s="354" t="s">
        <v>692</v>
      </c>
      <c r="AD784" s="355"/>
      <c r="AE784" s="355"/>
      <c r="AF784" s="355"/>
      <c r="AG784" s="356"/>
      <c r="AH784" s="407" t="s">
        <v>821</v>
      </c>
      <c r="AI784" s="408"/>
      <c r="AJ784" s="408"/>
      <c r="AK784" s="408"/>
      <c r="AL784" s="408"/>
      <c r="AM784" s="408"/>
      <c r="AN784" s="408"/>
      <c r="AO784" s="408"/>
      <c r="AP784" s="408"/>
      <c r="AQ784" s="408"/>
      <c r="AR784" s="408"/>
      <c r="AS784" s="408"/>
      <c r="AT784" s="409"/>
      <c r="AU784" s="404">
        <v>93</v>
      </c>
      <c r="AV784" s="405"/>
      <c r="AW784" s="405"/>
      <c r="AX784" s="406"/>
    </row>
    <row r="785" spans="1:50" ht="24.75" customHeight="1" x14ac:dyDescent="0.15">
      <c r="A785" s="570"/>
      <c r="B785" s="780"/>
      <c r="C785" s="780"/>
      <c r="D785" s="780"/>
      <c r="E785" s="780"/>
      <c r="F785" s="781"/>
      <c r="G785" s="354" t="s">
        <v>719</v>
      </c>
      <c r="H785" s="355" t="s">
        <v>720</v>
      </c>
      <c r="I785" s="355" t="s">
        <v>720</v>
      </c>
      <c r="J785" s="355" t="s">
        <v>720</v>
      </c>
      <c r="K785" s="356" t="s">
        <v>720</v>
      </c>
      <c r="L785" s="407" t="s">
        <v>724</v>
      </c>
      <c r="M785" s="408"/>
      <c r="N785" s="408"/>
      <c r="O785" s="408"/>
      <c r="P785" s="408"/>
      <c r="Q785" s="408"/>
      <c r="R785" s="408"/>
      <c r="S785" s="408"/>
      <c r="T785" s="408"/>
      <c r="U785" s="408"/>
      <c r="V785" s="408"/>
      <c r="W785" s="408"/>
      <c r="X785" s="409"/>
      <c r="Y785" s="404">
        <v>25</v>
      </c>
      <c r="Z785" s="405"/>
      <c r="AA785" s="405"/>
      <c r="AB785" s="411"/>
      <c r="AC785" s="354" t="s">
        <v>693</v>
      </c>
      <c r="AD785" s="355"/>
      <c r="AE785" s="355"/>
      <c r="AF785" s="355"/>
      <c r="AG785" s="356"/>
      <c r="AH785" s="407" t="s">
        <v>699</v>
      </c>
      <c r="AI785" s="408"/>
      <c r="AJ785" s="408"/>
      <c r="AK785" s="408"/>
      <c r="AL785" s="408"/>
      <c r="AM785" s="408"/>
      <c r="AN785" s="408"/>
      <c r="AO785" s="408"/>
      <c r="AP785" s="408"/>
      <c r="AQ785" s="408"/>
      <c r="AR785" s="408"/>
      <c r="AS785" s="408"/>
      <c r="AT785" s="409"/>
      <c r="AU785" s="404">
        <v>91</v>
      </c>
      <c r="AV785" s="405"/>
      <c r="AW785" s="405"/>
      <c r="AX785" s="406"/>
    </row>
    <row r="786" spans="1:50" ht="24.75" customHeight="1" x14ac:dyDescent="0.15">
      <c r="A786" s="570"/>
      <c r="B786" s="780"/>
      <c r="C786" s="780"/>
      <c r="D786" s="780"/>
      <c r="E786" s="780"/>
      <c r="F786" s="781"/>
      <c r="G786" s="354" t="s">
        <v>721</v>
      </c>
      <c r="H786" s="355"/>
      <c r="I786" s="355"/>
      <c r="J786" s="355"/>
      <c r="K786" s="356"/>
      <c r="L786" s="407" t="s">
        <v>725</v>
      </c>
      <c r="M786" s="408"/>
      <c r="N786" s="408"/>
      <c r="O786" s="408"/>
      <c r="P786" s="408"/>
      <c r="Q786" s="408"/>
      <c r="R786" s="408"/>
      <c r="S786" s="408"/>
      <c r="T786" s="408"/>
      <c r="U786" s="408"/>
      <c r="V786" s="408"/>
      <c r="W786" s="408"/>
      <c r="X786" s="409"/>
      <c r="Y786" s="404">
        <v>1</v>
      </c>
      <c r="Z786" s="405"/>
      <c r="AA786" s="405"/>
      <c r="AB786" s="411"/>
      <c r="AC786" s="354" t="s">
        <v>694</v>
      </c>
      <c r="AD786" s="355"/>
      <c r="AE786" s="355"/>
      <c r="AF786" s="355"/>
      <c r="AG786" s="356"/>
      <c r="AH786" s="407" t="s">
        <v>700</v>
      </c>
      <c r="AI786" s="408"/>
      <c r="AJ786" s="408"/>
      <c r="AK786" s="408"/>
      <c r="AL786" s="408"/>
      <c r="AM786" s="408"/>
      <c r="AN786" s="408"/>
      <c r="AO786" s="408"/>
      <c r="AP786" s="408"/>
      <c r="AQ786" s="408"/>
      <c r="AR786" s="408"/>
      <c r="AS786" s="408"/>
      <c r="AT786" s="409"/>
      <c r="AU786" s="404">
        <v>70</v>
      </c>
      <c r="AV786" s="405"/>
      <c r="AW786" s="405"/>
      <c r="AX786" s="406"/>
    </row>
    <row r="787" spans="1:50" ht="24.75" customHeight="1" x14ac:dyDescent="0.15">
      <c r="A787" s="570"/>
      <c r="B787" s="780"/>
      <c r="C787" s="780"/>
      <c r="D787" s="780"/>
      <c r="E787" s="780"/>
      <c r="F787" s="781"/>
      <c r="G787" s="354" t="s">
        <v>722</v>
      </c>
      <c r="H787" s="355"/>
      <c r="I787" s="355"/>
      <c r="J787" s="355"/>
      <c r="K787" s="356"/>
      <c r="L787" s="407" t="s">
        <v>726</v>
      </c>
      <c r="M787" s="408"/>
      <c r="N787" s="408"/>
      <c r="O787" s="408"/>
      <c r="P787" s="408"/>
      <c r="Q787" s="408"/>
      <c r="R787" s="408"/>
      <c r="S787" s="408"/>
      <c r="T787" s="408"/>
      <c r="U787" s="408"/>
      <c r="V787" s="408"/>
      <c r="W787" s="408"/>
      <c r="X787" s="409"/>
      <c r="Y787" s="404">
        <v>2</v>
      </c>
      <c r="Z787" s="405"/>
      <c r="AA787" s="405"/>
      <c r="AB787" s="411"/>
      <c r="AC787" s="354" t="s">
        <v>695</v>
      </c>
      <c r="AD787" s="355"/>
      <c r="AE787" s="355"/>
      <c r="AF787" s="355"/>
      <c r="AG787" s="356"/>
      <c r="AH787" s="407" t="s">
        <v>701</v>
      </c>
      <c r="AI787" s="408"/>
      <c r="AJ787" s="408"/>
      <c r="AK787" s="408"/>
      <c r="AL787" s="408"/>
      <c r="AM787" s="408"/>
      <c r="AN787" s="408"/>
      <c r="AO787" s="408"/>
      <c r="AP787" s="408"/>
      <c r="AQ787" s="408"/>
      <c r="AR787" s="408"/>
      <c r="AS787" s="408"/>
      <c r="AT787" s="409"/>
      <c r="AU787" s="404">
        <v>58</v>
      </c>
      <c r="AV787" s="405"/>
      <c r="AW787" s="405"/>
      <c r="AX787" s="406"/>
    </row>
    <row r="788" spans="1:50" ht="24.75" customHeight="1" x14ac:dyDescent="0.15">
      <c r="A788" s="570"/>
      <c r="B788" s="780"/>
      <c r="C788" s="780"/>
      <c r="D788" s="780"/>
      <c r="E788" s="780"/>
      <c r="F788" s="78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t="s">
        <v>703</v>
      </c>
      <c r="AD788" s="355"/>
      <c r="AE788" s="355"/>
      <c r="AF788" s="355"/>
      <c r="AG788" s="356"/>
      <c r="AH788" s="407" t="s">
        <v>702</v>
      </c>
      <c r="AI788" s="408"/>
      <c r="AJ788" s="408"/>
      <c r="AK788" s="408"/>
      <c r="AL788" s="408"/>
      <c r="AM788" s="408"/>
      <c r="AN788" s="408"/>
      <c r="AO788" s="408"/>
      <c r="AP788" s="408"/>
      <c r="AQ788" s="408"/>
      <c r="AR788" s="408"/>
      <c r="AS788" s="408"/>
      <c r="AT788" s="409"/>
      <c r="AU788" s="404">
        <v>38</v>
      </c>
      <c r="AV788" s="405"/>
      <c r="AW788" s="405"/>
      <c r="AX788" s="406"/>
    </row>
    <row r="789" spans="1:50" ht="24.75" customHeight="1" x14ac:dyDescent="0.15">
      <c r="A789" s="570"/>
      <c r="B789" s="780"/>
      <c r="C789" s="780"/>
      <c r="D789" s="780"/>
      <c r="E789" s="780"/>
      <c r="F789" s="78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t="s">
        <v>696</v>
      </c>
      <c r="AD789" s="355"/>
      <c r="AE789" s="355"/>
      <c r="AF789" s="355"/>
      <c r="AG789" s="356"/>
      <c r="AH789" s="407" t="s">
        <v>704</v>
      </c>
      <c r="AI789" s="408"/>
      <c r="AJ789" s="408"/>
      <c r="AK789" s="408"/>
      <c r="AL789" s="408"/>
      <c r="AM789" s="408"/>
      <c r="AN789" s="408"/>
      <c r="AO789" s="408"/>
      <c r="AP789" s="408"/>
      <c r="AQ789" s="408"/>
      <c r="AR789" s="408"/>
      <c r="AS789" s="408"/>
      <c r="AT789" s="409"/>
      <c r="AU789" s="404">
        <v>13</v>
      </c>
      <c r="AV789" s="405"/>
      <c r="AW789" s="405"/>
      <c r="AX789" s="406"/>
    </row>
    <row r="790" spans="1:50" ht="24.75" customHeight="1" x14ac:dyDescent="0.15">
      <c r="A790" s="570"/>
      <c r="B790" s="780"/>
      <c r="C790" s="780"/>
      <c r="D790" s="780"/>
      <c r="E790" s="780"/>
      <c r="F790" s="78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t="s">
        <v>697</v>
      </c>
      <c r="AD790" s="355"/>
      <c r="AE790" s="355"/>
      <c r="AF790" s="355"/>
      <c r="AG790" s="356"/>
      <c r="AH790" s="407" t="s">
        <v>705</v>
      </c>
      <c r="AI790" s="408"/>
      <c r="AJ790" s="408"/>
      <c r="AK790" s="408"/>
      <c r="AL790" s="408"/>
      <c r="AM790" s="408"/>
      <c r="AN790" s="408"/>
      <c r="AO790" s="408"/>
      <c r="AP790" s="408"/>
      <c r="AQ790" s="408"/>
      <c r="AR790" s="408"/>
      <c r="AS790" s="408"/>
      <c r="AT790" s="409"/>
      <c r="AU790" s="404">
        <v>1</v>
      </c>
      <c r="AV790" s="405"/>
      <c r="AW790" s="405"/>
      <c r="AX790" s="406"/>
    </row>
    <row r="791" spans="1:50" ht="24.75" hidden="1" customHeight="1" x14ac:dyDescent="0.15">
      <c r="A791" s="570"/>
      <c r="B791" s="780"/>
      <c r="C791" s="780"/>
      <c r="D791" s="780"/>
      <c r="E791" s="780"/>
      <c r="F791" s="78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70"/>
      <c r="B792" s="780"/>
      <c r="C792" s="780"/>
      <c r="D792" s="780"/>
      <c r="E792" s="780"/>
      <c r="F792" s="781"/>
      <c r="G792" s="415" t="s">
        <v>20</v>
      </c>
      <c r="H792" s="416"/>
      <c r="I792" s="416"/>
      <c r="J792" s="416"/>
      <c r="K792" s="416"/>
      <c r="L792" s="417"/>
      <c r="M792" s="418"/>
      <c r="N792" s="418"/>
      <c r="O792" s="418"/>
      <c r="P792" s="418"/>
      <c r="Q792" s="418"/>
      <c r="R792" s="418"/>
      <c r="S792" s="418"/>
      <c r="T792" s="418"/>
      <c r="U792" s="418"/>
      <c r="V792" s="418"/>
      <c r="W792" s="418"/>
      <c r="X792" s="419"/>
      <c r="Y792" s="420">
        <f>SUM(Y782:AB791)</f>
        <v>901</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999</v>
      </c>
      <c r="AV792" s="421"/>
      <c r="AW792" s="421"/>
      <c r="AX792" s="423"/>
    </row>
    <row r="793" spans="1:50" ht="24.75" customHeight="1" x14ac:dyDescent="0.15">
      <c r="A793" s="570"/>
      <c r="B793" s="780"/>
      <c r="C793" s="780"/>
      <c r="D793" s="780"/>
      <c r="E793" s="780"/>
      <c r="F793" s="781"/>
      <c r="G793" s="456" t="s">
        <v>679</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740</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570"/>
      <c r="B794" s="780"/>
      <c r="C794" s="780"/>
      <c r="D794" s="780"/>
      <c r="E794" s="780"/>
      <c r="F794" s="781"/>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x14ac:dyDescent="0.15">
      <c r="A795" s="570"/>
      <c r="B795" s="780"/>
      <c r="C795" s="780"/>
      <c r="D795" s="780"/>
      <c r="E795" s="780"/>
      <c r="F795" s="781"/>
      <c r="G795" s="466" t="s">
        <v>680</v>
      </c>
      <c r="H795" s="467"/>
      <c r="I795" s="467"/>
      <c r="J795" s="467"/>
      <c r="K795" s="468"/>
      <c r="L795" s="469" t="s">
        <v>681</v>
      </c>
      <c r="M795" s="470"/>
      <c r="N795" s="470"/>
      <c r="O795" s="470"/>
      <c r="P795" s="470"/>
      <c r="Q795" s="470"/>
      <c r="R795" s="470"/>
      <c r="S795" s="470"/>
      <c r="T795" s="470"/>
      <c r="U795" s="470"/>
      <c r="V795" s="470"/>
      <c r="W795" s="470"/>
      <c r="X795" s="471"/>
      <c r="Y795" s="472">
        <v>57</v>
      </c>
      <c r="Z795" s="473"/>
      <c r="AA795" s="473"/>
      <c r="AB795" s="571"/>
      <c r="AC795" s="466" t="s">
        <v>691</v>
      </c>
      <c r="AD795" s="467"/>
      <c r="AE795" s="467"/>
      <c r="AF795" s="467"/>
      <c r="AG795" s="468"/>
      <c r="AH795" s="469" t="s">
        <v>698</v>
      </c>
      <c r="AI795" s="470"/>
      <c r="AJ795" s="470"/>
      <c r="AK795" s="470"/>
      <c r="AL795" s="470"/>
      <c r="AM795" s="470"/>
      <c r="AN795" s="470"/>
      <c r="AO795" s="470"/>
      <c r="AP795" s="470"/>
      <c r="AQ795" s="470"/>
      <c r="AR795" s="470"/>
      <c r="AS795" s="470"/>
      <c r="AT795" s="471"/>
      <c r="AU795" s="472">
        <v>3</v>
      </c>
      <c r="AV795" s="473"/>
      <c r="AW795" s="473"/>
      <c r="AX795" s="474"/>
    </row>
    <row r="796" spans="1:50" ht="24.75" customHeight="1" x14ac:dyDescent="0.15">
      <c r="A796" s="570"/>
      <c r="B796" s="780"/>
      <c r="C796" s="780"/>
      <c r="D796" s="780"/>
      <c r="E796" s="780"/>
      <c r="F796" s="78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t="s">
        <v>741</v>
      </c>
      <c r="AD796" s="355"/>
      <c r="AE796" s="355"/>
      <c r="AF796" s="355"/>
      <c r="AG796" s="356"/>
      <c r="AH796" s="407" t="s">
        <v>743</v>
      </c>
      <c r="AI796" s="408"/>
      <c r="AJ796" s="408"/>
      <c r="AK796" s="408"/>
      <c r="AL796" s="408"/>
      <c r="AM796" s="408"/>
      <c r="AN796" s="408"/>
      <c r="AO796" s="408"/>
      <c r="AP796" s="408"/>
      <c r="AQ796" s="408"/>
      <c r="AR796" s="408"/>
      <c r="AS796" s="408"/>
      <c r="AT796" s="409"/>
      <c r="AU796" s="404">
        <v>0.1</v>
      </c>
      <c r="AV796" s="405"/>
      <c r="AW796" s="405"/>
      <c r="AX796" s="406"/>
    </row>
    <row r="797" spans="1:50" ht="24.75" customHeight="1" x14ac:dyDescent="0.15">
      <c r="A797" s="570"/>
      <c r="B797" s="780"/>
      <c r="C797" s="780"/>
      <c r="D797" s="780"/>
      <c r="E797" s="780"/>
      <c r="F797" s="78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t="s">
        <v>742</v>
      </c>
      <c r="AD797" s="355"/>
      <c r="AE797" s="355"/>
      <c r="AF797" s="355"/>
      <c r="AG797" s="356"/>
      <c r="AH797" s="407" t="s">
        <v>701</v>
      </c>
      <c r="AI797" s="408"/>
      <c r="AJ797" s="408"/>
      <c r="AK797" s="408"/>
      <c r="AL797" s="408"/>
      <c r="AM797" s="408"/>
      <c r="AN797" s="408"/>
      <c r="AO797" s="408"/>
      <c r="AP797" s="408"/>
      <c r="AQ797" s="408"/>
      <c r="AR797" s="408"/>
      <c r="AS797" s="408"/>
      <c r="AT797" s="409"/>
      <c r="AU797" s="404">
        <v>0.4</v>
      </c>
      <c r="AV797" s="405"/>
      <c r="AW797" s="405"/>
      <c r="AX797" s="406"/>
    </row>
    <row r="798" spans="1:50" ht="24.75" hidden="1" customHeight="1" x14ac:dyDescent="0.15">
      <c r="A798" s="570"/>
      <c r="B798" s="780"/>
      <c r="C798" s="780"/>
      <c r="D798" s="780"/>
      <c r="E798" s="780"/>
      <c r="F798" s="78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70"/>
      <c r="B799" s="780"/>
      <c r="C799" s="780"/>
      <c r="D799" s="780"/>
      <c r="E799" s="780"/>
      <c r="F799" s="78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70"/>
      <c r="B800" s="780"/>
      <c r="C800" s="780"/>
      <c r="D800" s="780"/>
      <c r="E800" s="780"/>
      <c r="F800" s="78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0"/>
      <c r="B801" s="780"/>
      <c r="C801" s="780"/>
      <c r="D801" s="780"/>
      <c r="E801" s="780"/>
      <c r="F801" s="78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0"/>
      <c r="B802" s="780"/>
      <c r="C802" s="780"/>
      <c r="D802" s="780"/>
      <c r="E802" s="780"/>
      <c r="F802" s="78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70"/>
      <c r="B803" s="780"/>
      <c r="C803" s="780"/>
      <c r="D803" s="780"/>
      <c r="E803" s="780"/>
      <c r="F803" s="78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70"/>
      <c r="B804" s="780"/>
      <c r="C804" s="780"/>
      <c r="D804" s="780"/>
      <c r="E804" s="780"/>
      <c r="F804" s="78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70"/>
      <c r="B805" s="780"/>
      <c r="C805" s="780"/>
      <c r="D805" s="780"/>
      <c r="E805" s="780"/>
      <c r="F805" s="781"/>
      <c r="G805" s="415" t="s">
        <v>20</v>
      </c>
      <c r="H805" s="416"/>
      <c r="I805" s="416"/>
      <c r="J805" s="416"/>
      <c r="K805" s="416"/>
      <c r="L805" s="417"/>
      <c r="M805" s="418"/>
      <c r="N805" s="418"/>
      <c r="O805" s="418"/>
      <c r="P805" s="418"/>
      <c r="Q805" s="418"/>
      <c r="R805" s="418"/>
      <c r="S805" s="418"/>
      <c r="T805" s="418"/>
      <c r="U805" s="418"/>
      <c r="V805" s="418"/>
      <c r="W805" s="418"/>
      <c r="X805" s="419"/>
      <c r="Y805" s="420">
        <f>SUM(Y795:AB804)</f>
        <v>57</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3.5</v>
      </c>
      <c r="AV805" s="421"/>
      <c r="AW805" s="421"/>
      <c r="AX805" s="423"/>
    </row>
    <row r="806" spans="1:50" ht="24.75" customHeight="1" x14ac:dyDescent="0.15">
      <c r="A806" s="570"/>
      <c r="B806" s="780"/>
      <c r="C806" s="780"/>
      <c r="D806" s="780"/>
      <c r="E806" s="780"/>
      <c r="F806" s="781"/>
      <c r="G806" s="456" t="s">
        <v>748</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633</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x14ac:dyDescent="0.15">
      <c r="A807" s="570"/>
      <c r="B807" s="780"/>
      <c r="C807" s="780"/>
      <c r="D807" s="780"/>
      <c r="E807" s="780"/>
      <c r="F807" s="781"/>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customHeight="1" x14ac:dyDescent="0.15">
      <c r="A808" s="570"/>
      <c r="B808" s="780"/>
      <c r="C808" s="780"/>
      <c r="D808" s="780"/>
      <c r="E808" s="780"/>
      <c r="F808" s="781"/>
      <c r="G808" s="466" t="s">
        <v>749</v>
      </c>
      <c r="H808" s="467"/>
      <c r="I808" s="467"/>
      <c r="J808" s="467"/>
      <c r="K808" s="468"/>
      <c r="L808" s="469" t="s">
        <v>809</v>
      </c>
      <c r="M808" s="470"/>
      <c r="N808" s="470"/>
      <c r="O808" s="470"/>
      <c r="P808" s="470"/>
      <c r="Q808" s="470"/>
      <c r="R808" s="470"/>
      <c r="S808" s="470"/>
      <c r="T808" s="470"/>
      <c r="U808" s="470"/>
      <c r="V808" s="470"/>
      <c r="W808" s="470"/>
      <c r="X808" s="471"/>
      <c r="Y808" s="472">
        <v>85.5</v>
      </c>
      <c r="Z808" s="473"/>
      <c r="AA808" s="473"/>
      <c r="AB808" s="571"/>
      <c r="AC808" s="466" t="s">
        <v>730</v>
      </c>
      <c r="AD808" s="467"/>
      <c r="AE808" s="467"/>
      <c r="AF808" s="467"/>
      <c r="AG808" s="468"/>
      <c r="AH808" s="469" t="s">
        <v>735</v>
      </c>
      <c r="AI808" s="470"/>
      <c r="AJ808" s="470"/>
      <c r="AK808" s="470"/>
      <c r="AL808" s="470"/>
      <c r="AM808" s="470"/>
      <c r="AN808" s="470"/>
      <c r="AO808" s="470"/>
      <c r="AP808" s="470"/>
      <c r="AQ808" s="470"/>
      <c r="AR808" s="470"/>
      <c r="AS808" s="470"/>
      <c r="AT808" s="471"/>
      <c r="AU808" s="472">
        <v>76</v>
      </c>
      <c r="AV808" s="473"/>
      <c r="AW808" s="473"/>
      <c r="AX808" s="474"/>
    </row>
    <row r="809" spans="1:50" ht="24.75" customHeight="1" x14ac:dyDescent="0.15">
      <c r="A809" s="570"/>
      <c r="B809" s="780"/>
      <c r="C809" s="780"/>
      <c r="D809" s="780"/>
      <c r="E809" s="780"/>
      <c r="F809" s="781"/>
      <c r="G809" s="354" t="s">
        <v>719</v>
      </c>
      <c r="H809" s="355"/>
      <c r="I809" s="355"/>
      <c r="J809" s="355"/>
      <c r="K809" s="356"/>
      <c r="L809" s="407" t="s">
        <v>724</v>
      </c>
      <c r="M809" s="408"/>
      <c r="N809" s="408"/>
      <c r="O809" s="408"/>
      <c r="P809" s="408"/>
      <c r="Q809" s="408"/>
      <c r="R809" s="408"/>
      <c r="S809" s="408"/>
      <c r="T809" s="408"/>
      <c r="U809" s="408"/>
      <c r="V809" s="408"/>
      <c r="W809" s="408"/>
      <c r="X809" s="409"/>
      <c r="Y809" s="404">
        <v>8.5</v>
      </c>
      <c r="Z809" s="405"/>
      <c r="AA809" s="405"/>
      <c r="AB809" s="411"/>
      <c r="AC809" s="354" t="s">
        <v>731</v>
      </c>
      <c r="AD809" s="355"/>
      <c r="AE809" s="355"/>
      <c r="AF809" s="355"/>
      <c r="AG809" s="356"/>
      <c r="AH809" s="407" t="s">
        <v>736</v>
      </c>
      <c r="AI809" s="408"/>
      <c r="AJ809" s="408"/>
      <c r="AK809" s="408"/>
      <c r="AL809" s="408"/>
      <c r="AM809" s="408"/>
      <c r="AN809" s="408"/>
      <c r="AO809" s="408"/>
      <c r="AP809" s="408"/>
      <c r="AQ809" s="408"/>
      <c r="AR809" s="408"/>
      <c r="AS809" s="408"/>
      <c r="AT809" s="409"/>
      <c r="AU809" s="404">
        <v>33</v>
      </c>
      <c r="AV809" s="405"/>
      <c r="AW809" s="405"/>
      <c r="AX809" s="406"/>
    </row>
    <row r="810" spans="1:50" ht="24.75" customHeight="1" x14ac:dyDescent="0.15">
      <c r="A810" s="570"/>
      <c r="B810" s="780"/>
      <c r="C810" s="780"/>
      <c r="D810" s="780"/>
      <c r="E810" s="780"/>
      <c r="F810" s="78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t="s">
        <v>732</v>
      </c>
      <c r="AD810" s="355"/>
      <c r="AE810" s="355"/>
      <c r="AF810" s="355"/>
      <c r="AG810" s="356"/>
      <c r="AH810" s="407" t="s">
        <v>737</v>
      </c>
      <c r="AI810" s="408"/>
      <c r="AJ810" s="408"/>
      <c r="AK810" s="408"/>
      <c r="AL810" s="408"/>
      <c r="AM810" s="408"/>
      <c r="AN810" s="408"/>
      <c r="AO810" s="408"/>
      <c r="AP810" s="408"/>
      <c r="AQ810" s="408"/>
      <c r="AR810" s="408"/>
      <c r="AS810" s="408"/>
      <c r="AT810" s="409"/>
      <c r="AU810" s="404">
        <v>20</v>
      </c>
      <c r="AV810" s="405"/>
      <c r="AW810" s="405"/>
      <c r="AX810" s="406"/>
    </row>
    <row r="811" spans="1:50" ht="24.75" customHeight="1" x14ac:dyDescent="0.15">
      <c r="A811" s="570"/>
      <c r="B811" s="780"/>
      <c r="C811" s="780"/>
      <c r="D811" s="780"/>
      <c r="E811" s="780"/>
      <c r="F811" s="78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t="s">
        <v>734</v>
      </c>
      <c r="AD811" s="355"/>
      <c r="AE811" s="355"/>
      <c r="AF811" s="355"/>
      <c r="AG811" s="356"/>
      <c r="AH811" s="407" t="s">
        <v>739</v>
      </c>
      <c r="AI811" s="408"/>
      <c r="AJ811" s="408"/>
      <c r="AK811" s="408"/>
      <c r="AL811" s="408"/>
      <c r="AM811" s="408"/>
      <c r="AN811" s="408"/>
      <c r="AO811" s="408"/>
      <c r="AP811" s="408"/>
      <c r="AQ811" s="408"/>
      <c r="AR811" s="408"/>
      <c r="AS811" s="408"/>
      <c r="AT811" s="409"/>
      <c r="AU811" s="404">
        <v>15</v>
      </c>
      <c r="AV811" s="405"/>
      <c r="AW811" s="405"/>
      <c r="AX811" s="406"/>
    </row>
    <row r="812" spans="1:50" ht="24.75" customHeight="1" x14ac:dyDescent="0.15">
      <c r="A812" s="570"/>
      <c r="B812" s="780"/>
      <c r="C812" s="780"/>
      <c r="D812" s="780"/>
      <c r="E812" s="780"/>
      <c r="F812" s="78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t="s">
        <v>733</v>
      </c>
      <c r="AD812" s="355"/>
      <c r="AE812" s="355"/>
      <c r="AF812" s="355"/>
      <c r="AG812" s="356"/>
      <c r="AH812" s="407" t="s">
        <v>738</v>
      </c>
      <c r="AI812" s="408"/>
      <c r="AJ812" s="408"/>
      <c r="AK812" s="408"/>
      <c r="AL812" s="408"/>
      <c r="AM812" s="408"/>
      <c r="AN812" s="408"/>
      <c r="AO812" s="408"/>
      <c r="AP812" s="408"/>
      <c r="AQ812" s="408"/>
      <c r="AR812" s="408"/>
      <c r="AS812" s="408"/>
      <c r="AT812" s="409"/>
      <c r="AU812" s="404">
        <v>6</v>
      </c>
      <c r="AV812" s="405"/>
      <c r="AW812" s="405"/>
      <c r="AX812" s="406"/>
    </row>
    <row r="813" spans="1:50" ht="24.75" hidden="1" customHeight="1" x14ac:dyDescent="0.15">
      <c r="A813" s="570"/>
      <c r="B813" s="780"/>
      <c r="C813" s="780"/>
      <c r="D813" s="780"/>
      <c r="E813" s="780"/>
      <c r="F813" s="78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0"/>
      <c r="B814" s="780"/>
      <c r="C814" s="780"/>
      <c r="D814" s="780"/>
      <c r="E814" s="780"/>
      <c r="F814" s="78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0"/>
      <c r="B815" s="780"/>
      <c r="C815" s="780"/>
      <c r="D815" s="780"/>
      <c r="E815" s="780"/>
      <c r="F815" s="78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0"/>
      <c r="B816" s="780"/>
      <c r="C816" s="780"/>
      <c r="D816" s="780"/>
      <c r="E816" s="780"/>
      <c r="F816" s="78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70"/>
      <c r="B817" s="780"/>
      <c r="C817" s="780"/>
      <c r="D817" s="780"/>
      <c r="E817" s="780"/>
      <c r="F817" s="78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x14ac:dyDescent="0.15">
      <c r="A818" s="570"/>
      <c r="B818" s="780"/>
      <c r="C818" s="780"/>
      <c r="D818" s="780"/>
      <c r="E818" s="780"/>
      <c r="F818" s="781"/>
      <c r="G818" s="415" t="s">
        <v>20</v>
      </c>
      <c r="H818" s="416"/>
      <c r="I818" s="416"/>
      <c r="J818" s="416"/>
      <c r="K818" s="416"/>
      <c r="L818" s="417"/>
      <c r="M818" s="418"/>
      <c r="N818" s="418"/>
      <c r="O818" s="418"/>
      <c r="P818" s="418"/>
      <c r="Q818" s="418"/>
      <c r="R818" s="418"/>
      <c r="S818" s="418"/>
      <c r="T818" s="418"/>
      <c r="U818" s="418"/>
      <c r="V818" s="418"/>
      <c r="W818" s="418"/>
      <c r="X818" s="419"/>
      <c r="Y818" s="420">
        <f>SUM(Y808:AB817)</f>
        <v>94</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150</v>
      </c>
      <c r="AV818" s="421"/>
      <c r="AW818" s="421"/>
      <c r="AX818" s="423"/>
    </row>
    <row r="819" spans="1:50" ht="24.75" hidden="1" customHeight="1" x14ac:dyDescent="0.15">
      <c r="A819" s="570"/>
      <c r="B819" s="780"/>
      <c r="C819" s="780"/>
      <c r="D819" s="780"/>
      <c r="E819" s="780"/>
      <c r="F819" s="781"/>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0"/>
      <c r="B820" s="780"/>
      <c r="C820" s="780"/>
      <c r="D820" s="780"/>
      <c r="E820" s="780"/>
      <c r="F820" s="781"/>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0"/>
      <c r="B821" s="780"/>
      <c r="C821" s="780"/>
      <c r="D821" s="780"/>
      <c r="E821" s="780"/>
      <c r="F821" s="781"/>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1"/>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570"/>
      <c r="B822" s="780"/>
      <c r="C822" s="780"/>
      <c r="D822" s="780"/>
      <c r="E822" s="780"/>
      <c r="F822" s="78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0"/>
      <c r="B823" s="780"/>
      <c r="C823" s="780"/>
      <c r="D823" s="780"/>
      <c r="E823" s="780"/>
      <c r="F823" s="78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0"/>
      <c r="B824" s="780"/>
      <c r="C824" s="780"/>
      <c r="D824" s="780"/>
      <c r="E824" s="780"/>
      <c r="F824" s="78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0"/>
      <c r="B825" s="780"/>
      <c r="C825" s="780"/>
      <c r="D825" s="780"/>
      <c r="E825" s="780"/>
      <c r="F825" s="78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0"/>
      <c r="B826" s="780"/>
      <c r="C826" s="780"/>
      <c r="D826" s="780"/>
      <c r="E826" s="780"/>
      <c r="F826" s="78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0"/>
      <c r="B827" s="780"/>
      <c r="C827" s="780"/>
      <c r="D827" s="780"/>
      <c r="E827" s="780"/>
      <c r="F827" s="78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0"/>
      <c r="B828" s="780"/>
      <c r="C828" s="780"/>
      <c r="D828" s="780"/>
      <c r="E828" s="780"/>
      <c r="F828" s="78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0"/>
      <c r="B829" s="780"/>
      <c r="C829" s="780"/>
      <c r="D829" s="780"/>
      <c r="E829" s="780"/>
      <c r="F829" s="78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0"/>
      <c r="B830" s="780"/>
      <c r="C830" s="780"/>
      <c r="D830" s="780"/>
      <c r="E830" s="780"/>
      <c r="F830" s="78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70"/>
      <c r="B831" s="780"/>
      <c r="C831" s="780"/>
      <c r="D831" s="780"/>
      <c r="E831" s="780"/>
      <c r="F831" s="78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3" t="s">
        <v>344</v>
      </c>
      <c r="AM832" s="974"/>
      <c r="AN832" s="974"/>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3" t="s">
        <v>300</v>
      </c>
      <c r="K837" s="111"/>
      <c r="L837" s="111"/>
      <c r="M837" s="111"/>
      <c r="N837" s="111"/>
      <c r="O837" s="111"/>
      <c r="P837" s="353" t="s">
        <v>247</v>
      </c>
      <c r="Q837" s="353"/>
      <c r="R837" s="353"/>
      <c r="S837" s="353"/>
      <c r="T837" s="353"/>
      <c r="U837" s="353"/>
      <c r="V837" s="353"/>
      <c r="W837" s="353"/>
      <c r="X837" s="353"/>
      <c r="Y837" s="350" t="s">
        <v>298</v>
      </c>
      <c r="Z837" s="351"/>
      <c r="AA837" s="351"/>
      <c r="AB837" s="351"/>
      <c r="AC837" s="283" t="s">
        <v>338</v>
      </c>
      <c r="AD837" s="283"/>
      <c r="AE837" s="283"/>
      <c r="AF837" s="283"/>
      <c r="AG837" s="283"/>
      <c r="AH837" s="350" t="s">
        <v>368</v>
      </c>
      <c r="AI837" s="352"/>
      <c r="AJ837" s="352"/>
      <c r="AK837" s="352"/>
      <c r="AL837" s="352" t="s">
        <v>21</v>
      </c>
      <c r="AM837" s="352"/>
      <c r="AN837" s="352"/>
      <c r="AO837" s="432"/>
      <c r="AP837" s="433" t="s">
        <v>301</v>
      </c>
      <c r="AQ837" s="433"/>
      <c r="AR837" s="433"/>
      <c r="AS837" s="433"/>
      <c r="AT837" s="433"/>
      <c r="AU837" s="433"/>
      <c r="AV837" s="433"/>
      <c r="AW837" s="433"/>
      <c r="AX837" s="433"/>
    </row>
    <row r="838" spans="1:50" ht="57" customHeight="1" x14ac:dyDescent="0.15">
      <c r="A838" s="410">
        <v>1</v>
      </c>
      <c r="B838" s="410">
        <v>1</v>
      </c>
      <c r="C838" s="430" t="s">
        <v>727</v>
      </c>
      <c r="D838" s="424"/>
      <c r="E838" s="424"/>
      <c r="F838" s="424"/>
      <c r="G838" s="424"/>
      <c r="H838" s="424"/>
      <c r="I838" s="424"/>
      <c r="J838" s="425">
        <v>6010001030403</v>
      </c>
      <c r="K838" s="426"/>
      <c r="L838" s="426"/>
      <c r="M838" s="426"/>
      <c r="N838" s="426"/>
      <c r="O838" s="426"/>
      <c r="P838" s="431" t="s">
        <v>728</v>
      </c>
      <c r="Q838" s="323"/>
      <c r="R838" s="323"/>
      <c r="S838" s="323"/>
      <c r="T838" s="323"/>
      <c r="U838" s="323"/>
      <c r="V838" s="323"/>
      <c r="W838" s="323"/>
      <c r="X838" s="323"/>
      <c r="Y838" s="324">
        <v>901</v>
      </c>
      <c r="Z838" s="325"/>
      <c r="AA838" s="325"/>
      <c r="AB838" s="326"/>
      <c r="AC838" s="334" t="s">
        <v>380</v>
      </c>
      <c r="AD838" s="429"/>
      <c r="AE838" s="429"/>
      <c r="AF838" s="429"/>
      <c r="AG838" s="429"/>
      <c r="AH838" s="427" t="s">
        <v>710</v>
      </c>
      <c r="AI838" s="428"/>
      <c r="AJ838" s="428"/>
      <c r="AK838" s="428"/>
      <c r="AL838" s="331" t="s">
        <v>729</v>
      </c>
      <c r="AM838" s="332"/>
      <c r="AN838" s="332"/>
      <c r="AO838" s="333"/>
      <c r="AP838" s="327" t="s">
        <v>710</v>
      </c>
      <c r="AQ838" s="327"/>
      <c r="AR838" s="327"/>
      <c r="AS838" s="327"/>
      <c r="AT838" s="327"/>
      <c r="AU838" s="327"/>
      <c r="AV838" s="327"/>
      <c r="AW838" s="327"/>
      <c r="AX838" s="327"/>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3" t="s">
        <v>300</v>
      </c>
      <c r="K870" s="111"/>
      <c r="L870" s="111"/>
      <c r="M870" s="111"/>
      <c r="N870" s="111"/>
      <c r="O870" s="111"/>
      <c r="P870" s="353" t="s">
        <v>247</v>
      </c>
      <c r="Q870" s="353"/>
      <c r="R870" s="353"/>
      <c r="S870" s="353"/>
      <c r="T870" s="353"/>
      <c r="U870" s="353"/>
      <c r="V870" s="353"/>
      <c r="W870" s="353"/>
      <c r="X870" s="353"/>
      <c r="Y870" s="350" t="s">
        <v>298</v>
      </c>
      <c r="Z870" s="351"/>
      <c r="AA870" s="351"/>
      <c r="AB870" s="351"/>
      <c r="AC870" s="283" t="s">
        <v>338</v>
      </c>
      <c r="AD870" s="283"/>
      <c r="AE870" s="283"/>
      <c r="AF870" s="283"/>
      <c r="AG870" s="283"/>
      <c r="AH870" s="350" t="s">
        <v>368</v>
      </c>
      <c r="AI870" s="352"/>
      <c r="AJ870" s="352"/>
      <c r="AK870" s="352"/>
      <c r="AL870" s="352" t="s">
        <v>21</v>
      </c>
      <c r="AM870" s="352"/>
      <c r="AN870" s="352"/>
      <c r="AO870" s="432"/>
      <c r="AP870" s="433" t="s">
        <v>301</v>
      </c>
      <c r="AQ870" s="433"/>
      <c r="AR870" s="433"/>
      <c r="AS870" s="433"/>
      <c r="AT870" s="433"/>
      <c r="AU870" s="433"/>
      <c r="AV870" s="433"/>
      <c r="AW870" s="433"/>
      <c r="AX870" s="433"/>
    </row>
    <row r="871" spans="1:50" ht="58.5" customHeight="1" x14ac:dyDescent="0.15">
      <c r="A871" s="410">
        <v>1</v>
      </c>
      <c r="B871" s="410">
        <v>1</v>
      </c>
      <c r="C871" s="430" t="s">
        <v>634</v>
      </c>
      <c r="D871" s="424"/>
      <c r="E871" s="424"/>
      <c r="F871" s="424"/>
      <c r="G871" s="424"/>
      <c r="H871" s="424"/>
      <c r="I871" s="424"/>
      <c r="J871" s="425">
        <v>9010405010460</v>
      </c>
      <c r="K871" s="426"/>
      <c r="L871" s="426"/>
      <c r="M871" s="426"/>
      <c r="N871" s="426"/>
      <c r="O871" s="426"/>
      <c r="P871" s="431" t="s">
        <v>635</v>
      </c>
      <c r="Q871" s="323"/>
      <c r="R871" s="323"/>
      <c r="S871" s="323"/>
      <c r="T871" s="323"/>
      <c r="U871" s="323"/>
      <c r="V871" s="323"/>
      <c r="W871" s="323"/>
      <c r="X871" s="323"/>
      <c r="Y871" s="324">
        <v>585</v>
      </c>
      <c r="Z871" s="325"/>
      <c r="AA871" s="325"/>
      <c r="AB871" s="326"/>
      <c r="AC871" s="334" t="s">
        <v>377</v>
      </c>
      <c r="AD871" s="429"/>
      <c r="AE871" s="429"/>
      <c r="AF871" s="429"/>
      <c r="AG871" s="429"/>
      <c r="AH871" s="427">
        <v>1</v>
      </c>
      <c r="AI871" s="428"/>
      <c r="AJ871" s="428"/>
      <c r="AK871" s="428"/>
      <c r="AL871" s="331">
        <v>100</v>
      </c>
      <c r="AM871" s="332"/>
      <c r="AN871" s="332"/>
      <c r="AO871" s="333"/>
      <c r="AP871" s="327" t="s">
        <v>629</v>
      </c>
      <c r="AQ871" s="327"/>
      <c r="AR871" s="327"/>
      <c r="AS871" s="327"/>
      <c r="AT871" s="327"/>
      <c r="AU871" s="327"/>
      <c r="AV871" s="327"/>
      <c r="AW871" s="327"/>
      <c r="AX871" s="327"/>
    </row>
    <row r="872" spans="1:50" ht="61.5" customHeight="1" x14ac:dyDescent="0.15">
      <c r="A872" s="410">
        <v>2</v>
      </c>
      <c r="B872" s="410">
        <v>1</v>
      </c>
      <c r="C872" s="430" t="s">
        <v>634</v>
      </c>
      <c r="D872" s="424"/>
      <c r="E872" s="424"/>
      <c r="F872" s="424"/>
      <c r="G872" s="424"/>
      <c r="H872" s="424"/>
      <c r="I872" s="424"/>
      <c r="J872" s="425">
        <v>9010405010460</v>
      </c>
      <c r="K872" s="426"/>
      <c r="L872" s="426"/>
      <c r="M872" s="426"/>
      <c r="N872" s="426"/>
      <c r="O872" s="426"/>
      <c r="P872" s="431" t="s">
        <v>636</v>
      </c>
      <c r="Q872" s="323"/>
      <c r="R872" s="323"/>
      <c r="S872" s="323"/>
      <c r="T872" s="323"/>
      <c r="U872" s="323"/>
      <c r="V872" s="323"/>
      <c r="W872" s="323"/>
      <c r="X872" s="323"/>
      <c r="Y872" s="324">
        <v>414</v>
      </c>
      <c r="Z872" s="325"/>
      <c r="AA872" s="325"/>
      <c r="AB872" s="326"/>
      <c r="AC872" s="334" t="s">
        <v>380</v>
      </c>
      <c r="AD872" s="334"/>
      <c r="AE872" s="334"/>
      <c r="AF872" s="334"/>
      <c r="AG872" s="334"/>
      <c r="AH872" s="427" t="s">
        <v>629</v>
      </c>
      <c r="AI872" s="428"/>
      <c r="AJ872" s="428"/>
      <c r="AK872" s="428"/>
      <c r="AL872" s="331" t="s">
        <v>629</v>
      </c>
      <c r="AM872" s="332"/>
      <c r="AN872" s="332"/>
      <c r="AO872" s="333"/>
      <c r="AP872" s="327" t="s">
        <v>629</v>
      </c>
      <c r="AQ872" s="327"/>
      <c r="AR872" s="327"/>
      <c r="AS872" s="327"/>
      <c r="AT872" s="327"/>
      <c r="AU872" s="327"/>
      <c r="AV872" s="327"/>
      <c r="AW872" s="327"/>
      <c r="AX872" s="327"/>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3" t="s">
        <v>300</v>
      </c>
      <c r="K903" s="111"/>
      <c r="L903" s="111"/>
      <c r="M903" s="111"/>
      <c r="N903" s="111"/>
      <c r="O903" s="111"/>
      <c r="P903" s="353" t="s">
        <v>247</v>
      </c>
      <c r="Q903" s="353"/>
      <c r="R903" s="353"/>
      <c r="S903" s="353"/>
      <c r="T903" s="353"/>
      <c r="U903" s="353"/>
      <c r="V903" s="353"/>
      <c r="W903" s="353"/>
      <c r="X903" s="353"/>
      <c r="Y903" s="350" t="s">
        <v>298</v>
      </c>
      <c r="Z903" s="351"/>
      <c r="AA903" s="351"/>
      <c r="AB903" s="351"/>
      <c r="AC903" s="283" t="s">
        <v>338</v>
      </c>
      <c r="AD903" s="283"/>
      <c r="AE903" s="283"/>
      <c r="AF903" s="283"/>
      <c r="AG903" s="283"/>
      <c r="AH903" s="350" t="s">
        <v>368</v>
      </c>
      <c r="AI903" s="352"/>
      <c r="AJ903" s="352"/>
      <c r="AK903" s="352"/>
      <c r="AL903" s="352" t="s">
        <v>21</v>
      </c>
      <c r="AM903" s="352"/>
      <c r="AN903" s="352"/>
      <c r="AO903" s="432"/>
      <c r="AP903" s="433" t="s">
        <v>301</v>
      </c>
      <c r="AQ903" s="433"/>
      <c r="AR903" s="433"/>
      <c r="AS903" s="433"/>
      <c r="AT903" s="433"/>
      <c r="AU903" s="433"/>
      <c r="AV903" s="433"/>
      <c r="AW903" s="433"/>
      <c r="AX903" s="433"/>
    </row>
    <row r="904" spans="1:50" ht="42.95" customHeight="1" x14ac:dyDescent="0.15">
      <c r="A904" s="410">
        <v>1</v>
      </c>
      <c r="B904" s="410">
        <v>1</v>
      </c>
      <c r="C904" s="424" t="s">
        <v>682</v>
      </c>
      <c r="D904" s="424"/>
      <c r="E904" s="424"/>
      <c r="F904" s="424"/>
      <c r="G904" s="424"/>
      <c r="H904" s="424"/>
      <c r="I904" s="424"/>
      <c r="J904" s="425">
        <v>7010001088960</v>
      </c>
      <c r="K904" s="426"/>
      <c r="L904" s="426"/>
      <c r="M904" s="426"/>
      <c r="N904" s="426"/>
      <c r="O904" s="426"/>
      <c r="P904" s="323" t="s">
        <v>685</v>
      </c>
      <c r="Q904" s="323"/>
      <c r="R904" s="323"/>
      <c r="S904" s="323"/>
      <c r="T904" s="323"/>
      <c r="U904" s="323"/>
      <c r="V904" s="323"/>
      <c r="W904" s="323"/>
      <c r="X904" s="323"/>
      <c r="Y904" s="324">
        <v>57</v>
      </c>
      <c r="Z904" s="325"/>
      <c r="AA904" s="325"/>
      <c r="AB904" s="326"/>
      <c r="AC904" s="334" t="s">
        <v>374</v>
      </c>
      <c r="AD904" s="429"/>
      <c r="AE904" s="429"/>
      <c r="AF904" s="429"/>
      <c r="AG904" s="429"/>
      <c r="AH904" s="427">
        <v>1</v>
      </c>
      <c r="AI904" s="428"/>
      <c r="AJ904" s="428"/>
      <c r="AK904" s="428"/>
      <c r="AL904" s="331">
        <v>95.35</v>
      </c>
      <c r="AM904" s="332"/>
      <c r="AN904" s="332"/>
      <c r="AO904" s="333"/>
      <c r="AP904" s="327" t="s">
        <v>629</v>
      </c>
      <c r="AQ904" s="327"/>
      <c r="AR904" s="327"/>
      <c r="AS904" s="327"/>
      <c r="AT904" s="327"/>
      <c r="AU904" s="327"/>
      <c r="AV904" s="327"/>
      <c r="AW904" s="327"/>
      <c r="AX904" s="327"/>
    </row>
    <row r="905" spans="1:50" ht="45.6" customHeight="1" x14ac:dyDescent="0.15">
      <c r="A905" s="410">
        <v>2</v>
      </c>
      <c r="B905" s="410">
        <v>1</v>
      </c>
      <c r="C905" s="424" t="s">
        <v>683</v>
      </c>
      <c r="D905" s="424"/>
      <c r="E905" s="424"/>
      <c r="F905" s="424"/>
      <c r="G905" s="424"/>
      <c r="H905" s="424"/>
      <c r="I905" s="424"/>
      <c r="J905" s="425">
        <v>4010001054032</v>
      </c>
      <c r="K905" s="426"/>
      <c r="L905" s="426"/>
      <c r="M905" s="426"/>
      <c r="N905" s="426"/>
      <c r="O905" s="426"/>
      <c r="P905" s="323" t="s">
        <v>686</v>
      </c>
      <c r="Q905" s="323"/>
      <c r="R905" s="323"/>
      <c r="S905" s="323"/>
      <c r="T905" s="323"/>
      <c r="U905" s="323"/>
      <c r="V905" s="323"/>
      <c r="W905" s="323"/>
      <c r="X905" s="323"/>
      <c r="Y905" s="324">
        <v>14</v>
      </c>
      <c r="Z905" s="325"/>
      <c r="AA905" s="325"/>
      <c r="AB905" s="326"/>
      <c r="AC905" s="334" t="s">
        <v>374</v>
      </c>
      <c r="AD905" s="334"/>
      <c r="AE905" s="334"/>
      <c r="AF905" s="334"/>
      <c r="AG905" s="334"/>
      <c r="AH905" s="427">
        <v>2</v>
      </c>
      <c r="AI905" s="428"/>
      <c r="AJ905" s="428"/>
      <c r="AK905" s="428"/>
      <c r="AL905" s="331">
        <v>89.62</v>
      </c>
      <c r="AM905" s="332"/>
      <c r="AN905" s="332"/>
      <c r="AO905" s="333"/>
      <c r="AP905" s="327" t="s">
        <v>629</v>
      </c>
      <c r="AQ905" s="327"/>
      <c r="AR905" s="327"/>
      <c r="AS905" s="327"/>
      <c r="AT905" s="327"/>
      <c r="AU905" s="327"/>
      <c r="AV905" s="327"/>
      <c r="AW905" s="327"/>
      <c r="AX905" s="327"/>
    </row>
    <row r="906" spans="1:50" ht="52.5" customHeight="1" x14ac:dyDescent="0.15">
      <c r="A906" s="410">
        <v>3</v>
      </c>
      <c r="B906" s="410">
        <v>1</v>
      </c>
      <c r="C906" s="430" t="s">
        <v>689</v>
      </c>
      <c r="D906" s="424"/>
      <c r="E906" s="424"/>
      <c r="F906" s="424"/>
      <c r="G906" s="424"/>
      <c r="H906" s="424"/>
      <c r="I906" s="424"/>
      <c r="J906" s="425">
        <v>7370005002147</v>
      </c>
      <c r="K906" s="426"/>
      <c r="L906" s="426"/>
      <c r="M906" s="426"/>
      <c r="N906" s="426"/>
      <c r="O906" s="426"/>
      <c r="P906" s="431" t="s">
        <v>688</v>
      </c>
      <c r="Q906" s="323"/>
      <c r="R906" s="323"/>
      <c r="S906" s="323"/>
      <c r="T906" s="323"/>
      <c r="U906" s="323"/>
      <c r="V906" s="323"/>
      <c r="W906" s="323"/>
      <c r="X906" s="323"/>
      <c r="Y906" s="324">
        <v>11</v>
      </c>
      <c r="Z906" s="325"/>
      <c r="AA906" s="325"/>
      <c r="AB906" s="326"/>
      <c r="AC906" s="334" t="s">
        <v>374</v>
      </c>
      <c r="AD906" s="334"/>
      <c r="AE906" s="334"/>
      <c r="AF906" s="334"/>
      <c r="AG906" s="334"/>
      <c r="AH906" s="329">
        <v>2</v>
      </c>
      <c r="AI906" s="330"/>
      <c r="AJ906" s="330"/>
      <c r="AK906" s="330"/>
      <c r="AL906" s="331">
        <v>92.91</v>
      </c>
      <c r="AM906" s="332"/>
      <c r="AN906" s="332"/>
      <c r="AO906" s="333"/>
      <c r="AP906" s="327" t="s">
        <v>629</v>
      </c>
      <c r="AQ906" s="327"/>
      <c r="AR906" s="327"/>
      <c r="AS906" s="327"/>
      <c r="AT906" s="327"/>
      <c r="AU906" s="327"/>
      <c r="AV906" s="327"/>
      <c r="AW906" s="327"/>
      <c r="AX906" s="327"/>
    </row>
    <row r="907" spans="1:50" ht="63.6" customHeight="1" x14ac:dyDescent="0.15">
      <c r="A907" s="410">
        <v>4</v>
      </c>
      <c r="B907" s="410">
        <v>1</v>
      </c>
      <c r="C907" s="430" t="s">
        <v>684</v>
      </c>
      <c r="D907" s="424"/>
      <c r="E907" s="424"/>
      <c r="F907" s="424"/>
      <c r="G907" s="424"/>
      <c r="H907" s="424"/>
      <c r="I907" s="424"/>
      <c r="J907" s="425">
        <v>1010001146848</v>
      </c>
      <c r="K907" s="426"/>
      <c r="L907" s="426"/>
      <c r="M907" s="426"/>
      <c r="N907" s="426"/>
      <c r="O907" s="426"/>
      <c r="P907" s="431" t="s">
        <v>687</v>
      </c>
      <c r="Q907" s="323"/>
      <c r="R907" s="323"/>
      <c r="S907" s="323"/>
      <c r="T907" s="323"/>
      <c r="U907" s="323"/>
      <c r="V907" s="323"/>
      <c r="W907" s="323"/>
      <c r="X907" s="323"/>
      <c r="Y907" s="324">
        <v>10</v>
      </c>
      <c r="Z907" s="325"/>
      <c r="AA907" s="325"/>
      <c r="AB907" s="326"/>
      <c r="AC907" s="334" t="s">
        <v>374</v>
      </c>
      <c r="AD907" s="334"/>
      <c r="AE907" s="334"/>
      <c r="AF907" s="334"/>
      <c r="AG907" s="334"/>
      <c r="AH907" s="329">
        <v>1</v>
      </c>
      <c r="AI907" s="330"/>
      <c r="AJ907" s="330"/>
      <c r="AK907" s="330"/>
      <c r="AL907" s="331">
        <v>72.650000000000006</v>
      </c>
      <c r="AM907" s="332"/>
      <c r="AN907" s="332"/>
      <c r="AO907" s="333"/>
      <c r="AP907" s="327" t="s">
        <v>629</v>
      </c>
      <c r="AQ907" s="327"/>
      <c r="AR907" s="327"/>
      <c r="AS907" s="327"/>
      <c r="AT907" s="327"/>
      <c r="AU907" s="327"/>
      <c r="AV907" s="327"/>
      <c r="AW907" s="327"/>
      <c r="AX907" s="327"/>
    </row>
    <row r="908" spans="1:50" ht="30" hidden="1" customHeight="1" x14ac:dyDescent="0.15">
      <c r="A908" s="410">
        <v>5</v>
      </c>
      <c r="B908" s="410">
        <v>1</v>
      </c>
      <c r="C908" s="430"/>
      <c r="D908" s="424"/>
      <c r="E908" s="424"/>
      <c r="F908" s="424"/>
      <c r="G908" s="424"/>
      <c r="H908" s="424"/>
      <c r="I908" s="424"/>
      <c r="J908" s="425"/>
      <c r="K908" s="426"/>
      <c r="L908" s="426"/>
      <c r="M908" s="426"/>
      <c r="N908" s="426"/>
      <c r="O908" s="426"/>
      <c r="P908" s="431"/>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3" t="s">
        <v>300</v>
      </c>
      <c r="K936" s="111"/>
      <c r="L936" s="111"/>
      <c r="M936" s="111"/>
      <c r="N936" s="111"/>
      <c r="O936" s="111"/>
      <c r="P936" s="353" t="s">
        <v>247</v>
      </c>
      <c r="Q936" s="353"/>
      <c r="R936" s="353"/>
      <c r="S936" s="353"/>
      <c r="T936" s="353"/>
      <c r="U936" s="353"/>
      <c r="V936" s="353"/>
      <c r="W936" s="353"/>
      <c r="X936" s="353"/>
      <c r="Y936" s="350" t="s">
        <v>298</v>
      </c>
      <c r="Z936" s="351"/>
      <c r="AA936" s="351"/>
      <c r="AB936" s="351"/>
      <c r="AC936" s="283" t="s">
        <v>338</v>
      </c>
      <c r="AD936" s="283"/>
      <c r="AE936" s="283"/>
      <c r="AF936" s="283"/>
      <c r="AG936" s="283"/>
      <c r="AH936" s="350" t="s">
        <v>368</v>
      </c>
      <c r="AI936" s="352"/>
      <c r="AJ936" s="352"/>
      <c r="AK936" s="352"/>
      <c r="AL936" s="352" t="s">
        <v>21</v>
      </c>
      <c r="AM936" s="352"/>
      <c r="AN936" s="352"/>
      <c r="AO936" s="432"/>
      <c r="AP936" s="433" t="s">
        <v>301</v>
      </c>
      <c r="AQ936" s="433"/>
      <c r="AR936" s="433"/>
      <c r="AS936" s="433"/>
      <c r="AT936" s="433"/>
      <c r="AU936" s="433"/>
      <c r="AV936" s="433"/>
      <c r="AW936" s="433"/>
      <c r="AX936" s="433"/>
    </row>
    <row r="937" spans="1:50" ht="45.95" customHeight="1" x14ac:dyDescent="0.15">
      <c r="A937" s="410">
        <v>1</v>
      </c>
      <c r="B937" s="410">
        <v>1</v>
      </c>
      <c r="C937" s="430" t="s">
        <v>824</v>
      </c>
      <c r="D937" s="424"/>
      <c r="E937" s="424"/>
      <c r="F937" s="424"/>
      <c r="G937" s="424"/>
      <c r="H937" s="424"/>
      <c r="I937" s="424"/>
      <c r="J937" s="425">
        <v>3010401011971</v>
      </c>
      <c r="K937" s="426"/>
      <c r="L937" s="426"/>
      <c r="M937" s="426"/>
      <c r="N937" s="426"/>
      <c r="O937" s="426"/>
      <c r="P937" s="431" t="s">
        <v>744</v>
      </c>
      <c r="Q937" s="323"/>
      <c r="R937" s="323"/>
      <c r="S937" s="323"/>
      <c r="T937" s="323"/>
      <c r="U937" s="323"/>
      <c r="V937" s="323"/>
      <c r="W937" s="323"/>
      <c r="X937" s="323"/>
      <c r="Y937" s="324">
        <v>3</v>
      </c>
      <c r="Z937" s="325"/>
      <c r="AA937" s="325"/>
      <c r="AB937" s="326"/>
      <c r="AC937" s="334" t="s">
        <v>374</v>
      </c>
      <c r="AD937" s="429"/>
      <c r="AE937" s="429"/>
      <c r="AF937" s="429"/>
      <c r="AG937" s="429"/>
      <c r="AH937" s="427">
        <v>2</v>
      </c>
      <c r="AI937" s="428"/>
      <c r="AJ937" s="428"/>
      <c r="AK937" s="428"/>
      <c r="AL937" s="331">
        <v>97.67</v>
      </c>
      <c r="AM937" s="332"/>
      <c r="AN937" s="332"/>
      <c r="AO937" s="333"/>
      <c r="AP937" s="327" t="s">
        <v>747</v>
      </c>
      <c r="AQ937" s="327"/>
      <c r="AR937" s="327"/>
      <c r="AS937" s="327"/>
      <c r="AT937" s="327"/>
      <c r="AU937" s="327"/>
      <c r="AV937" s="327"/>
      <c r="AW937" s="327"/>
      <c r="AX937" s="327"/>
    </row>
    <row r="938" spans="1:50" ht="30" customHeight="1" x14ac:dyDescent="0.15">
      <c r="A938" s="410">
        <v>2</v>
      </c>
      <c r="B938" s="410">
        <v>1</v>
      </c>
      <c r="C938" s="430" t="s">
        <v>745</v>
      </c>
      <c r="D938" s="424"/>
      <c r="E938" s="424"/>
      <c r="F938" s="424"/>
      <c r="G938" s="424"/>
      <c r="H938" s="424"/>
      <c r="I938" s="424"/>
      <c r="J938" s="425">
        <v>7011105003921</v>
      </c>
      <c r="K938" s="426"/>
      <c r="L938" s="426"/>
      <c r="M938" s="426"/>
      <c r="N938" s="426"/>
      <c r="O938" s="426"/>
      <c r="P938" s="431" t="s">
        <v>746</v>
      </c>
      <c r="Q938" s="323"/>
      <c r="R938" s="323"/>
      <c r="S938" s="323"/>
      <c r="T938" s="323"/>
      <c r="U938" s="323"/>
      <c r="V938" s="323"/>
      <c r="W938" s="323"/>
      <c r="X938" s="323"/>
      <c r="Y938" s="324">
        <v>1</v>
      </c>
      <c r="Z938" s="325"/>
      <c r="AA938" s="325"/>
      <c r="AB938" s="326"/>
      <c r="AC938" s="334" t="s">
        <v>374</v>
      </c>
      <c r="AD938" s="334"/>
      <c r="AE938" s="334"/>
      <c r="AF938" s="334"/>
      <c r="AG938" s="334"/>
      <c r="AH938" s="427">
        <v>1</v>
      </c>
      <c r="AI938" s="428"/>
      <c r="AJ938" s="428"/>
      <c r="AK938" s="428"/>
      <c r="AL938" s="331">
        <v>30.66</v>
      </c>
      <c r="AM938" s="332"/>
      <c r="AN938" s="332"/>
      <c r="AO938" s="333"/>
      <c r="AP938" s="327" t="s">
        <v>747</v>
      </c>
      <c r="AQ938" s="327"/>
      <c r="AR938" s="327"/>
      <c r="AS938" s="327"/>
      <c r="AT938" s="327"/>
      <c r="AU938" s="327"/>
      <c r="AV938" s="327"/>
      <c r="AW938" s="327"/>
      <c r="AX938" s="327"/>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3" t="s">
        <v>300</v>
      </c>
      <c r="K969" s="111"/>
      <c r="L969" s="111"/>
      <c r="M969" s="111"/>
      <c r="N969" s="111"/>
      <c r="O969" s="111"/>
      <c r="P969" s="353" t="s">
        <v>247</v>
      </c>
      <c r="Q969" s="353"/>
      <c r="R969" s="353"/>
      <c r="S969" s="353"/>
      <c r="T969" s="353"/>
      <c r="U969" s="353"/>
      <c r="V969" s="353"/>
      <c r="W969" s="353"/>
      <c r="X969" s="353"/>
      <c r="Y969" s="350" t="s">
        <v>298</v>
      </c>
      <c r="Z969" s="351"/>
      <c r="AA969" s="351"/>
      <c r="AB969" s="351"/>
      <c r="AC969" s="283" t="s">
        <v>338</v>
      </c>
      <c r="AD969" s="283"/>
      <c r="AE969" s="283"/>
      <c r="AF969" s="283"/>
      <c r="AG969" s="283"/>
      <c r="AH969" s="350" t="s">
        <v>368</v>
      </c>
      <c r="AI969" s="352"/>
      <c r="AJ969" s="352"/>
      <c r="AK969" s="352"/>
      <c r="AL969" s="352" t="s">
        <v>21</v>
      </c>
      <c r="AM969" s="352"/>
      <c r="AN969" s="352"/>
      <c r="AO969" s="432"/>
      <c r="AP969" s="433" t="s">
        <v>301</v>
      </c>
      <c r="AQ969" s="433"/>
      <c r="AR969" s="433"/>
      <c r="AS969" s="433"/>
      <c r="AT969" s="433"/>
      <c r="AU969" s="433"/>
      <c r="AV969" s="433"/>
      <c r="AW969" s="433"/>
      <c r="AX969" s="433"/>
    </row>
    <row r="970" spans="1:50" ht="42" customHeight="1" x14ac:dyDescent="0.15">
      <c r="A970" s="410">
        <v>1</v>
      </c>
      <c r="B970" s="410">
        <v>1</v>
      </c>
      <c r="C970" s="430" t="s">
        <v>777</v>
      </c>
      <c r="D970" s="424" t="s">
        <v>777</v>
      </c>
      <c r="E970" s="424" t="s">
        <v>777</v>
      </c>
      <c r="F970" s="424" t="s">
        <v>777</v>
      </c>
      <c r="G970" s="424" t="s">
        <v>777</v>
      </c>
      <c r="H970" s="424" t="s">
        <v>777</v>
      </c>
      <c r="I970" s="424" t="s">
        <v>777</v>
      </c>
      <c r="J970" s="425">
        <v>7010005005425</v>
      </c>
      <c r="K970" s="426">
        <v>7010005005425</v>
      </c>
      <c r="L970" s="426">
        <v>7010005005425</v>
      </c>
      <c r="M970" s="426">
        <v>7010005005425</v>
      </c>
      <c r="N970" s="426">
        <v>7010005005425</v>
      </c>
      <c r="O970" s="426">
        <v>7010005005425</v>
      </c>
      <c r="P970" s="431" t="s">
        <v>750</v>
      </c>
      <c r="Q970" s="323"/>
      <c r="R970" s="323"/>
      <c r="S970" s="323"/>
      <c r="T970" s="323"/>
      <c r="U970" s="323"/>
      <c r="V970" s="323"/>
      <c r="W970" s="323"/>
      <c r="X970" s="323"/>
      <c r="Y970" s="324">
        <v>20</v>
      </c>
      <c r="Z970" s="325" t="s">
        <v>786</v>
      </c>
      <c r="AA970" s="325">
        <v>19822856</v>
      </c>
      <c r="AB970" s="326" t="s">
        <v>786</v>
      </c>
      <c r="AC970" s="334" t="s">
        <v>380</v>
      </c>
      <c r="AD970" s="429" t="s">
        <v>786</v>
      </c>
      <c r="AE970" s="429" t="s">
        <v>786</v>
      </c>
      <c r="AF970" s="429" t="s">
        <v>786</v>
      </c>
      <c r="AG970" s="429" t="s">
        <v>786</v>
      </c>
      <c r="AH970" s="427" t="s">
        <v>804</v>
      </c>
      <c r="AI970" s="428"/>
      <c r="AJ970" s="428"/>
      <c r="AK970" s="428"/>
      <c r="AL970" s="331" t="s">
        <v>805</v>
      </c>
      <c r="AM970" s="332"/>
      <c r="AN970" s="332"/>
      <c r="AO970" s="333"/>
      <c r="AP970" s="327" t="s">
        <v>747</v>
      </c>
      <c r="AQ970" s="327"/>
      <c r="AR970" s="327"/>
      <c r="AS970" s="327"/>
      <c r="AT970" s="327"/>
      <c r="AU970" s="327"/>
      <c r="AV970" s="327"/>
      <c r="AW970" s="327"/>
      <c r="AX970" s="327"/>
    </row>
    <row r="971" spans="1:50" ht="44.25" customHeight="1" x14ac:dyDescent="0.15">
      <c r="A971" s="410">
        <v>2</v>
      </c>
      <c r="B971" s="410">
        <v>1</v>
      </c>
      <c r="C971" s="437" t="s">
        <v>777</v>
      </c>
      <c r="D971" s="438" t="s">
        <v>777</v>
      </c>
      <c r="E971" s="438" t="s">
        <v>777</v>
      </c>
      <c r="F971" s="438" t="s">
        <v>777</v>
      </c>
      <c r="G971" s="438" t="s">
        <v>777</v>
      </c>
      <c r="H971" s="438" t="s">
        <v>777</v>
      </c>
      <c r="I971" s="439" t="s">
        <v>777</v>
      </c>
      <c r="J971" s="425">
        <v>7010005005425</v>
      </c>
      <c r="K971" s="426">
        <v>7010005005425</v>
      </c>
      <c r="L971" s="426">
        <v>7010005005425</v>
      </c>
      <c r="M971" s="426">
        <v>7010005005425</v>
      </c>
      <c r="N971" s="426">
        <v>7010005005425</v>
      </c>
      <c r="O971" s="426">
        <v>7010005005425</v>
      </c>
      <c r="P971" s="442" t="s">
        <v>788</v>
      </c>
      <c r="Q971" s="443" t="s">
        <v>751</v>
      </c>
      <c r="R971" s="443" t="s">
        <v>751</v>
      </c>
      <c r="S971" s="443" t="s">
        <v>751</v>
      </c>
      <c r="T971" s="443" t="s">
        <v>751</v>
      </c>
      <c r="U971" s="443" t="s">
        <v>751</v>
      </c>
      <c r="V971" s="443" t="s">
        <v>751</v>
      </c>
      <c r="W971" s="443" t="s">
        <v>751</v>
      </c>
      <c r="X971" s="444" t="s">
        <v>751</v>
      </c>
      <c r="Y971" s="324">
        <v>16</v>
      </c>
      <c r="Z971" s="325" t="s">
        <v>786</v>
      </c>
      <c r="AA971" s="325">
        <v>3166000</v>
      </c>
      <c r="AB971" s="326" t="s">
        <v>786</v>
      </c>
      <c r="AC971" s="334" t="s">
        <v>377</v>
      </c>
      <c r="AD971" s="334" t="s">
        <v>786</v>
      </c>
      <c r="AE971" s="334" t="s">
        <v>786</v>
      </c>
      <c r="AF971" s="334" t="s">
        <v>786</v>
      </c>
      <c r="AG971" s="334" t="s">
        <v>786</v>
      </c>
      <c r="AH971" s="427">
        <v>1</v>
      </c>
      <c r="AI971" s="428"/>
      <c r="AJ971" s="428"/>
      <c r="AK971" s="428"/>
      <c r="AL971" s="331" t="s">
        <v>805</v>
      </c>
      <c r="AM971" s="332"/>
      <c r="AN971" s="332"/>
      <c r="AO971" s="333"/>
      <c r="AP971" s="327" t="s">
        <v>747</v>
      </c>
      <c r="AQ971" s="327"/>
      <c r="AR971" s="327"/>
      <c r="AS971" s="327"/>
      <c r="AT971" s="327"/>
      <c r="AU971" s="327"/>
      <c r="AV971" s="327"/>
      <c r="AW971" s="327"/>
      <c r="AX971" s="327"/>
    </row>
    <row r="972" spans="1:50" ht="46.5" customHeight="1" x14ac:dyDescent="0.15">
      <c r="A972" s="410">
        <v>3</v>
      </c>
      <c r="B972" s="410">
        <v>1</v>
      </c>
      <c r="C972" s="437" t="s">
        <v>777</v>
      </c>
      <c r="D972" s="440" t="s">
        <v>777</v>
      </c>
      <c r="E972" s="440" t="s">
        <v>777</v>
      </c>
      <c r="F972" s="440" t="s">
        <v>777</v>
      </c>
      <c r="G972" s="440" t="s">
        <v>777</v>
      </c>
      <c r="H972" s="440" t="s">
        <v>777</v>
      </c>
      <c r="I972" s="441" t="s">
        <v>777</v>
      </c>
      <c r="J972" s="425">
        <v>7010005005425</v>
      </c>
      <c r="K972" s="426">
        <v>7010005005425</v>
      </c>
      <c r="L972" s="426">
        <v>7010005005425</v>
      </c>
      <c r="M972" s="426">
        <v>7010005005425</v>
      </c>
      <c r="N972" s="426">
        <v>7010005005425</v>
      </c>
      <c r="O972" s="426">
        <v>7010005005425</v>
      </c>
      <c r="P972" s="442" t="s">
        <v>752</v>
      </c>
      <c r="Q972" s="443" t="s">
        <v>752</v>
      </c>
      <c r="R972" s="443" t="s">
        <v>752</v>
      </c>
      <c r="S972" s="443" t="s">
        <v>752</v>
      </c>
      <c r="T972" s="443" t="s">
        <v>752</v>
      </c>
      <c r="U972" s="443" t="s">
        <v>752</v>
      </c>
      <c r="V972" s="443" t="s">
        <v>752</v>
      </c>
      <c r="W972" s="443" t="s">
        <v>752</v>
      </c>
      <c r="X972" s="444" t="s">
        <v>752</v>
      </c>
      <c r="Y972" s="324">
        <v>13</v>
      </c>
      <c r="Z972" s="325" t="s">
        <v>786</v>
      </c>
      <c r="AA972" s="325">
        <v>13050040</v>
      </c>
      <c r="AB972" s="326" t="s">
        <v>786</v>
      </c>
      <c r="AC972" s="328" t="s">
        <v>380</v>
      </c>
      <c r="AD972" s="328" t="s">
        <v>786</v>
      </c>
      <c r="AE972" s="328" t="s">
        <v>786</v>
      </c>
      <c r="AF972" s="328" t="s">
        <v>786</v>
      </c>
      <c r="AG972" s="328" t="s">
        <v>786</v>
      </c>
      <c r="AH972" s="329" t="s">
        <v>805</v>
      </c>
      <c r="AI972" s="330"/>
      <c r="AJ972" s="330"/>
      <c r="AK972" s="330"/>
      <c r="AL972" s="331" t="s">
        <v>805</v>
      </c>
      <c r="AM972" s="332"/>
      <c r="AN972" s="332"/>
      <c r="AO972" s="333"/>
      <c r="AP972" s="327" t="s">
        <v>747</v>
      </c>
      <c r="AQ972" s="327"/>
      <c r="AR972" s="327"/>
      <c r="AS972" s="327"/>
      <c r="AT972" s="327"/>
      <c r="AU972" s="327"/>
      <c r="AV972" s="327"/>
      <c r="AW972" s="327"/>
      <c r="AX972" s="327"/>
    </row>
    <row r="973" spans="1:50" ht="42.75" customHeight="1" x14ac:dyDescent="0.15">
      <c r="A973" s="410">
        <v>4</v>
      </c>
      <c r="B973" s="410">
        <v>1</v>
      </c>
      <c r="C973" s="437" t="s">
        <v>777</v>
      </c>
      <c r="D973" s="440" t="s">
        <v>777</v>
      </c>
      <c r="E973" s="440" t="s">
        <v>777</v>
      </c>
      <c r="F973" s="440" t="s">
        <v>777</v>
      </c>
      <c r="G973" s="440" t="s">
        <v>777</v>
      </c>
      <c r="H973" s="440" t="s">
        <v>777</v>
      </c>
      <c r="I973" s="441" t="s">
        <v>777</v>
      </c>
      <c r="J973" s="425">
        <v>7010005005425</v>
      </c>
      <c r="K973" s="426">
        <v>7010005005425</v>
      </c>
      <c r="L973" s="426">
        <v>7010005005425</v>
      </c>
      <c r="M973" s="426">
        <v>7010005005425</v>
      </c>
      <c r="N973" s="426">
        <v>7010005005425</v>
      </c>
      <c r="O973" s="426">
        <v>7010005005425</v>
      </c>
      <c r="P973" s="431" t="s">
        <v>790</v>
      </c>
      <c r="Q973" s="323" t="s">
        <v>753</v>
      </c>
      <c r="R973" s="323" t="s">
        <v>753</v>
      </c>
      <c r="S973" s="323" t="s">
        <v>753</v>
      </c>
      <c r="T973" s="323" t="s">
        <v>753</v>
      </c>
      <c r="U973" s="323" t="s">
        <v>753</v>
      </c>
      <c r="V973" s="323" t="s">
        <v>753</v>
      </c>
      <c r="W973" s="323" t="s">
        <v>753</v>
      </c>
      <c r="X973" s="323" t="s">
        <v>753</v>
      </c>
      <c r="Y973" s="324">
        <v>11</v>
      </c>
      <c r="Z973" s="325" t="s">
        <v>786</v>
      </c>
      <c r="AA973" s="325">
        <v>9399384</v>
      </c>
      <c r="AB973" s="326" t="s">
        <v>786</v>
      </c>
      <c r="AC973" s="328" t="s">
        <v>380</v>
      </c>
      <c r="AD973" s="328" t="s">
        <v>786</v>
      </c>
      <c r="AE973" s="328" t="s">
        <v>786</v>
      </c>
      <c r="AF973" s="328" t="s">
        <v>786</v>
      </c>
      <c r="AG973" s="328" t="s">
        <v>786</v>
      </c>
      <c r="AH973" s="329" t="s">
        <v>805</v>
      </c>
      <c r="AI973" s="330"/>
      <c r="AJ973" s="330"/>
      <c r="AK973" s="330"/>
      <c r="AL973" s="331" t="s">
        <v>805</v>
      </c>
      <c r="AM973" s="332"/>
      <c r="AN973" s="332"/>
      <c r="AO973" s="333"/>
      <c r="AP973" s="327" t="s">
        <v>747</v>
      </c>
      <c r="AQ973" s="327"/>
      <c r="AR973" s="327"/>
      <c r="AS973" s="327"/>
      <c r="AT973" s="327"/>
      <c r="AU973" s="327"/>
      <c r="AV973" s="327"/>
      <c r="AW973" s="327"/>
      <c r="AX973" s="327"/>
    </row>
    <row r="974" spans="1:50" ht="46.5" customHeight="1" x14ac:dyDescent="0.15">
      <c r="A974" s="410">
        <v>5</v>
      </c>
      <c r="B974" s="410">
        <v>1</v>
      </c>
      <c r="C974" s="437" t="s">
        <v>777</v>
      </c>
      <c r="D974" s="438" t="s">
        <v>777</v>
      </c>
      <c r="E974" s="438" t="s">
        <v>777</v>
      </c>
      <c r="F974" s="438" t="s">
        <v>777</v>
      </c>
      <c r="G974" s="438" t="s">
        <v>777</v>
      </c>
      <c r="H974" s="438" t="s">
        <v>777</v>
      </c>
      <c r="I974" s="439" t="s">
        <v>777</v>
      </c>
      <c r="J974" s="425">
        <v>7010005005425</v>
      </c>
      <c r="K974" s="426">
        <v>7010005005425</v>
      </c>
      <c r="L974" s="426">
        <v>7010005005425</v>
      </c>
      <c r="M974" s="426">
        <v>7010005005425</v>
      </c>
      <c r="N974" s="426">
        <v>7010005005425</v>
      </c>
      <c r="O974" s="426">
        <v>7010005005425</v>
      </c>
      <c r="P974" s="431" t="s">
        <v>791</v>
      </c>
      <c r="Q974" s="323" t="s">
        <v>754</v>
      </c>
      <c r="R974" s="323" t="s">
        <v>754</v>
      </c>
      <c r="S974" s="323" t="s">
        <v>754</v>
      </c>
      <c r="T974" s="323" t="s">
        <v>754</v>
      </c>
      <c r="U974" s="323" t="s">
        <v>754</v>
      </c>
      <c r="V974" s="323" t="s">
        <v>754</v>
      </c>
      <c r="W974" s="323" t="s">
        <v>754</v>
      </c>
      <c r="X974" s="323" t="s">
        <v>754</v>
      </c>
      <c r="Y974" s="324">
        <v>9</v>
      </c>
      <c r="Z974" s="325" t="s">
        <v>786</v>
      </c>
      <c r="AA974" s="325">
        <v>11154999</v>
      </c>
      <c r="AB974" s="326" t="s">
        <v>786</v>
      </c>
      <c r="AC974" s="328" t="s">
        <v>380</v>
      </c>
      <c r="AD974" s="328" t="s">
        <v>786</v>
      </c>
      <c r="AE974" s="328" t="s">
        <v>786</v>
      </c>
      <c r="AF974" s="328" t="s">
        <v>786</v>
      </c>
      <c r="AG974" s="328" t="s">
        <v>786</v>
      </c>
      <c r="AH974" s="329" t="s">
        <v>805</v>
      </c>
      <c r="AI974" s="330"/>
      <c r="AJ974" s="330"/>
      <c r="AK974" s="330"/>
      <c r="AL974" s="331" t="s">
        <v>805</v>
      </c>
      <c r="AM974" s="332"/>
      <c r="AN974" s="332"/>
      <c r="AO974" s="333"/>
      <c r="AP974" s="327" t="s">
        <v>747</v>
      </c>
      <c r="AQ974" s="327"/>
      <c r="AR974" s="327"/>
      <c r="AS974" s="327"/>
      <c r="AT974" s="327"/>
      <c r="AU974" s="327"/>
      <c r="AV974" s="327"/>
      <c r="AW974" s="327"/>
      <c r="AX974" s="327"/>
    </row>
    <row r="975" spans="1:50" ht="48" customHeight="1" x14ac:dyDescent="0.15">
      <c r="A975" s="410">
        <v>6</v>
      </c>
      <c r="B975" s="410">
        <v>1</v>
      </c>
      <c r="C975" s="437" t="s">
        <v>777</v>
      </c>
      <c r="D975" s="438" t="s">
        <v>777</v>
      </c>
      <c r="E975" s="438" t="s">
        <v>777</v>
      </c>
      <c r="F975" s="438" t="s">
        <v>777</v>
      </c>
      <c r="G975" s="438" t="s">
        <v>777</v>
      </c>
      <c r="H975" s="438" t="s">
        <v>777</v>
      </c>
      <c r="I975" s="439" t="s">
        <v>777</v>
      </c>
      <c r="J975" s="425">
        <v>7010005005425</v>
      </c>
      <c r="K975" s="426">
        <v>7010005005425</v>
      </c>
      <c r="L975" s="426">
        <v>7010005005425</v>
      </c>
      <c r="M975" s="426">
        <v>7010005005425</v>
      </c>
      <c r="N975" s="426">
        <v>7010005005425</v>
      </c>
      <c r="O975" s="426">
        <v>7010005005425</v>
      </c>
      <c r="P975" s="431" t="s">
        <v>792</v>
      </c>
      <c r="Q975" s="323" t="s">
        <v>755</v>
      </c>
      <c r="R975" s="323" t="s">
        <v>755</v>
      </c>
      <c r="S975" s="323" t="s">
        <v>755</v>
      </c>
      <c r="T975" s="323" t="s">
        <v>755</v>
      </c>
      <c r="U975" s="323" t="s">
        <v>755</v>
      </c>
      <c r="V975" s="323" t="s">
        <v>755</v>
      </c>
      <c r="W975" s="323" t="s">
        <v>755</v>
      </c>
      <c r="X975" s="323" t="s">
        <v>755</v>
      </c>
      <c r="Y975" s="324">
        <v>8</v>
      </c>
      <c r="Z975" s="325" t="s">
        <v>786</v>
      </c>
      <c r="AA975" s="325">
        <v>5364951</v>
      </c>
      <c r="AB975" s="326" t="s">
        <v>786</v>
      </c>
      <c r="AC975" s="328" t="s">
        <v>377</v>
      </c>
      <c r="AD975" s="328" t="s">
        <v>786</v>
      </c>
      <c r="AE975" s="328" t="s">
        <v>786</v>
      </c>
      <c r="AF975" s="328" t="s">
        <v>786</v>
      </c>
      <c r="AG975" s="328" t="s">
        <v>786</v>
      </c>
      <c r="AH975" s="329">
        <v>1</v>
      </c>
      <c r="AI975" s="330"/>
      <c r="AJ975" s="330"/>
      <c r="AK975" s="330"/>
      <c r="AL975" s="331" t="s">
        <v>805</v>
      </c>
      <c r="AM975" s="332"/>
      <c r="AN975" s="332"/>
      <c r="AO975" s="333"/>
      <c r="AP975" s="327" t="s">
        <v>747</v>
      </c>
      <c r="AQ975" s="327"/>
      <c r="AR975" s="327"/>
      <c r="AS975" s="327"/>
      <c r="AT975" s="327"/>
      <c r="AU975" s="327"/>
      <c r="AV975" s="327"/>
      <c r="AW975" s="327"/>
      <c r="AX975" s="327"/>
    </row>
    <row r="976" spans="1:50" ht="42.75" customHeight="1" x14ac:dyDescent="0.15">
      <c r="A976" s="410">
        <v>7</v>
      </c>
      <c r="B976" s="410">
        <v>1</v>
      </c>
      <c r="C976" s="437" t="s">
        <v>777</v>
      </c>
      <c r="D976" s="438" t="s">
        <v>777</v>
      </c>
      <c r="E976" s="438" t="s">
        <v>777</v>
      </c>
      <c r="F976" s="438" t="s">
        <v>777</v>
      </c>
      <c r="G976" s="438" t="s">
        <v>777</v>
      </c>
      <c r="H976" s="438" t="s">
        <v>777</v>
      </c>
      <c r="I976" s="439" t="s">
        <v>777</v>
      </c>
      <c r="J976" s="425">
        <v>7010005005425</v>
      </c>
      <c r="K976" s="426">
        <v>7010005005425</v>
      </c>
      <c r="L976" s="426">
        <v>7010005005425</v>
      </c>
      <c r="M976" s="426">
        <v>7010005005425</v>
      </c>
      <c r="N976" s="426">
        <v>7010005005425</v>
      </c>
      <c r="O976" s="426">
        <v>7010005005425</v>
      </c>
      <c r="P976" s="431" t="s">
        <v>793</v>
      </c>
      <c r="Q976" s="323" t="s">
        <v>756</v>
      </c>
      <c r="R976" s="323" t="s">
        <v>756</v>
      </c>
      <c r="S976" s="323" t="s">
        <v>756</v>
      </c>
      <c r="T976" s="323" t="s">
        <v>756</v>
      </c>
      <c r="U976" s="323" t="s">
        <v>756</v>
      </c>
      <c r="V976" s="323" t="s">
        <v>756</v>
      </c>
      <c r="W976" s="323" t="s">
        <v>756</v>
      </c>
      <c r="X976" s="323" t="s">
        <v>756</v>
      </c>
      <c r="Y976" s="324">
        <v>5</v>
      </c>
      <c r="Z976" s="325" t="s">
        <v>787</v>
      </c>
      <c r="AA976" s="325">
        <v>1616560</v>
      </c>
      <c r="AB976" s="326" t="s">
        <v>787</v>
      </c>
      <c r="AC976" s="328" t="s">
        <v>380</v>
      </c>
      <c r="AD976" s="328" t="s">
        <v>787</v>
      </c>
      <c r="AE976" s="328" t="s">
        <v>787</v>
      </c>
      <c r="AF976" s="328" t="s">
        <v>787</v>
      </c>
      <c r="AG976" s="328" t="s">
        <v>787</v>
      </c>
      <c r="AH976" s="329" t="s">
        <v>805</v>
      </c>
      <c r="AI976" s="330"/>
      <c r="AJ976" s="330"/>
      <c r="AK976" s="330"/>
      <c r="AL976" s="331" t="s">
        <v>805</v>
      </c>
      <c r="AM976" s="332"/>
      <c r="AN976" s="332"/>
      <c r="AO976" s="333"/>
      <c r="AP976" s="327" t="s">
        <v>747</v>
      </c>
      <c r="AQ976" s="327"/>
      <c r="AR976" s="327"/>
      <c r="AS976" s="327"/>
      <c r="AT976" s="327"/>
      <c r="AU976" s="327"/>
      <c r="AV976" s="327"/>
      <c r="AW976" s="327"/>
      <c r="AX976" s="327"/>
    </row>
    <row r="977" spans="1:50" ht="43.5" customHeight="1" x14ac:dyDescent="0.15">
      <c r="A977" s="410">
        <v>8</v>
      </c>
      <c r="B977" s="410">
        <v>1</v>
      </c>
      <c r="C977" s="437" t="s">
        <v>777</v>
      </c>
      <c r="D977" s="438" t="s">
        <v>777</v>
      </c>
      <c r="E977" s="438" t="s">
        <v>777</v>
      </c>
      <c r="F977" s="438" t="s">
        <v>777</v>
      </c>
      <c r="G977" s="438" t="s">
        <v>777</v>
      </c>
      <c r="H977" s="438" t="s">
        <v>777</v>
      </c>
      <c r="I977" s="439" t="s">
        <v>777</v>
      </c>
      <c r="J977" s="425">
        <v>7010005005425</v>
      </c>
      <c r="K977" s="426">
        <v>7010005005425</v>
      </c>
      <c r="L977" s="426">
        <v>7010005005425</v>
      </c>
      <c r="M977" s="426">
        <v>7010005005425</v>
      </c>
      <c r="N977" s="426">
        <v>7010005005425</v>
      </c>
      <c r="O977" s="426">
        <v>7010005005425</v>
      </c>
      <c r="P977" s="431" t="s">
        <v>794</v>
      </c>
      <c r="Q977" s="323" t="s">
        <v>757</v>
      </c>
      <c r="R977" s="323" t="s">
        <v>757</v>
      </c>
      <c r="S977" s="323" t="s">
        <v>757</v>
      </c>
      <c r="T977" s="323" t="s">
        <v>757</v>
      </c>
      <c r="U977" s="323" t="s">
        <v>757</v>
      </c>
      <c r="V977" s="323" t="s">
        <v>757</v>
      </c>
      <c r="W977" s="323" t="s">
        <v>757</v>
      </c>
      <c r="X977" s="323" t="s">
        <v>757</v>
      </c>
      <c r="Y977" s="324">
        <v>4</v>
      </c>
      <c r="Z977" s="325" t="s">
        <v>787</v>
      </c>
      <c r="AA977" s="325">
        <v>761483</v>
      </c>
      <c r="AB977" s="326" t="s">
        <v>787</v>
      </c>
      <c r="AC977" s="328" t="s">
        <v>377</v>
      </c>
      <c r="AD977" s="328" t="s">
        <v>787</v>
      </c>
      <c r="AE977" s="328" t="s">
        <v>787</v>
      </c>
      <c r="AF977" s="328" t="s">
        <v>787</v>
      </c>
      <c r="AG977" s="328" t="s">
        <v>787</v>
      </c>
      <c r="AH977" s="329">
        <v>1</v>
      </c>
      <c r="AI977" s="330"/>
      <c r="AJ977" s="330"/>
      <c r="AK977" s="330"/>
      <c r="AL977" s="331" t="s">
        <v>805</v>
      </c>
      <c r="AM977" s="332"/>
      <c r="AN977" s="332"/>
      <c r="AO977" s="333"/>
      <c r="AP977" s="327" t="s">
        <v>747</v>
      </c>
      <c r="AQ977" s="327"/>
      <c r="AR977" s="327"/>
      <c r="AS977" s="327"/>
      <c r="AT977" s="327"/>
      <c r="AU977" s="327"/>
      <c r="AV977" s="327"/>
      <c r="AW977" s="327"/>
      <c r="AX977" s="327"/>
    </row>
    <row r="978" spans="1:50" ht="43.5" customHeight="1" x14ac:dyDescent="0.15">
      <c r="A978" s="410">
        <v>9</v>
      </c>
      <c r="B978" s="410">
        <v>1</v>
      </c>
      <c r="C978" s="437" t="s">
        <v>777</v>
      </c>
      <c r="D978" s="438" t="s">
        <v>777</v>
      </c>
      <c r="E978" s="438" t="s">
        <v>777</v>
      </c>
      <c r="F978" s="438" t="s">
        <v>777</v>
      </c>
      <c r="G978" s="438" t="s">
        <v>777</v>
      </c>
      <c r="H978" s="438" t="s">
        <v>777</v>
      </c>
      <c r="I978" s="439" t="s">
        <v>777</v>
      </c>
      <c r="J978" s="425">
        <v>7010005005425</v>
      </c>
      <c r="K978" s="426">
        <v>7010005005425</v>
      </c>
      <c r="L978" s="426">
        <v>7010005005425</v>
      </c>
      <c r="M978" s="426">
        <v>7010005005425</v>
      </c>
      <c r="N978" s="426">
        <v>7010005005425</v>
      </c>
      <c r="O978" s="426">
        <v>7010005005425</v>
      </c>
      <c r="P978" s="431" t="s">
        <v>795</v>
      </c>
      <c r="Q978" s="323" t="s">
        <v>758</v>
      </c>
      <c r="R978" s="323" t="s">
        <v>758</v>
      </c>
      <c r="S978" s="323" t="s">
        <v>758</v>
      </c>
      <c r="T978" s="323" t="s">
        <v>758</v>
      </c>
      <c r="U978" s="323" t="s">
        <v>758</v>
      </c>
      <c r="V978" s="323" t="s">
        <v>758</v>
      </c>
      <c r="W978" s="323" t="s">
        <v>758</v>
      </c>
      <c r="X978" s="323" t="s">
        <v>758</v>
      </c>
      <c r="Y978" s="324">
        <v>3</v>
      </c>
      <c r="Z978" s="325" t="s">
        <v>787</v>
      </c>
      <c r="AA978" s="325">
        <v>3999975</v>
      </c>
      <c r="AB978" s="326" t="s">
        <v>787</v>
      </c>
      <c r="AC978" s="328" t="s">
        <v>380</v>
      </c>
      <c r="AD978" s="328" t="s">
        <v>787</v>
      </c>
      <c r="AE978" s="328" t="s">
        <v>787</v>
      </c>
      <c r="AF978" s="328" t="s">
        <v>787</v>
      </c>
      <c r="AG978" s="328" t="s">
        <v>787</v>
      </c>
      <c r="AH978" s="329" t="s">
        <v>805</v>
      </c>
      <c r="AI978" s="330"/>
      <c r="AJ978" s="330"/>
      <c r="AK978" s="330"/>
      <c r="AL978" s="331" t="s">
        <v>805</v>
      </c>
      <c r="AM978" s="332"/>
      <c r="AN978" s="332"/>
      <c r="AO978" s="333"/>
      <c r="AP978" s="327" t="s">
        <v>747</v>
      </c>
      <c r="AQ978" s="327"/>
      <c r="AR978" s="327"/>
      <c r="AS978" s="327"/>
      <c r="AT978" s="327"/>
      <c r="AU978" s="327"/>
      <c r="AV978" s="327"/>
      <c r="AW978" s="327"/>
      <c r="AX978" s="327"/>
    </row>
    <row r="979" spans="1:50" ht="43.5" customHeight="1" x14ac:dyDescent="0.15">
      <c r="A979" s="410">
        <v>10</v>
      </c>
      <c r="B979" s="410">
        <v>1</v>
      </c>
      <c r="C979" s="424" t="s">
        <v>777</v>
      </c>
      <c r="D979" s="424" t="s">
        <v>777</v>
      </c>
      <c r="E979" s="424" t="s">
        <v>777</v>
      </c>
      <c r="F979" s="424" t="s">
        <v>777</v>
      </c>
      <c r="G979" s="424" t="s">
        <v>777</v>
      </c>
      <c r="H979" s="424" t="s">
        <v>777</v>
      </c>
      <c r="I979" s="424" t="s">
        <v>777</v>
      </c>
      <c r="J979" s="425">
        <v>7010005005425</v>
      </c>
      <c r="K979" s="426">
        <v>7010005005425</v>
      </c>
      <c r="L979" s="426">
        <v>7010005005425</v>
      </c>
      <c r="M979" s="426">
        <v>7010005005425</v>
      </c>
      <c r="N979" s="426">
        <v>7010005005425</v>
      </c>
      <c r="O979" s="426">
        <v>7010005005425</v>
      </c>
      <c r="P979" s="323" t="s">
        <v>759</v>
      </c>
      <c r="Q979" s="323" t="s">
        <v>759</v>
      </c>
      <c r="R979" s="323" t="s">
        <v>759</v>
      </c>
      <c r="S979" s="323" t="s">
        <v>759</v>
      </c>
      <c r="T979" s="323" t="s">
        <v>759</v>
      </c>
      <c r="U979" s="323" t="s">
        <v>759</v>
      </c>
      <c r="V979" s="323" t="s">
        <v>759</v>
      </c>
      <c r="W979" s="323" t="s">
        <v>759</v>
      </c>
      <c r="X979" s="323" t="s">
        <v>759</v>
      </c>
      <c r="Y979" s="324">
        <v>3</v>
      </c>
      <c r="Z979" s="325" t="s">
        <v>787</v>
      </c>
      <c r="AA979" s="325">
        <v>3411619</v>
      </c>
      <c r="AB979" s="326" t="s">
        <v>787</v>
      </c>
      <c r="AC979" s="328" t="s">
        <v>377</v>
      </c>
      <c r="AD979" s="328" t="s">
        <v>787</v>
      </c>
      <c r="AE979" s="328" t="s">
        <v>787</v>
      </c>
      <c r="AF979" s="328" t="s">
        <v>787</v>
      </c>
      <c r="AG979" s="328" t="s">
        <v>787</v>
      </c>
      <c r="AH979" s="329">
        <v>1</v>
      </c>
      <c r="AI979" s="330"/>
      <c r="AJ979" s="330"/>
      <c r="AK979" s="330"/>
      <c r="AL979" s="331" t="s">
        <v>805</v>
      </c>
      <c r="AM979" s="332"/>
      <c r="AN979" s="332"/>
      <c r="AO979" s="333"/>
      <c r="AP979" s="327" t="s">
        <v>747</v>
      </c>
      <c r="AQ979" s="327"/>
      <c r="AR979" s="327"/>
      <c r="AS979" s="327"/>
      <c r="AT979" s="327"/>
      <c r="AU979" s="327"/>
      <c r="AV979" s="327"/>
      <c r="AW979" s="327"/>
      <c r="AX979" s="327"/>
    </row>
    <row r="980" spans="1:50" ht="45.75" customHeight="1" x14ac:dyDescent="0.15">
      <c r="A980" s="410">
        <v>11</v>
      </c>
      <c r="B980" s="410">
        <v>1</v>
      </c>
      <c r="C980" s="424" t="s">
        <v>777</v>
      </c>
      <c r="D980" s="424" t="s">
        <v>777</v>
      </c>
      <c r="E980" s="424" t="s">
        <v>777</v>
      </c>
      <c r="F980" s="424" t="s">
        <v>777</v>
      </c>
      <c r="G980" s="424" t="s">
        <v>777</v>
      </c>
      <c r="H980" s="424" t="s">
        <v>777</v>
      </c>
      <c r="I980" s="424" t="s">
        <v>777</v>
      </c>
      <c r="J980" s="425">
        <v>7010005005425</v>
      </c>
      <c r="K980" s="426">
        <v>7010005005425</v>
      </c>
      <c r="L980" s="426">
        <v>7010005005425</v>
      </c>
      <c r="M980" s="426">
        <v>7010005005425</v>
      </c>
      <c r="N980" s="426">
        <v>7010005005425</v>
      </c>
      <c r="O980" s="426">
        <v>7010005005425</v>
      </c>
      <c r="P980" s="431" t="s">
        <v>789</v>
      </c>
      <c r="Q980" s="323" t="s">
        <v>760</v>
      </c>
      <c r="R980" s="323" t="s">
        <v>760</v>
      </c>
      <c r="S980" s="323" t="s">
        <v>760</v>
      </c>
      <c r="T980" s="323" t="s">
        <v>760</v>
      </c>
      <c r="U980" s="323" t="s">
        <v>760</v>
      </c>
      <c r="V980" s="323" t="s">
        <v>760</v>
      </c>
      <c r="W980" s="323" t="s">
        <v>760</v>
      </c>
      <c r="X980" s="323" t="s">
        <v>760</v>
      </c>
      <c r="Y980" s="324">
        <v>2</v>
      </c>
      <c r="Z980" s="325" t="s">
        <v>787</v>
      </c>
      <c r="AA980" s="325">
        <v>16262522</v>
      </c>
      <c r="AB980" s="326" t="s">
        <v>787</v>
      </c>
      <c r="AC980" s="328" t="s">
        <v>377</v>
      </c>
      <c r="AD980" s="328" t="s">
        <v>787</v>
      </c>
      <c r="AE980" s="328" t="s">
        <v>787</v>
      </c>
      <c r="AF980" s="328" t="s">
        <v>787</v>
      </c>
      <c r="AG980" s="328" t="s">
        <v>787</v>
      </c>
      <c r="AH980" s="329">
        <v>1</v>
      </c>
      <c r="AI980" s="330"/>
      <c r="AJ980" s="330"/>
      <c r="AK980" s="330"/>
      <c r="AL980" s="331" t="s">
        <v>805</v>
      </c>
      <c r="AM980" s="332"/>
      <c r="AN980" s="332"/>
      <c r="AO980" s="333"/>
      <c r="AP980" s="327" t="s">
        <v>747</v>
      </c>
      <c r="AQ980" s="327"/>
      <c r="AR980" s="327"/>
      <c r="AS980" s="327"/>
      <c r="AT980" s="327"/>
      <c r="AU980" s="327"/>
      <c r="AV980" s="327"/>
      <c r="AW980" s="327"/>
      <c r="AX980" s="327"/>
    </row>
    <row r="981" spans="1:50" ht="54" customHeight="1" x14ac:dyDescent="0.15">
      <c r="A981" s="410">
        <v>12</v>
      </c>
      <c r="B981" s="410">
        <v>1</v>
      </c>
      <c r="C981" s="424" t="s">
        <v>778</v>
      </c>
      <c r="D981" s="424" t="s">
        <v>778</v>
      </c>
      <c r="E981" s="424" t="s">
        <v>778</v>
      </c>
      <c r="F981" s="424" t="s">
        <v>778</v>
      </c>
      <c r="G981" s="424" t="s">
        <v>778</v>
      </c>
      <c r="H981" s="424" t="s">
        <v>778</v>
      </c>
      <c r="I981" s="424" t="s">
        <v>778</v>
      </c>
      <c r="J981" s="425">
        <v>3180005006071</v>
      </c>
      <c r="K981" s="426">
        <v>3180005006071</v>
      </c>
      <c r="L981" s="426">
        <v>3180005006071</v>
      </c>
      <c r="M981" s="426">
        <v>3180005006071</v>
      </c>
      <c r="N981" s="426">
        <v>3180005006071</v>
      </c>
      <c r="O981" s="426">
        <v>3180005006071</v>
      </c>
      <c r="P981" s="323" t="s">
        <v>761</v>
      </c>
      <c r="Q981" s="323" t="s">
        <v>761</v>
      </c>
      <c r="R981" s="323" t="s">
        <v>761</v>
      </c>
      <c r="S981" s="323" t="s">
        <v>761</v>
      </c>
      <c r="T981" s="323" t="s">
        <v>761</v>
      </c>
      <c r="U981" s="323" t="s">
        <v>761</v>
      </c>
      <c r="V981" s="323" t="s">
        <v>761</v>
      </c>
      <c r="W981" s="323" t="s">
        <v>761</v>
      </c>
      <c r="X981" s="323" t="s">
        <v>761</v>
      </c>
      <c r="Y981" s="324">
        <v>57</v>
      </c>
      <c r="Z981" s="325" t="s">
        <v>786</v>
      </c>
      <c r="AA981" s="325">
        <v>56745347</v>
      </c>
      <c r="AB981" s="326" t="s">
        <v>786</v>
      </c>
      <c r="AC981" s="328" t="s">
        <v>380</v>
      </c>
      <c r="AD981" s="328" t="s">
        <v>786</v>
      </c>
      <c r="AE981" s="328" t="s">
        <v>786</v>
      </c>
      <c r="AF981" s="328" t="s">
        <v>786</v>
      </c>
      <c r="AG981" s="328" t="s">
        <v>786</v>
      </c>
      <c r="AH981" s="329" t="s">
        <v>805</v>
      </c>
      <c r="AI981" s="330"/>
      <c r="AJ981" s="330"/>
      <c r="AK981" s="330"/>
      <c r="AL981" s="331" t="s">
        <v>805</v>
      </c>
      <c r="AM981" s="332"/>
      <c r="AN981" s="332"/>
      <c r="AO981" s="333"/>
      <c r="AP981" s="327" t="s">
        <v>747</v>
      </c>
      <c r="AQ981" s="327"/>
      <c r="AR981" s="327"/>
      <c r="AS981" s="327"/>
      <c r="AT981" s="327"/>
      <c r="AU981" s="327"/>
      <c r="AV981" s="327"/>
      <c r="AW981" s="327"/>
      <c r="AX981" s="327"/>
    </row>
    <row r="982" spans="1:50" ht="45.75" customHeight="1" x14ac:dyDescent="0.15">
      <c r="A982" s="410">
        <v>13</v>
      </c>
      <c r="B982" s="410">
        <v>1</v>
      </c>
      <c r="C982" s="424" t="s">
        <v>779</v>
      </c>
      <c r="D982" s="424" t="s">
        <v>779</v>
      </c>
      <c r="E982" s="424" t="s">
        <v>779</v>
      </c>
      <c r="F982" s="424" t="s">
        <v>779</v>
      </c>
      <c r="G982" s="424" t="s">
        <v>779</v>
      </c>
      <c r="H982" s="424" t="s">
        <v>779</v>
      </c>
      <c r="I982" s="424" t="s">
        <v>779</v>
      </c>
      <c r="J982" s="425">
        <v>2010405015508</v>
      </c>
      <c r="K982" s="426">
        <v>2010405015508</v>
      </c>
      <c r="L982" s="426">
        <v>2010405015508</v>
      </c>
      <c r="M982" s="426">
        <v>2010405015508</v>
      </c>
      <c r="N982" s="426">
        <v>2010405015508</v>
      </c>
      <c r="O982" s="426">
        <v>2010405015508</v>
      </c>
      <c r="P982" s="323" t="s">
        <v>762</v>
      </c>
      <c r="Q982" s="323" t="s">
        <v>762</v>
      </c>
      <c r="R982" s="323" t="s">
        <v>762</v>
      </c>
      <c r="S982" s="323" t="s">
        <v>762</v>
      </c>
      <c r="T982" s="323" t="s">
        <v>762</v>
      </c>
      <c r="U982" s="323" t="s">
        <v>762</v>
      </c>
      <c r="V982" s="323" t="s">
        <v>762</v>
      </c>
      <c r="W982" s="323" t="s">
        <v>762</v>
      </c>
      <c r="X982" s="323" t="s">
        <v>762</v>
      </c>
      <c r="Y982" s="324">
        <v>20</v>
      </c>
      <c r="Z982" s="325">
        <v>19718593</v>
      </c>
      <c r="AA982" s="325">
        <v>19718593</v>
      </c>
      <c r="AB982" s="326">
        <v>19718593</v>
      </c>
      <c r="AC982" s="434" t="s">
        <v>380</v>
      </c>
      <c r="AD982" s="435" t="s">
        <v>786</v>
      </c>
      <c r="AE982" s="435" t="s">
        <v>786</v>
      </c>
      <c r="AF982" s="435" t="s">
        <v>786</v>
      </c>
      <c r="AG982" s="436" t="s">
        <v>786</v>
      </c>
      <c r="AH982" s="329" t="s">
        <v>806</v>
      </c>
      <c r="AI982" s="330"/>
      <c r="AJ982" s="330"/>
      <c r="AK982" s="330"/>
      <c r="AL982" s="331" t="s">
        <v>805</v>
      </c>
      <c r="AM982" s="332"/>
      <c r="AN982" s="332"/>
      <c r="AO982" s="333"/>
      <c r="AP982" s="327" t="s">
        <v>747</v>
      </c>
      <c r="AQ982" s="327"/>
      <c r="AR982" s="327"/>
      <c r="AS982" s="327"/>
      <c r="AT982" s="327"/>
      <c r="AU982" s="327"/>
      <c r="AV982" s="327"/>
      <c r="AW982" s="327"/>
      <c r="AX982" s="327"/>
    </row>
    <row r="983" spans="1:50" ht="43.5" customHeight="1" x14ac:dyDescent="0.15">
      <c r="A983" s="410">
        <v>14</v>
      </c>
      <c r="B983" s="410">
        <v>1</v>
      </c>
      <c r="C983" s="424" t="s">
        <v>779</v>
      </c>
      <c r="D983" s="424" t="s">
        <v>779</v>
      </c>
      <c r="E983" s="424" t="s">
        <v>779</v>
      </c>
      <c r="F983" s="424" t="s">
        <v>779</v>
      </c>
      <c r="G983" s="424" t="s">
        <v>779</v>
      </c>
      <c r="H983" s="424" t="s">
        <v>779</v>
      </c>
      <c r="I983" s="424" t="s">
        <v>779</v>
      </c>
      <c r="J983" s="425">
        <v>2010405015508</v>
      </c>
      <c r="K983" s="426">
        <v>2010405015508</v>
      </c>
      <c r="L983" s="426">
        <v>2010405015508</v>
      </c>
      <c r="M983" s="426">
        <v>2010405015508</v>
      </c>
      <c r="N983" s="426">
        <v>2010405015508</v>
      </c>
      <c r="O983" s="426">
        <v>2010405015508</v>
      </c>
      <c r="P983" s="323" t="s">
        <v>763</v>
      </c>
      <c r="Q983" s="323" t="s">
        <v>763</v>
      </c>
      <c r="R983" s="323" t="s">
        <v>763</v>
      </c>
      <c r="S983" s="323" t="s">
        <v>763</v>
      </c>
      <c r="T983" s="323" t="s">
        <v>763</v>
      </c>
      <c r="U983" s="323" t="s">
        <v>763</v>
      </c>
      <c r="V983" s="323" t="s">
        <v>763</v>
      </c>
      <c r="W983" s="323" t="s">
        <v>763</v>
      </c>
      <c r="X983" s="323" t="s">
        <v>763</v>
      </c>
      <c r="Y983" s="324">
        <v>9</v>
      </c>
      <c r="Z983" s="325">
        <v>8921423</v>
      </c>
      <c r="AA983" s="325">
        <v>8921423</v>
      </c>
      <c r="AB983" s="326">
        <v>8921423</v>
      </c>
      <c r="AC983" s="434" t="s">
        <v>377</v>
      </c>
      <c r="AD983" s="435" t="s">
        <v>787</v>
      </c>
      <c r="AE983" s="435" t="s">
        <v>787</v>
      </c>
      <c r="AF983" s="435" t="s">
        <v>787</v>
      </c>
      <c r="AG983" s="436" t="s">
        <v>787</v>
      </c>
      <c r="AH983" s="329">
        <v>1</v>
      </c>
      <c r="AI983" s="330"/>
      <c r="AJ983" s="330"/>
      <c r="AK983" s="330"/>
      <c r="AL983" s="331" t="s">
        <v>805</v>
      </c>
      <c r="AM983" s="332"/>
      <c r="AN983" s="332"/>
      <c r="AO983" s="333"/>
      <c r="AP983" s="327" t="s">
        <v>747</v>
      </c>
      <c r="AQ983" s="327"/>
      <c r="AR983" s="327"/>
      <c r="AS983" s="327"/>
      <c r="AT983" s="327"/>
      <c r="AU983" s="327"/>
      <c r="AV983" s="327"/>
      <c r="AW983" s="327"/>
      <c r="AX983" s="327"/>
    </row>
    <row r="984" spans="1:50" ht="54.75" customHeight="1" x14ac:dyDescent="0.15">
      <c r="A984" s="410">
        <v>15</v>
      </c>
      <c r="B984" s="410">
        <v>1</v>
      </c>
      <c r="C984" s="424" t="s">
        <v>779</v>
      </c>
      <c r="D984" s="424" t="s">
        <v>779</v>
      </c>
      <c r="E984" s="424" t="s">
        <v>779</v>
      </c>
      <c r="F984" s="424" t="s">
        <v>779</v>
      </c>
      <c r="G984" s="424" t="s">
        <v>779</v>
      </c>
      <c r="H984" s="424" t="s">
        <v>779</v>
      </c>
      <c r="I984" s="424" t="s">
        <v>779</v>
      </c>
      <c r="J984" s="425">
        <v>2010405015508</v>
      </c>
      <c r="K984" s="426">
        <v>2010405015508</v>
      </c>
      <c r="L984" s="426">
        <v>2010405015508</v>
      </c>
      <c r="M984" s="426">
        <v>2010405015508</v>
      </c>
      <c r="N984" s="426">
        <v>2010405015508</v>
      </c>
      <c r="O984" s="426">
        <v>2010405015508</v>
      </c>
      <c r="P984" s="323" t="s">
        <v>764</v>
      </c>
      <c r="Q984" s="323" t="s">
        <v>764</v>
      </c>
      <c r="R984" s="323" t="s">
        <v>764</v>
      </c>
      <c r="S984" s="323" t="s">
        <v>764</v>
      </c>
      <c r="T984" s="323" t="s">
        <v>764</v>
      </c>
      <c r="U984" s="323" t="s">
        <v>764</v>
      </c>
      <c r="V984" s="323" t="s">
        <v>764</v>
      </c>
      <c r="W984" s="323" t="s">
        <v>764</v>
      </c>
      <c r="X984" s="323" t="s">
        <v>764</v>
      </c>
      <c r="Y984" s="324">
        <v>4</v>
      </c>
      <c r="Z984" s="325">
        <v>3888248</v>
      </c>
      <c r="AA984" s="325">
        <v>3888248</v>
      </c>
      <c r="AB984" s="326">
        <v>3888248</v>
      </c>
      <c r="AC984" s="434" t="s">
        <v>377</v>
      </c>
      <c r="AD984" s="435" t="s">
        <v>787</v>
      </c>
      <c r="AE984" s="435" t="s">
        <v>787</v>
      </c>
      <c r="AF984" s="435" t="s">
        <v>787</v>
      </c>
      <c r="AG984" s="436" t="s">
        <v>787</v>
      </c>
      <c r="AH984" s="329">
        <v>1</v>
      </c>
      <c r="AI984" s="330"/>
      <c r="AJ984" s="330"/>
      <c r="AK984" s="330"/>
      <c r="AL984" s="331" t="s">
        <v>805</v>
      </c>
      <c r="AM984" s="332"/>
      <c r="AN984" s="332"/>
      <c r="AO984" s="333"/>
      <c r="AP984" s="327" t="s">
        <v>747</v>
      </c>
      <c r="AQ984" s="327"/>
      <c r="AR984" s="327"/>
      <c r="AS984" s="327"/>
      <c r="AT984" s="327"/>
      <c r="AU984" s="327"/>
      <c r="AV984" s="327"/>
      <c r="AW984" s="327"/>
      <c r="AX984" s="327"/>
    </row>
    <row r="985" spans="1:50" ht="59.25" customHeight="1" x14ac:dyDescent="0.15">
      <c r="A985" s="410">
        <v>16</v>
      </c>
      <c r="B985" s="410">
        <v>1</v>
      </c>
      <c r="C985" s="424" t="s">
        <v>780</v>
      </c>
      <c r="D985" s="424" t="s">
        <v>780</v>
      </c>
      <c r="E985" s="424" t="s">
        <v>780</v>
      </c>
      <c r="F985" s="424" t="s">
        <v>780</v>
      </c>
      <c r="G985" s="424" t="s">
        <v>780</v>
      </c>
      <c r="H985" s="424" t="s">
        <v>780</v>
      </c>
      <c r="I985" s="424" t="s">
        <v>780</v>
      </c>
      <c r="J985" s="425">
        <v>4120905002554</v>
      </c>
      <c r="K985" s="426">
        <v>4120905002554</v>
      </c>
      <c r="L985" s="426">
        <v>4120905002554</v>
      </c>
      <c r="M985" s="426">
        <v>4120905002554</v>
      </c>
      <c r="N985" s="426">
        <v>4120905002554</v>
      </c>
      <c r="O985" s="426">
        <v>4120905002554</v>
      </c>
      <c r="P985" s="431" t="s">
        <v>796</v>
      </c>
      <c r="Q985" s="323" t="s">
        <v>765</v>
      </c>
      <c r="R985" s="323" t="s">
        <v>765</v>
      </c>
      <c r="S985" s="323" t="s">
        <v>765</v>
      </c>
      <c r="T985" s="323" t="s">
        <v>765</v>
      </c>
      <c r="U985" s="323" t="s">
        <v>765</v>
      </c>
      <c r="V985" s="323" t="s">
        <v>765</v>
      </c>
      <c r="W985" s="323" t="s">
        <v>765</v>
      </c>
      <c r="X985" s="323" t="s">
        <v>765</v>
      </c>
      <c r="Y985" s="324">
        <v>16</v>
      </c>
      <c r="Z985" s="325">
        <v>8282114</v>
      </c>
      <c r="AA985" s="325">
        <v>8282114</v>
      </c>
      <c r="AB985" s="326">
        <v>8282114</v>
      </c>
      <c r="AC985" s="434" t="s">
        <v>380</v>
      </c>
      <c r="AD985" s="435" t="s">
        <v>786</v>
      </c>
      <c r="AE985" s="435" t="s">
        <v>786</v>
      </c>
      <c r="AF985" s="435" t="s">
        <v>786</v>
      </c>
      <c r="AG985" s="436" t="s">
        <v>786</v>
      </c>
      <c r="AH985" s="329" t="s">
        <v>805</v>
      </c>
      <c r="AI985" s="330"/>
      <c r="AJ985" s="330"/>
      <c r="AK985" s="330"/>
      <c r="AL985" s="331" t="s">
        <v>805</v>
      </c>
      <c r="AM985" s="332"/>
      <c r="AN985" s="332"/>
      <c r="AO985" s="333"/>
      <c r="AP985" s="327" t="s">
        <v>747</v>
      </c>
      <c r="AQ985" s="327"/>
      <c r="AR985" s="327"/>
      <c r="AS985" s="327"/>
      <c r="AT985" s="327"/>
      <c r="AU985" s="327"/>
      <c r="AV985" s="327"/>
      <c r="AW985" s="327"/>
      <c r="AX985" s="327"/>
    </row>
    <row r="986" spans="1:50" s="16" customFormat="1" ht="68.099999999999994" customHeight="1" x14ac:dyDescent="0.15">
      <c r="A986" s="410">
        <v>17</v>
      </c>
      <c r="B986" s="410">
        <v>1</v>
      </c>
      <c r="C986" s="424" t="s">
        <v>780</v>
      </c>
      <c r="D986" s="424" t="s">
        <v>780</v>
      </c>
      <c r="E986" s="424" t="s">
        <v>780</v>
      </c>
      <c r="F986" s="424" t="s">
        <v>780</v>
      </c>
      <c r="G986" s="424" t="s">
        <v>780</v>
      </c>
      <c r="H986" s="424" t="s">
        <v>780</v>
      </c>
      <c r="I986" s="424" t="s">
        <v>780</v>
      </c>
      <c r="J986" s="425">
        <v>4120905002554</v>
      </c>
      <c r="K986" s="426">
        <v>4120905002554</v>
      </c>
      <c r="L986" s="426">
        <v>4120905002554</v>
      </c>
      <c r="M986" s="426">
        <v>4120905002554</v>
      </c>
      <c r="N986" s="426">
        <v>4120905002554</v>
      </c>
      <c r="O986" s="426">
        <v>4120905002554</v>
      </c>
      <c r="P986" s="431" t="s">
        <v>797</v>
      </c>
      <c r="Q986" s="323" t="s">
        <v>766</v>
      </c>
      <c r="R986" s="323" t="s">
        <v>766</v>
      </c>
      <c r="S986" s="323" t="s">
        <v>766</v>
      </c>
      <c r="T986" s="323" t="s">
        <v>766</v>
      </c>
      <c r="U986" s="323" t="s">
        <v>766</v>
      </c>
      <c r="V986" s="323" t="s">
        <v>766</v>
      </c>
      <c r="W986" s="323" t="s">
        <v>766</v>
      </c>
      <c r="X986" s="323" t="s">
        <v>766</v>
      </c>
      <c r="Y986" s="324">
        <v>8</v>
      </c>
      <c r="Z986" s="325">
        <v>15870683</v>
      </c>
      <c r="AA986" s="325">
        <v>15870683</v>
      </c>
      <c r="AB986" s="326">
        <v>15870683</v>
      </c>
      <c r="AC986" s="434" t="s">
        <v>380</v>
      </c>
      <c r="AD986" s="435" t="s">
        <v>786</v>
      </c>
      <c r="AE986" s="435" t="s">
        <v>786</v>
      </c>
      <c r="AF986" s="435" t="s">
        <v>786</v>
      </c>
      <c r="AG986" s="436" t="s">
        <v>786</v>
      </c>
      <c r="AH986" s="329" t="s">
        <v>805</v>
      </c>
      <c r="AI986" s="330"/>
      <c r="AJ986" s="330"/>
      <c r="AK986" s="330"/>
      <c r="AL986" s="331" t="s">
        <v>805</v>
      </c>
      <c r="AM986" s="332"/>
      <c r="AN986" s="332"/>
      <c r="AO986" s="333"/>
      <c r="AP986" s="327" t="s">
        <v>747</v>
      </c>
      <c r="AQ986" s="327"/>
      <c r="AR986" s="327"/>
      <c r="AS986" s="327"/>
      <c r="AT986" s="327"/>
      <c r="AU986" s="327"/>
      <c r="AV986" s="327"/>
      <c r="AW986" s="327"/>
      <c r="AX986" s="327"/>
    </row>
    <row r="987" spans="1:50" ht="51" customHeight="1" x14ac:dyDescent="0.15">
      <c r="A987" s="410">
        <v>18</v>
      </c>
      <c r="B987" s="410">
        <v>1</v>
      </c>
      <c r="C987" s="424" t="s">
        <v>780</v>
      </c>
      <c r="D987" s="424" t="s">
        <v>780</v>
      </c>
      <c r="E987" s="424" t="s">
        <v>780</v>
      </c>
      <c r="F987" s="424" t="s">
        <v>780</v>
      </c>
      <c r="G987" s="424" t="s">
        <v>780</v>
      </c>
      <c r="H987" s="424" t="s">
        <v>780</v>
      </c>
      <c r="I987" s="424" t="s">
        <v>780</v>
      </c>
      <c r="J987" s="425">
        <v>4120905002554</v>
      </c>
      <c r="K987" s="426">
        <v>4120905002554</v>
      </c>
      <c r="L987" s="426">
        <v>4120905002554</v>
      </c>
      <c r="M987" s="426">
        <v>4120905002554</v>
      </c>
      <c r="N987" s="426">
        <v>4120905002554</v>
      </c>
      <c r="O987" s="426">
        <v>4120905002554</v>
      </c>
      <c r="P987" s="323" t="s">
        <v>757</v>
      </c>
      <c r="Q987" s="323" t="s">
        <v>757</v>
      </c>
      <c r="R987" s="323" t="s">
        <v>757</v>
      </c>
      <c r="S987" s="323" t="s">
        <v>757</v>
      </c>
      <c r="T987" s="323" t="s">
        <v>757</v>
      </c>
      <c r="U987" s="323" t="s">
        <v>757</v>
      </c>
      <c r="V987" s="323" t="s">
        <v>757</v>
      </c>
      <c r="W987" s="323" t="s">
        <v>757</v>
      </c>
      <c r="X987" s="323" t="s">
        <v>757</v>
      </c>
      <c r="Y987" s="324">
        <v>1</v>
      </c>
      <c r="Z987" s="325">
        <v>1043894</v>
      </c>
      <c r="AA987" s="325">
        <v>1043894</v>
      </c>
      <c r="AB987" s="326">
        <v>1043894</v>
      </c>
      <c r="AC987" s="434" t="s">
        <v>377</v>
      </c>
      <c r="AD987" s="435" t="s">
        <v>787</v>
      </c>
      <c r="AE987" s="435" t="s">
        <v>787</v>
      </c>
      <c r="AF987" s="435" t="s">
        <v>787</v>
      </c>
      <c r="AG987" s="436" t="s">
        <v>787</v>
      </c>
      <c r="AH987" s="329">
        <v>1</v>
      </c>
      <c r="AI987" s="330"/>
      <c r="AJ987" s="330"/>
      <c r="AK987" s="330"/>
      <c r="AL987" s="331" t="s">
        <v>805</v>
      </c>
      <c r="AM987" s="332"/>
      <c r="AN987" s="332"/>
      <c r="AO987" s="333"/>
      <c r="AP987" s="327" t="s">
        <v>747</v>
      </c>
      <c r="AQ987" s="327"/>
      <c r="AR987" s="327"/>
      <c r="AS987" s="327"/>
      <c r="AT987" s="327"/>
      <c r="AU987" s="327"/>
      <c r="AV987" s="327"/>
      <c r="AW987" s="327"/>
      <c r="AX987" s="327"/>
    </row>
    <row r="988" spans="1:50" ht="41.25" customHeight="1" x14ac:dyDescent="0.15">
      <c r="A988" s="410">
        <v>19</v>
      </c>
      <c r="B988" s="410">
        <v>1</v>
      </c>
      <c r="C988" s="424" t="s">
        <v>781</v>
      </c>
      <c r="D988" s="424" t="s">
        <v>781</v>
      </c>
      <c r="E988" s="424" t="s">
        <v>781</v>
      </c>
      <c r="F988" s="424" t="s">
        <v>781</v>
      </c>
      <c r="G988" s="424" t="s">
        <v>781</v>
      </c>
      <c r="H988" s="424" t="s">
        <v>781</v>
      </c>
      <c r="I988" s="424" t="s">
        <v>781</v>
      </c>
      <c r="J988" s="425">
        <v>9010405017118</v>
      </c>
      <c r="K988" s="426">
        <v>9010405017118</v>
      </c>
      <c r="L988" s="426">
        <v>9010405017118</v>
      </c>
      <c r="M988" s="426">
        <v>9010405017118</v>
      </c>
      <c r="N988" s="426">
        <v>9010405017118</v>
      </c>
      <c r="O988" s="426">
        <v>9010405017118</v>
      </c>
      <c r="P988" s="323" t="s">
        <v>767</v>
      </c>
      <c r="Q988" s="323" t="s">
        <v>767</v>
      </c>
      <c r="R988" s="323" t="s">
        <v>767</v>
      </c>
      <c r="S988" s="323" t="s">
        <v>767</v>
      </c>
      <c r="T988" s="323" t="s">
        <v>767</v>
      </c>
      <c r="U988" s="323" t="s">
        <v>767</v>
      </c>
      <c r="V988" s="323" t="s">
        <v>767</v>
      </c>
      <c r="W988" s="323" t="s">
        <v>767</v>
      </c>
      <c r="X988" s="323" t="s">
        <v>767</v>
      </c>
      <c r="Y988" s="324">
        <v>24</v>
      </c>
      <c r="Z988" s="325">
        <v>24204820</v>
      </c>
      <c r="AA988" s="325">
        <v>24204820</v>
      </c>
      <c r="AB988" s="326">
        <v>24204820</v>
      </c>
      <c r="AC988" s="434" t="s">
        <v>377</v>
      </c>
      <c r="AD988" s="435" t="s">
        <v>787</v>
      </c>
      <c r="AE988" s="435" t="s">
        <v>787</v>
      </c>
      <c r="AF988" s="435" t="s">
        <v>787</v>
      </c>
      <c r="AG988" s="436" t="s">
        <v>787</v>
      </c>
      <c r="AH988" s="329">
        <v>1</v>
      </c>
      <c r="AI988" s="330"/>
      <c r="AJ988" s="330"/>
      <c r="AK988" s="330"/>
      <c r="AL988" s="331" t="s">
        <v>805</v>
      </c>
      <c r="AM988" s="332"/>
      <c r="AN988" s="332"/>
      <c r="AO988" s="333"/>
      <c r="AP988" s="327" t="s">
        <v>747</v>
      </c>
      <c r="AQ988" s="327"/>
      <c r="AR988" s="327"/>
      <c r="AS988" s="327"/>
      <c r="AT988" s="327"/>
      <c r="AU988" s="327"/>
      <c r="AV988" s="327"/>
      <c r="AW988" s="327"/>
      <c r="AX988" s="327"/>
    </row>
    <row r="989" spans="1:50" ht="53.25" customHeight="1" x14ac:dyDescent="0.15">
      <c r="A989" s="410">
        <v>20</v>
      </c>
      <c r="B989" s="410">
        <v>1</v>
      </c>
      <c r="C989" s="424" t="s">
        <v>782</v>
      </c>
      <c r="D989" s="424" t="s">
        <v>782</v>
      </c>
      <c r="E989" s="424" t="s">
        <v>782</v>
      </c>
      <c r="F989" s="424" t="s">
        <v>782</v>
      </c>
      <c r="G989" s="424" t="s">
        <v>782</v>
      </c>
      <c r="H989" s="424" t="s">
        <v>782</v>
      </c>
      <c r="I989" s="424" t="s">
        <v>782</v>
      </c>
      <c r="J989" s="425">
        <v>2010405012678</v>
      </c>
      <c r="K989" s="426">
        <v>2010405012678</v>
      </c>
      <c r="L989" s="426">
        <v>2010405012678</v>
      </c>
      <c r="M989" s="426">
        <v>2010405012678</v>
      </c>
      <c r="N989" s="426">
        <v>2010405012678</v>
      </c>
      <c r="O989" s="426">
        <v>2010405012678</v>
      </c>
      <c r="P989" s="431" t="s">
        <v>798</v>
      </c>
      <c r="Q989" s="323" t="s">
        <v>768</v>
      </c>
      <c r="R989" s="323" t="s">
        <v>768</v>
      </c>
      <c r="S989" s="323" t="s">
        <v>768</v>
      </c>
      <c r="T989" s="323" t="s">
        <v>768</v>
      </c>
      <c r="U989" s="323" t="s">
        <v>768</v>
      </c>
      <c r="V989" s="323" t="s">
        <v>768</v>
      </c>
      <c r="W989" s="323" t="s">
        <v>768</v>
      </c>
      <c r="X989" s="323" t="s">
        <v>768</v>
      </c>
      <c r="Y989" s="324">
        <v>8</v>
      </c>
      <c r="Z989" s="325">
        <v>1864748</v>
      </c>
      <c r="AA989" s="325">
        <v>1864748</v>
      </c>
      <c r="AB989" s="326">
        <v>1864748</v>
      </c>
      <c r="AC989" s="434" t="s">
        <v>380</v>
      </c>
      <c r="AD989" s="435" t="s">
        <v>786</v>
      </c>
      <c r="AE989" s="435" t="s">
        <v>786</v>
      </c>
      <c r="AF989" s="435" t="s">
        <v>786</v>
      </c>
      <c r="AG989" s="436" t="s">
        <v>786</v>
      </c>
      <c r="AH989" s="329" t="s">
        <v>805</v>
      </c>
      <c r="AI989" s="330"/>
      <c r="AJ989" s="330"/>
      <c r="AK989" s="330"/>
      <c r="AL989" s="331" t="s">
        <v>805</v>
      </c>
      <c r="AM989" s="332"/>
      <c r="AN989" s="332"/>
      <c r="AO989" s="333"/>
      <c r="AP989" s="327" t="s">
        <v>747</v>
      </c>
      <c r="AQ989" s="327"/>
      <c r="AR989" s="327"/>
      <c r="AS989" s="327"/>
      <c r="AT989" s="327"/>
      <c r="AU989" s="327"/>
      <c r="AV989" s="327"/>
      <c r="AW989" s="327"/>
      <c r="AX989" s="327"/>
    </row>
    <row r="990" spans="1:50" ht="54.75" customHeight="1" x14ac:dyDescent="0.15">
      <c r="A990" s="410">
        <v>21</v>
      </c>
      <c r="B990" s="410">
        <v>1</v>
      </c>
      <c r="C990" s="424" t="s">
        <v>782</v>
      </c>
      <c r="D990" s="424" t="s">
        <v>782</v>
      </c>
      <c r="E990" s="424" t="s">
        <v>782</v>
      </c>
      <c r="F990" s="424" t="s">
        <v>782</v>
      </c>
      <c r="G990" s="424" t="s">
        <v>782</v>
      </c>
      <c r="H990" s="424" t="s">
        <v>782</v>
      </c>
      <c r="I990" s="424" t="s">
        <v>782</v>
      </c>
      <c r="J990" s="425">
        <v>2010405012678</v>
      </c>
      <c r="K990" s="426">
        <v>2010405012678</v>
      </c>
      <c r="L990" s="426">
        <v>2010405012678</v>
      </c>
      <c r="M990" s="426">
        <v>2010405012678</v>
      </c>
      <c r="N990" s="426">
        <v>2010405012678</v>
      </c>
      <c r="O990" s="426">
        <v>2010405012678</v>
      </c>
      <c r="P990" s="431" t="s">
        <v>800</v>
      </c>
      <c r="Q990" s="323" t="s">
        <v>769</v>
      </c>
      <c r="R990" s="323" t="s">
        <v>769</v>
      </c>
      <c r="S990" s="323" t="s">
        <v>769</v>
      </c>
      <c r="T990" s="323" t="s">
        <v>769</v>
      </c>
      <c r="U990" s="323" t="s">
        <v>769</v>
      </c>
      <c r="V990" s="323" t="s">
        <v>769</v>
      </c>
      <c r="W990" s="323" t="s">
        <v>769</v>
      </c>
      <c r="X990" s="323" t="s">
        <v>769</v>
      </c>
      <c r="Y990" s="324">
        <v>7</v>
      </c>
      <c r="Z990" s="325">
        <v>7918439</v>
      </c>
      <c r="AA990" s="325">
        <v>7918439</v>
      </c>
      <c r="AB990" s="326">
        <v>7918439</v>
      </c>
      <c r="AC990" s="434" t="s">
        <v>377</v>
      </c>
      <c r="AD990" s="435" t="s">
        <v>786</v>
      </c>
      <c r="AE990" s="435" t="s">
        <v>786</v>
      </c>
      <c r="AF990" s="435" t="s">
        <v>786</v>
      </c>
      <c r="AG990" s="436" t="s">
        <v>786</v>
      </c>
      <c r="AH990" s="329">
        <v>1</v>
      </c>
      <c r="AI990" s="330"/>
      <c r="AJ990" s="330"/>
      <c r="AK990" s="330"/>
      <c r="AL990" s="331" t="s">
        <v>805</v>
      </c>
      <c r="AM990" s="332"/>
      <c r="AN990" s="332"/>
      <c r="AO990" s="333"/>
      <c r="AP990" s="327" t="s">
        <v>747</v>
      </c>
      <c r="AQ990" s="327"/>
      <c r="AR990" s="327"/>
      <c r="AS990" s="327"/>
      <c r="AT990" s="327"/>
      <c r="AU990" s="327"/>
      <c r="AV990" s="327"/>
      <c r="AW990" s="327"/>
      <c r="AX990" s="327"/>
    </row>
    <row r="991" spans="1:50" ht="30" customHeight="1" x14ac:dyDescent="0.15">
      <c r="A991" s="410">
        <v>22</v>
      </c>
      <c r="B991" s="410">
        <v>1</v>
      </c>
      <c r="C991" s="424" t="s">
        <v>782</v>
      </c>
      <c r="D991" s="424" t="s">
        <v>782</v>
      </c>
      <c r="E991" s="424" t="s">
        <v>782</v>
      </c>
      <c r="F991" s="424" t="s">
        <v>782</v>
      </c>
      <c r="G991" s="424" t="s">
        <v>782</v>
      </c>
      <c r="H991" s="424" t="s">
        <v>782</v>
      </c>
      <c r="I991" s="424" t="s">
        <v>782</v>
      </c>
      <c r="J991" s="425">
        <v>2010405012678</v>
      </c>
      <c r="K991" s="426">
        <v>2010405012678</v>
      </c>
      <c r="L991" s="426">
        <v>2010405012678</v>
      </c>
      <c r="M991" s="426">
        <v>2010405012678</v>
      </c>
      <c r="N991" s="426">
        <v>2010405012678</v>
      </c>
      <c r="O991" s="426">
        <v>2010405012678</v>
      </c>
      <c r="P991" s="323" t="s">
        <v>770</v>
      </c>
      <c r="Q991" s="323" t="s">
        <v>770</v>
      </c>
      <c r="R991" s="323" t="s">
        <v>770</v>
      </c>
      <c r="S991" s="323" t="s">
        <v>770</v>
      </c>
      <c r="T991" s="323" t="s">
        <v>770</v>
      </c>
      <c r="U991" s="323" t="s">
        <v>770</v>
      </c>
      <c r="V991" s="323" t="s">
        <v>770</v>
      </c>
      <c r="W991" s="323" t="s">
        <v>770</v>
      </c>
      <c r="X991" s="323" t="s">
        <v>770</v>
      </c>
      <c r="Y991" s="324">
        <v>6</v>
      </c>
      <c r="Z991" s="325">
        <v>6222566</v>
      </c>
      <c r="AA991" s="325">
        <v>6222566</v>
      </c>
      <c r="AB991" s="326">
        <v>6222566</v>
      </c>
      <c r="AC991" s="434" t="s">
        <v>380</v>
      </c>
      <c r="AD991" s="435" t="s">
        <v>786</v>
      </c>
      <c r="AE991" s="435" t="s">
        <v>786</v>
      </c>
      <c r="AF991" s="435" t="s">
        <v>786</v>
      </c>
      <c r="AG991" s="436" t="s">
        <v>786</v>
      </c>
      <c r="AH991" s="329" t="s">
        <v>805</v>
      </c>
      <c r="AI991" s="330"/>
      <c r="AJ991" s="330"/>
      <c r="AK991" s="330"/>
      <c r="AL991" s="331" t="s">
        <v>805</v>
      </c>
      <c r="AM991" s="332"/>
      <c r="AN991" s="332"/>
      <c r="AO991" s="333"/>
      <c r="AP991" s="327" t="s">
        <v>747</v>
      </c>
      <c r="AQ991" s="327"/>
      <c r="AR991" s="327"/>
      <c r="AS991" s="327"/>
      <c r="AT991" s="327"/>
      <c r="AU991" s="327"/>
      <c r="AV991" s="327"/>
      <c r="AW991" s="327"/>
      <c r="AX991" s="327"/>
    </row>
    <row r="992" spans="1:50" ht="54.75" customHeight="1" x14ac:dyDescent="0.15">
      <c r="A992" s="410">
        <v>23</v>
      </c>
      <c r="B992" s="410">
        <v>1</v>
      </c>
      <c r="C992" s="424" t="s">
        <v>782</v>
      </c>
      <c r="D992" s="424" t="s">
        <v>782</v>
      </c>
      <c r="E992" s="424" t="s">
        <v>782</v>
      </c>
      <c r="F992" s="424" t="s">
        <v>782</v>
      </c>
      <c r="G992" s="424" t="s">
        <v>782</v>
      </c>
      <c r="H992" s="424" t="s">
        <v>782</v>
      </c>
      <c r="I992" s="424" t="s">
        <v>782</v>
      </c>
      <c r="J992" s="425">
        <v>2010405012678</v>
      </c>
      <c r="K992" s="426">
        <v>2010405012678</v>
      </c>
      <c r="L992" s="426">
        <v>2010405012678</v>
      </c>
      <c r="M992" s="426">
        <v>2010405012678</v>
      </c>
      <c r="N992" s="426">
        <v>2010405012678</v>
      </c>
      <c r="O992" s="426">
        <v>2010405012678</v>
      </c>
      <c r="P992" s="431" t="s">
        <v>799</v>
      </c>
      <c r="Q992" s="323" t="s">
        <v>771</v>
      </c>
      <c r="R992" s="323" t="s">
        <v>771</v>
      </c>
      <c r="S992" s="323" t="s">
        <v>771</v>
      </c>
      <c r="T992" s="323" t="s">
        <v>771</v>
      </c>
      <c r="U992" s="323" t="s">
        <v>771</v>
      </c>
      <c r="V992" s="323" t="s">
        <v>771</v>
      </c>
      <c r="W992" s="323" t="s">
        <v>771</v>
      </c>
      <c r="X992" s="323" t="s">
        <v>771</v>
      </c>
      <c r="Y992" s="324">
        <v>2</v>
      </c>
      <c r="Z992" s="325">
        <v>6966481</v>
      </c>
      <c r="AA992" s="325">
        <v>6966481</v>
      </c>
      <c r="AB992" s="326">
        <v>6966481</v>
      </c>
      <c r="AC992" s="434" t="s">
        <v>380</v>
      </c>
      <c r="AD992" s="435" t="s">
        <v>787</v>
      </c>
      <c r="AE992" s="435" t="s">
        <v>787</v>
      </c>
      <c r="AF992" s="435" t="s">
        <v>787</v>
      </c>
      <c r="AG992" s="436" t="s">
        <v>787</v>
      </c>
      <c r="AH992" s="329" t="s">
        <v>805</v>
      </c>
      <c r="AI992" s="330"/>
      <c r="AJ992" s="330"/>
      <c r="AK992" s="330"/>
      <c r="AL992" s="331" t="s">
        <v>805</v>
      </c>
      <c r="AM992" s="332"/>
      <c r="AN992" s="332"/>
      <c r="AO992" s="333"/>
      <c r="AP992" s="327" t="s">
        <v>747</v>
      </c>
      <c r="AQ992" s="327"/>
      <c r="AR992" s="327"/>
      <c r="AS992" s="327"/>
      <c r="AT992" s="327"/>
      <c r="AU992" s="327"/>
      <c r="AV992" s="327"/>
      <c r="AW992" s="327"/>
      <c r="AX992" s="327"/>
    </row>
    <row r="993" spans="1:50" ht="40.5" customHeight="1" x14ac:dyDescent="0.15">
      <c r="A993" s="410">
        <v>24</v>
      </c>
      <c r="B993" s="410">
        <v>1</v>
      </c>
      <c r="C993" s="424" t="s">
        <v>783</v>
      </c>
      <c r="D993" s="424" t="s">
        <v>783</v>
      </c>
      <c r="E993" s="424" t="s">
        <v>783</v>
      </c>
      <c r="F993" s="424" t="s">
        <v>783</v>
      </c>
      <c r="G993" s="424" t="s">
        <v>783</v>
      </c>
      <c r="H993" s="424" t="s">
        <v>783</v>
      </c>
      <c r="I993" s="424" t="s">
        <v>783</v>
      </c>
      <c r="J993" s="425">
        <v>7010405010454</v>
      </c>
      <c r="K993" s="426">
        <v>7010405010454</v>
      </c>
      <c r="L993" s="426">
        <v>7010405010454</v>
      </c>
      <c r="M993" s="426">
        <v>7010405010454</v>
      </c>
      <c r="N993" s="426">
        <v>7010405010454</v>
      </c>
      <c r="O993" s="426">
        <v>7010405010454</v>
      </c>
      <c r="P993" s="323" t="s">
        <v>772</v>
      </c>
      <c r="Q993" s="323" t="s">
        <v>772</v>
      </c>
      <c r="R993" s="323" t="s">
        <v>772</v>
      </c>
      <c r="S993" s="323" t="s">
        <v>772</v>
      </c>
      <c r="T993" s="323" t="s">
        <v>772</v>
      </c>
      <c r="U993" s="323" t="s">
        <v>772</v>
      </c>
      <c r="V993" s="323" t="s">
        <v>772</v>
      </c>
      <c r="W993" s="323" t="s">
        <v>772</v>
      </c>
      <c r="X993" s="323" t="s">
        <v>772</v>
      </c>
      <c r="Y993" s="324">
        <v>16</v>
      </c>
      <c r="Z993" s="325">
        <v>16162525</v>
      </c>
      <c r="AA993" s="325">
        <v>16162525</v>
      </c>
      <c r="AB993" s="326">
        <v>16162525</v>
      </c>
      <c r="AC993" s="434" t="s">
        <v>380</v>
      </c>
      <c r="AD993" s="435" t="s">
        <v>786</v>
      </c>
      <c r="AE993" s="435" t="s">
        <v>786</v>
      </c>
      <c r="AF993" s="435" t="s">
        <v>786</v>
      </c>
      <c r="AG993" s="436" t="s">
        <v>786</v>
      </c>
      <c r="AH993" s="329" t="s">
        <v>806</v>
      </c>
      <c r="AI993" s="330"/>
      <c r="AJ993" s="330"/>
      <c r="AK993" s="330"/>
      <c r="AL993" s="331" t="s">
        <v>805</v>
      </c>
      <c r="AM993" s="332"/>
      <c r="AN993" s="332"/>
      <c r="AO993" s="333"/>
      <c r="AP993" s="327" t="s">
        <v>747</v>
      </c>
      <c r="AQ993" s="327"/>
      <c r="AR993" s="327"/>
      <c r="AS993" s="327"/>
      <c r="AT993" s="327"/>
      <c r="AU993" s="327"/>
      <c r="AV993" s="327"/>
      <c r="AW993" s="327"/>
      <c r="AX993" s="327"/>
    </row>
    <row r="994" spans="1:50" ht="42.75" customHeight="1" x14ac:dyDescent="0.15">
      <c r="A994" s="410">
        <v>25</v>
      </c>
      <c r="B994" s="410">
        <v>1</v>
      </c>
      <c r="C994" s="424" t="s">
        <v>783</v>
      </c>
      <c r="D994" s="424" t="s">
        <v>783</v>
      </c>
      <c r="E994" s="424" t="s">
        <v>783</v>
      </c>
      <c r="F994" s="424" t="s">
        <v>783</v>
      </c>
      <c r="G994" s="424" t="s">
        <v>783</v>
      </c>
      <c r="H994" s="424" t="s">
        <v>783</v>
      </c>
      <c r="I994" s="424" t="s">
        <v>783</v>
      </c>
      <c r="J994" s="425">
        <v>7010405010454</v>
      </c>
      <c r="K994" s="426">
        <v>7010405010454</v>
      </c>
      <c r="L994" s="426">
        <v>7010405010454</v>
      </c>
      <c r="M994" s="426">
        <v>7010405010454</v>
      </c>
      <c r="N994" s="426">
        <v>7010405010454</v>
      </c>
      <c r="O994" s="426">
        <v>7010405010454</v>
      </c>
      <c r="P994" s="323" t="s">
        <v>773</v>
      </c>
      <c r="Q994" s="323" t="s">
        <v>773</v>
      </c>
      <c r="R994" s="323" t="s">
        <v>773</v>
      </c>
      <c r="S994" s="323" t="s">
        <v>773</v>
      </c>
      <c r="T994" s="323" t="s">
        <v>773</v>
      </c>
      <c r="U994" s="323" t="s">
        <v>773</v>
      </c>
      <c r="V994" s="323" t="s">
        <v>773</v>
      </c>
      <c r="W994" s="323" t="s">
        <v>773</v>
      </c>
      <c r="X994" s="323" t="s">
        <v>773</v>
      </c>
      <c r="Y994" s="324">
        <v>6</v>
      </c>
      <c r="Z994" s="325">
        <v>6028406</v>
      </c>
      <c r="AA994" s="325">
        <v>6028406</v>
      </c>
      <c r="AB994" s="326">
        <v>6028406</v>
      </c>
      <c r="AC994" s="434" t="s">
        <v>380</v>
      </c>
      <c r="AD994" s="435" t="s">
        <v>786</v>
      </c>
      <c r="AE994" s="435" t="s">
        <v>786</v>
      </c>
      <c r="AF994" s="435" t="s">
        <v>786</v>
      </c>
      <c r="AG994" s="436" t="s">
        <v>786</v>
      </c>
      <c r="AH994" s="329" t="s">
        <v>805</v>
      </c>
      <c r="AI994" s="330"/>
      <c r="AJ994" s="330"/>
      <c r="AK994" s="330"/>
      <c r="AL994" s="331" t="s">
        <v>805</v>
      </c>
      <c r="AM994" s="332"/>
      <c r="AN994" s="332"/>
      <c r="AO994" s="333"/>
      <c r="AP994" s="327" t="s">
        <v>747</v>
      </c>
      <c r="AQ994" s="327"/>
      <c r="AR994" s="327"/>
      <c r="AS994" s="327"/>
      <c r="AT994" s="327"/>
      <c r="AU994" s="327"/>
      <c r="AV994" s="327"/>
      <c r="AW994" s="327"/>
      <c r="AX994" s="327"/>
    </row>
    <row r="995" spans="1:50" ht="54" customHeight="1" x14ac:dyDescent="0.15">
      <c r="A995" s="410">
        <v>26</v>
      </c>
      <c r="B995" s="410">
        <v>1</v>
      </c>
      <c r="C995" s="424" t="s">
        <v>784</v>
      </c>
      <c r="D995" s="424" t="s">
        <v>784</v>
      </c>
      <c r="E995" s="424" t="s">
        <v>784</v>
      </c>
      <c r="F995" s="424" t="s">
        <v>784</v>
      </c>
      <c r="G995" s="424" t="s">
        <v>784</v>
      </c>
      <c r="H995" s="424" t="s">
        <v>784</v>
      </c>
      <c r="I995" s="424" t="s">
        <v>784</v>
      </c>
      <c r="J995" s="425">
        <v>2010401044997</v>
      </c>
      <c r="K995" s="426">
        <v>2010401044997</v>
      </c>
      <c r="L995" s="426">
        <v>2010401044997</v>
      </c>
      <c r="M995" s="426">
        <v>2010401044997</v>
      </c>
      <c r="N995" s="426">
        <v>2010401044997</v>
      </c>
      <c r="O995" s="426">
        <v>2010401044997</v>
      </c>
      <c r="P995" s="323" t="s">
        <v>766</v>
      </c>
      <c r="Q995" s="323" t="s">
        <v>766</v>
      </c>
      <c r="R995" s="323" t="s">
        <v>766</v>
      </c>
      <c r="S995" s="323" t="s">
        <v>766</v>
      </c>
      <c r="T995" s="323" t="s">
        <v>766</v>
      </c>
      <c r="U995" s="323" t="s">
        <v>766</v>
      </c>
      <c r="V995" s="323" t="s">
        <v>766</v>
      </c>
      <c r="W995" s="323" t="s">
        <v>766</v>
      </c>
      <c r="X995" s="323" t="s">
        <v>766</v>
      </c>
      <c r="Y995" s="324">
        <v>19</v>
      </c>
      <c r="Z995" s="325">
        <v>18763078</v>
      </c>
      <c r="AA995" s="325">
        <v>18763078</v>
      </c>
      <c r="AB995" s="326">
        <v>18763078</v>
      </c>
      <c r="AC995" s="434" t="s">
        <v>380</v>
      </c>
      <c r="AD995" s="435" t="s">
        <v>786</v>
      </c>
      <c r="AE995" s="435" t="s">
        <v>786</v>
      </c>
      <c r="AF995" s="435" t="s">
        <v>786</v>
      </c>
      <c r="AG995" s="436" t="s">
        <v>786</v>
      </c>
      <c r="AH995" s="329" t="s">
        <v>805</v>
      </c>
      <c r="AI995" s="330"/>
      <c r="AJ995" s="330"/>
      <c r="AK995" s="330"/>
      <c r="AL995" s="331" t="s">
        <v>805</v>
      </c>
      <c r="AM995" s="332"/>
      <c r="AN995" s="332"/>
      <c r="AO995" s="333"/>
      <c r="AP995" s="327" t="s">
        <v>747</v>
      </c>
      <c r="AQ995" s="327"/>
      <c r="AR995" s="327"/>
      <c r="AS995" s="327"/>
      <c r="AT995" s="327"/>
      <c r="AU995" s="327"/>
      <c r="AV995" s="327"/>
      <c r="AW995" s="327"/>
      <c r="AX995" s="327"/>
    </row>
    <row r="996" spans="1:50" ht="60" customHeight="1" x14ac:dyDescent="0.15">
      <c r="A996" s="410">
        <v>27</v>
      </c>
      <c r="B996" s="410">
        <v>1</v>
      </c>
      <c r="C996" s="424" t="s">
        <v>785</v>
      </c>
      <c r="D996" s="424" t="s">
        <v>785</v>
      </c>
      <c r="E996" s="424" t="s">
        <v>785</v>
      </c>
      <c r="F996" s="424" t="s">
        <v>785</v>
      </c>
      <c r="G996" s="424" t="s">
        <v>785</v>
      </c>
      <c r="H996" s="424" t="s">
        <v>785</v>
      </c>
      <c r="I996" s="424" t="s">
        <v>785</v>
      </c>
      <c r="J996" s="425">
        <v>1010005016601</v>
      </c>
      <c r="K996" s="426">
        <v>1010005016601</v>
      </c>
      <c r="L996" s="426">
        <v>1010005016601</v>
      </c>
      <c r="M996" s="426">
        <v>1010005016601</v>
      </c>
      <c r="N996" s="426">
        <v>1010005016601</v>
      </c>
      <c r="O996" s="426">
        <v>1010005016601</v>
      </c>
      <c r="P996" s="431" t="s">
        <v>803</v>
      </c>
      <c r="Q996" s="323" t="s">
        <v>774</v>
      </c>
      <c r="R996" s="323" t="s">
        <v>774</v>
      </c>
      <c r="S996" s="323" t="s">
        <v>774</v>
      </c>
      <c r="T996" s="323" t="s">
        <v>774</v>
      </c>
      <c r="U996" s="323" t="s">
        <v>774</v>
      </c>
      <c r="V996" s="323" t="s">
        <v>774</v>
      </c>
      <c r="W996" s="323" t="s">
        <v>774</v>
      </c>
      <c r="X996" s="323" t="s">
        <v>774</v>
      </c>
      <c r="Y996" s="324">
        <v>8</v>
      </c>
      <c r="Z996" s="325">
        <v>6380000</v>
      </c>
      <c r="AA996" s="325">
        <v>6380000</v>
      </c>
      <c r="AB996" s="326">
        <v>6380000</v>
      </c>
      <c r="AC996" s="434" t="s">
        <v>377</v>
      </c>
      <c r="AD996" s="435" t="s">
        <v>786</v>
      </c>
      <c r="AE996" s="435" t="s">
        <v>786</v>
      </c>
      <c r="AF996" s="435" t="s">
        <v>786</v>
      </c>
      <c r="AG996" s="436" t="s">
        <v>786</v>
      </c>
      <c r="AH996" s="329">
        <v>1</v>
      </c>
      <c r="AI996" s="330"/>
      <c r="AJ996" s="330"/>
      <c r="AK996" s="330"/>
      <c r="AL996" s="331" t="s">
        <v>805</v>
      </c>
      <c r="AM996" s="332"/>
      <c r="AN996" s="332"/>
      <c r="AO996" s="333"/>
      <c r="AP996" s="327" t="s">
        <v>747</v>
      </c>
      <c r="AQ996" s="327"/>
      <c r="AR996" s="327"/>
      <c r="AS996" s="327"/>
      <c r="AT996" s="327"/>
      <c r="AU996" s="327"/>
      <c r="AV996" s="327"/>
      <c r="AW996" s="327"/>
      <c r="AX996" s="327"/>
    </row>
    <row r="997" spans="1:50" ht="57.75" customHeight="1" x14ac:dyDescent="0.15">
      <c r="A997" s="410">
        <v>28</v>
      </c>
      <c r="B997" s="410">
        <v>1</v>
      </c>
      <c r="C997" s="424" t="s">
        <v>785</v>
      </c>
      <c r="D997" s="424" t="s">
        <v>785</v>
      </c>
      <c r="E997" s="424" t="s">
        <v>785</v>
      </c>
      <c r="F997" s="424" t="s">
        <v>785</v>
      </c>
      <c r="G997" s="424" t="s">
        <v>785</v>
      </c>
      <c r="H997" s="424" t="s">
        <v>785</v>
      </c>
      <c r="I997" s="424" t="s">
        <v>785</v>
      </c>
      <c r="J997" s="425">
        <v>1010005016601</v>
      </c>
      <c r="K997" s="426">
        <v>1010005016601</v>
      </c>
      <c r="L997" s="426">
        <v>1010005016601</v>
      </c>
      <c r="M997" s="426">
        <v>1010005016601</v>
      </c>
      <c r="N997" s="426">
        <v>1010005016601</v>
      </c>
      <c r="O997" s="426">
        <v>1010005016601</v>
      </c>
      <c r="P997" s="431" t="s">
        <v>802</v>
      </c>
      <c r="Q997" s="323" t="s">
        <v>775</v>
      </c>
      <c r="R997" s="323" t="s">
        <v>775</v>
      </c>
      <c r="S997" s="323" t="s">
        <v>775</v>
      </c>
      <c r="T997" s="323" t="s">
        <v>775</v>
      </c>
      <c r="U997" s="323" t="s">
        <v>775</v>
      </c>
      <c r="V997" s="323" t="s">
        <v>775</v>
      </c>
      <c r="W997" s="323" t="s">
        <v>775</v>
      </c>
      <c r="X997" s="323" t="s">
        <v>775</v>
      </c>
      <c r="Y997" s="324">
        <v>6</v>
      </c>
      <c r="Z997" s="325">
        <v>2704979</v>
      </c>
      <c r="AA997" s="325">
        <v>2704979</v>
      </c>
      <c r="AB997" s="326">
        <v>2704979</v>
      </c>
      <c r="AC997" s="434" t="s">
        <v>380</v>
      </c>
      <c r="AD997" s="435" t="s">
        <v>787</v>
      </c>
      <c r="AE997" s="435" t="s">
        <v>787</v>
      </c>
      <c r="AF997" s="435" t="s">
        <v>787</v>
      </c>
      <c r="AG997" s="436" t="s">
        <v>787</v>
      </c>
      <c r="AH997" s="329" t="s">
        <v>805</v>
      </c>
      <c r="AI997" s="330"/>
      <c r="AJ997" s="330"/>
      <c r="AK997" s="330"/>
      <c r="AL997" s="331" t="s">
        <v>805</v>
      </c>
      <c r="AM997" s="332"/>
      <c r="AN997" s="332"/>
      <c r="AO997" s="333"/>
      <c r="AP997" s="327" t="s">
        <v>747</v>
      </c>
      <c r="AQ997" s="327"/>
      <c r="AR997" s="327"/>
      <c r="AS997" s="327"/>
      <c r="AT997" s="327"/>
      <c r="AU997" s="327"/>
      <c r="AV997" s="327"/>
      <c r="AW997" s="327"/>
      <c r="AX997" s="327"/>
    </row>
    <row r="998" spans="1:50" ht="63.6" customHeight="1" x14ac:dyDescent="0.15">
      <c r="A998" s="410">
        <v>29</v>
      </c>
      <c r="B998" s="410">
        <v>1</v>
      </c>
      <c r="C998" s="424" t="s">
        <v>785</v>
      </c>
      <c r="D998" s="424" t="s">
        <v>785</v>
      </c>
      <c r="E998" s="424" t="s">
        <v>785</v>
      </c>
      <c r="F998" s="424" t="s">
        <v>785</v>
      </c>
      <c r="G998" s="424" t="s">
        <v>785</v>
      </c>
      <c r="H998" s="424" t="s">
        <v>785</v>
      </c>
      <c r="I998" s="424" t="s">
        <v>785</v>
      </c>
      <c r="J998" s="425">
        <v>1010005016601</v>
      </c>
      <c r="K998" s="426">
        <v>1010005016601</v>
      </c>
      <c r="L998" s="426">
        <v>1010005016601</v>
      </c>
      <c r="M998" s="426">
        <v>1010005016601</v>
      </c>
      <c r="N998" s="426">
        <v>1010005016601</v>
      </c>
      <c r="O998" s="426">
        <v>1010005016601</v>
      </c>
      <c r="P998" s="431" t="s">
        <v>801</v>
      </c>
      <c r="Q998" s="323" t="s">
        <v>776</v>
      </c>
      <c r="R998" s="323" t="s">
        <v>776</v>
      </c>
      <c r="S998" s="323" t="s">
        <v>776</v>
      </c>
      <c r="T998" s="323" t="s">
        <v>776</v>
      </c>
      <c r="U998" s="323" t="s">
        <v>776</v>
      </c>
      <c r="V998" s="323" t="s">
        <v>776</v>
      </c>
      <c r="W998" s="323" t="s">
        <v>776</v>
      </c>
      <c r="X998" s="323" t="s">
        <v>776</v>
      </c>
      <c r="Y998" s="324">
        <v>3</v>
      </c>
      <c r="Z998" s="325">
        <v>7500000</v>
      </c>
      <c r="AA998" s="325">
        <v>7500000</v>
      </c>
      <c r="AB998" s="326">
        <v>7500000</v>
      </c>
      <c r="AC998" s="434" t="s">
        <v>377</v>
      </c>
      <c r="AD998" s="435" t="s">
        <v>787</v>
      </c>
      <c r="AE998" s="435" t="s">
        <v>787</v>
      </c>
      <c r="AF998" s="435" t="s">
        <v>787</v>
      </c>
      <c r="AG998" s="436" t="s">
        <v>787</v>
      </c>
      <c r="AH998" s="329">
        <v>1</v>
      </c>
      <c r="AI998" s="330"/>
      <c r="AJ998" s="330"/>
      <c r="AK998" s="330"/>
      <c r="AL998" s="331" t="s">
        <v>805</v>
      </c>
      <c r="AM998" s="332"/>
      <c r="AN998" s="332"/>
      <c r="AO998" s="333"/>
      <c r="AP998" s="327" t="s">
        <v>747</v>
      </c>
      <c r="AQ998" s="327"/>
      <c r="AR998" s="327"/>
      <c r="AS998" s="327"/>
      <c r="AT998" s="327"/>
      <c r="AU998" s="327"/>
      <c r="AV998" s="327"/>
      <c r="AW998" s="327"/>
      <c r="AX998" s="327"/>
    </row>
    <row r="999" spans="1:50" ht="43.5" customHeight="1" x14ac:dyDescent="0.15">
      <c r="A999" s="410">
        <v>30</v>
      </c>
      <c r="B999" s="410">
        <v>1</v>
      </c>
      <c r="C999" s="430" t="s">
        <v>808</v>
      </c>
      <c r="D999" s="424"/>
      <c r="E999" s="424"/>
      <c r="F999" s="424"/>
      <c r="G999" s="424"/>
      <c r="H999" s="424"/>
      <c r="I999" s="424"/>
      <c r="J999" s="425">
        <v>7010405010479</v>
      </c>
      <c r="K999" s="426"/>
      <c r="L999" s="426"/>
      <c r="M999" s="426"/>
      <c r="N999" s="426"/>
      <c r="O999" s="426"/>
      <c r="P999" s="431" t="s">
        <v>807</v>
      </c>
      <c r="Q999" s="323"/>
      <c r="R999" s="323"/>
      <c r="S999" s="323"/>
      <c r="T999" s="323"/>
      <c r="U999" s="323"/>
      <c r="V999" s="323"/>
      <c r="W999" s="323"/>
      <c r="X999" s="323"/>
      <c r="Y999" s="324">
        <v>10</v>
      </c>
      <c r="Z999" s="325"/>
      <c r="AA999" s="325"/>
      <c r="AB999" s="326"/>
      <c r="AC999" s="328" t="s">
        <v>377</v>
      </c>
      <c r="AD999" s="328"/>
      <c r="AE999" s="328"/>
      <c r="AF999" s="328"/>
      <c r="AG999" s="328"/>
      <c r="AH999" s="329">
        <v>1</v>
      </c>
      <c r="AI999" s="330"/>
      <c r="AJ999" s="330"/>
      <c r="AK999" s="330"/>
      <c r="AL999" s="331" t="s">
        <v>805</v>
      </c>
      <c r="AM999" s="332"/>
      <c r="AN999" s="332"/>
      <c r="AO999" s="333"/>
      <c r="AP999" s="327" t="s">
        <v>747</v>
      </c>
      <c r="AQ999" s="327"/>
      <c r="AR999" s="327"/>
      <c r="AS999" s="327"/>
      <c r="AT999" s="327"/>
      <c r="AU999" s="327"/>
      <c r="AV999" s="327"/>
      <c r="AW999" s="327"/>
      <c r="AX999" s="327"/>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2"/>
      <c r="B1002" s="352"/>
      <c r="C1002" s="352" t="s">
        <v>26</v>
      </c>
      <c r="D1002" s="352"/>
      <c r="E1002" s="352"/>
      <c r="F1002" s="352"/>
      <c r="G1002" s="352"/>
      <c r="H1002" s="352"/>
      <c r="I1002" s="352"/>
      <c r="J1002" s="283" t="s">
        <v>300</v>
      </c>
      <c r="K1002" s="111"/>
      <c r="L1002" s="111"/>
      <c r="M1002" s="111"/>
      <c r="N1002" s="111"/>
      <c r="O1002" s="111"/>
      <c r="P1002" s="353" t="s">
        <v>247</v>
      </c>
      <c r="Q1002" s="353"/>
      <c r="R1002" s="353"/>
      <c r="S1002" s="353"/>
      <c r="T1002" s="353"/>
      <c r="U1002" s="353"/>
      <c r="V1002" s="353"/>
      <c r="W1002" s="353"/>
      <c r="X1002" s="353"/>
      <c r="Y1002" s="350" t="s">
        <v>298</v>
      </c>
      <c r="Z1002" s="351"/>
      <c r="AA1002" s="351"/>
      <c r="AB1002" s="351"/>
      <c r="AC1002" s="283" t="s">
        <v>338</v>
      </c>
      <c r="AD1002" s="283"/>
      <c r="AE1002" s="283"/>
      <c r="AF1002" s="283"/>
      <c r="AG1002" s="283"/>
      <c r="AH1002" s="350" t="s">
        <v>368</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66.75" customHeight="1" x14ac:dyDescent="0.15">
      <c r="A1003" s="410">
        <v>1</v>
      </c>
      <c r="B1003" s="410">
        <v>1</v>
      </c>
      <c r="C1003" s="430" t="s">
        <v>637</v>
      </c>
      <c r="D1003" s="424"/>
      <c r="E1003" s="424"/>
      <c r="F1003" s="424"/>
      <c r="G1003" s="424"/>
      <c r="H1003" s="424"/>
      <c r="I1003" s="424"/>
      <c r="J1003" s="425">
        <v>6010001030403</v>
      </c>
      <c r="K1003" s="426"/>
      <c r="L1003" s="426"/>
      <c r="M1003" s="426"/>
      <c r="N1003" s="426"/>
      <c r="O1003" s="426"/>
      <c r="P1003" s="431" t="s">
        <v>638</v>
      </c>
      <c r="Q1003" s="323"/>
      <c r="R1003" s="323"/>
      <c r="S1003" s="323"/>
      <c r="T1003" s="323"/>
      <c r="U1003" s="323"/>
      <c r="V1003" s="323"/>
      <c r="W1003" s="323"/>
      <c r="X1003" s="323"/>
      <c r="Y1003" s="324">
        <v>96</v>
      </c>
      <c r="Z1003" s="325"/>
      <c r="AA1003" s="325"/>
      <c r="AB1003" s="326"/>
      <c r="AC1003" s="334" t="s">
        <v>377</v>
      </c>
      <c r="AD1003" s="429"/>
      <c r="AE1003" s="429"/>
      <c r="AF1003" s="429"/>
      <c r="AG1003" s="429"/>
      <c r="AH1003" s="427">
        <v>1</v>
      </c>
      <c r="AI1003" s="428"/>
      <c r="AJ1003" s="428"/>
      <c r="AK1003" s="428"/>
      <c r="AL1003" s="331" t="s">
        <v>629</v>
      </c>
      <c r="AM1003" s="332"/>
      <c r="AN1003" s="332"/>
      <c r="AO1003" s="333"/>
      <c r="AP1003" s="327" t="s">
        <v>629</v>
      </c>
      <c r="AQ1003" s="327"/>
      <c r="AR1003" s="327"/>
      <c r="AS1003" s="327"/>
      <c r="AT1003" s="327"/>
      <c r="AU1003" s="327"/>
      <c r="AV1003" s="327"/>
      <c r="AW1003" s="327"/>
      <c r="AX1003" s="327"/>
    </row>
    <row r="1004" spans="1:50" ht="30" customHeight="1" x14ac:dyDescent="0.15">
      <c r="A1004" s="410">
        <v>2</v>
      </c>
      <c r="B1004" s="410">
        <v>1</v>
      </c>
      <c r="C1004" s="430" t="s">
        <v>637</v>
      </c>
      <c r="D1004" s="424"/>
      <c r="E1004" s="424"/>
      <c r="F1004" s="424"/>
      <c r="G1004" s="424"/>
      <c r="H1004" s="424"/>
      <c r="I1004" s="424"/>
      <c r="J1004" s="425">
        <v>6010001030403</v>
      </c>
      <c r="K1004" s="426"/>
      <c r="L1004" s="426"/>
      <c r="M1004" s="426"/>
      <c r="N1004" s="426"/>
      <c r="O1004" s="426"/>
      <c r="P1004" s="431" t="s">
        <v>677</v>
      </c>
      <c r="Q1004" s="323"/>
      <c r="R1004" s="323"/>
      <c r="S1004" s="323"/>
      <c r="T1004" s="323"/>
      <c r="U1004" s="323"/>
      <c r="V1004" s="323"/>
      <c r="W1004" s="323"/>
      <c r="X1004" s="323"/>
      <c r="Y1004" s="324">
        <v>39</v>
      </c>
      <c r="Z1004" s="325"/>
      <c r="AA1004" s="325"/>
      <c r="AB1004" s="326"/>
      <c r="AC1004" s="334" t="s">
        <v>377</v>
      </c>
      <c r="AD1004" s="334"/>
      <c r="AE1004" s="334"/>
      <c r="AF1004" s="334"/>
      <c r="AG1004" s="334"/>
      <c r="AH1004" s="427">
        <v>1</v>
      </c>
      <c r="AI1004" s="428"/>
      <c r="AJ1004" s="428"/>
      <c r="AK1004" s="428"/>
      <c r="AL1004" s="331" t="s">
        <v>629</v>
      </c>
      <c r="AM1004" s="332"/>
      <c r="AN1004" s="332"/>
      <c r="AO1004" s="333"/>
      <c r="AP1004" s="327" t="s">
        <v>629</v>
      </c>
      <c r="AQ1004" s="327"/>
      <c r="AR1004" s="327"/>
      <c r="AS1004" s="327"/>
      <c r="AT1004" s="327"/>
      <c r="AU1004" s="327"/>
      <c r="AV1004" s="327"/>
      <c r="AW1004" s="327"/>
      <c r="AX1004" s="327"/>
    </row>
    <row r="1005" spans="1:50" ht="54.75" customHeight="1" x14ac:dyDescent="0.15">
      <c r="A1005" s="410">
        <v>3</v>
      </c>
      <c r="B1005" s="410">
        <v>1</v>
      </c>
      <c r="C1005" s="430" t="s">
        <v>637</v>
      </c>
      <c r="D1005" s="424"/>
      <c r="E1005" s="424"/>
      <c r="F1005" s="424"/>
      <c r="G1005" s="424"/>
      <c r="H1005" s="424"/>
      <c r="I1005" s="424"/>
      <c r="J1005" s="425">
        <v>6010001030403</v>
      </c>
      <c r="K1005" s="426"/>
      <c r="L1005" s="426"/>
      <c r="M1005" s="426"/>
      <c r="N1005" s="426"/>
      <c r="O1005" s="426"/>
      <c r="P1005" s="431" t="s">
        <v>678</v>
      </c>
      <c r="Q1005" s="323"/>
      <c r="R1005" s="323"/>
      <c r="S1005" s="323"/>
      <c r="T1005" s="323"/>
      <c r="U1005" s="323"/>
      <c r="V1005" s="323"/>
      <c r="W1005" s="323"/>
      <c r="X1005" s="323"/>
      <c r="Y1005" s="324">
        <v>15</v>
      </c>
      <c r="Z1005" s="325"/>
      <c r="AA1005" s="325"/>
      <c r="AB1005" s="326"/>
      <c r="AC1005" s="334" t="s">
        <v>377</v>
      </c>
      <c r="AD1005" s="334"/>
      <c r="AE1005" s="334"/>
      <c r="AF1005" s="334"/>
      <c r="AG1005" s="334"/>
      <c r="AH1005" s="329">
        <v>1</v>
      </c>
      <c r="AI1005" s="330"/>
      <c r="AJ1005" s="330"/>
      <c r="AK1005" s="330"/>
      <c r="AL1005" s="331" t="s">
        <v>629</v>
      </c>
      <c r="AM1005" s="332"/>
      <c r="AN1005" s="332"/>
      <c r="AO1005" s="333"/>
      <c r="AP1005" s="327" t="s">
        <v>629</v>
      </c>
      <c r="AQ1005" s="327"/>
      <c r="AR1005" s="327"/>
      <c r="AS1005" s="327"/>
      <c r="AT1005" s="327"/>
      <c r="AU1005" s="327"/>
      <c r="AV1005" s="327"/>
      <c r="AW1005" s="327"/>
      <c r="AX1005" s="327"/>
    </row>
    <row r="1006" spans="1:50" ht="46.5" customHeight="1" x14ac:dyDescent="0.15">
      <c r="A1006" s="410">
        <v>4</v>
      </c>
      <c r="B1006" s="410">
        <v>1</v>
      </c>
      <c r="C1006" s="430" t="s">
        <v>639</v>
      </c>
      <c r="D1006" s="424"/>
      <c r="E1006" s="424"/>
      <c r="F1006" s="424"/>
      <c r="G1006" s="424"/>
      <c r="H1006" s="424"/>
      <c r="I1006" s="424"/>
      <c r="J1006" s="425">
        <v>7010005008147</v>
      </c>
      <c r="K1006" s="426"/>
      <c r="L1006" s="426"/>
      <c r="M1006" s="426"/>
      <c r="N1006" s="426"/>
      <c r="O1006" s="426"/>
      <c r="P1006" s="431" t="s">
        <v>640</v>
      </c>
      <c r="Q1006" s="323"/>
      <c r="R1006" s="323"/>
      <c r="S1006" s="323"/>
      <c r="T1006" s="323"/>
      <c r="U1006" s="323"/>
      <c r="V1006" s="323"/>
      <c r="W1006" s="323"/>
      <c r="X1006" s="323"/>
      <c r="Y1006" s="324">
        <v>12</v>
      </c>
      <c r="Z1006" s="325"/>
      <c r="AA1006" s="325"/>
      <c r="AB1006" s="326"/>
      <c r="AC1006" s="334" t="s">
        <v>380</v>
      </c>
      <c r="AD1006" s="334"/>
      <c r="AE1006" s="334"/>
      <c r="AF1006" s="334"/>
      <c r="AG1006" s="334"/>
      <c r="AH1006" s="329" t="s">
        <v>629</v>
      </c>
      <c r="AI1006" s="330"/>
      <c r="AJ1006" s="330"/>
      <c r="AK1006" s="330"/>
      <c r="AL1006" s="331" t="s">
        <v>629</v>
      </c>
      <c r="AM1006" s="332"/>
      <c r="AN1006" s="332"/>
      <c r="AO1006" s="333"/>
      <c r="AP1006" s="327" t="s">
        <v>629</v>
      </c>
      <c r="AQ1006" s="327"/>
      <c r="AR1006" s="327"/>
      <c r="AS1006" s="327"/>
      <c r="AT1006" s="327"/>
      <c r="AU1006" s="327"/>
      <c r="AV1006" s="327"/>
      <c r="AW1006" s="327"/>
      <c r="AX1006" s="327"/>
    </row>
    <row r="1007" spans="1:50" ht="56.25" customHeight="1" x14ac:dyDescent="0.15">
      <c r="A1007" s="410">
        <v>5</v>
      </c>
      <c r="B1007" s="410">
        <v>1</v>
      </c>
      <c r="C1007" s="430" t="s">
        <v>639</v>
      </c>
      <c r="D1007" s="424"/>
      <c r="E1007" s="424"/>
      <c r="F1007" s="424"/>
      <c r="G1007" s="424"/>
      <c r="H1007" s="424"/>
      <c r="I1007" s="424"/>
      <c r="J1007" s="425">
        <v>7010005008147</v>
      </c>
      <c r="K1007" s="426"/>
      <c r="L1007" s="426"/>
      <c r="M1007" s="426"/>
      <c r="N1007" s="426"/>
      <c r="O1007" s="426"/>
      <c r="P1007" s="431" t="s">
        <v>641</v>
      </c>
      <c r="Q1007" s="323"/>
      <c r="R1007" s="323"/>
      <c r="S1007" s="323"/>
      <c r="T1007" s="323"/>
      <c r="U1007" s="323"/>
      <c r="V1007" s="323"/>
      <c r="W1007" s="323"/>
      <c r="X1007" s="323"/>
      <c r="Y1007" s="324">
        <v>9</v>
      </c>
      <c r="Z1007" s="325"/>
      <c r="AA1007" s="325"/>
      <c r="AB1007" s="326"/>
      <c r="AC1007" s="328" t="s">
        <v>380</v>
      </c>
      <c r="AD1007" s="328"/>
      <c r="AE1007" s="328"/>
      <c r="AF1007" s="328"/>
      <c r="AG1007" s="328"/>
      <c r="AH1007" s="329" t="s">
        <v>629</v>
      </c>
      <c r="AI1007" s="330"/>
      <c r="AJ1007" s="330"/>
      <c r="AK1007" s="330"/>
      <c r="AL1007" s="331" t="s">
        <v>629</v>
      </c>
      <c r="AM1007" s="332"/>
      <c r="AN1007" s="332"/>
      <c r="AO1007" s="333"/>
      <c r="AP1007" s="327" t="s">
        <v>629</v>
      </c>
      <c r="AQ1007" s="327"/>
      <c r="AR1007" s="327"/>
      <c r="AS1007" s="327"/>
      <c r="AT1007" s="327"/>
      <c r="AU1007" s="327"/>
      <c r="AV1007" s="327"/>
      <c r="AW1007" s="327"/>
      <c r="AX1007" s="327"/>
    </row>
    <row r="1008" spans="1:50" ht="46.5" customHeight="1" x14ac:dyDescent="0.15">
      <c r="A1008" s="410">
        <v>6</v>
      </c>
      <c r="B1008" s="410">
        <v>1</v>
      </c>
      <c r="C1008" s="430" t="s">
        <v>639</v>
      </c>
      <c r="D1008" s="424"/>
      <c r="E1008" s="424"/>
      <c r="F1008" s="424"/>
      <c r="G1008" s="424"/>
      <c r="H1008" s="424"/>
      <c r="I1008" s="424"/>
      <c r="J1008" s="425">
        <v>7010005008147</v>
      </c>
      <c r="K1008" s="426"/>
      <c r="L1008" s="426"/>
      <c r="M1008" s="426"/>
      <c r="N1008" s="426"/>
      <c r="O1008" s="426"/>
      <c r="P1008" s="431" t="s">
        <v>650</v>
      </c>
      <c r="Q1008" s="323"/>
      <c r="R1008" s="323"/>
      <c r="S1008" s="323"/>
      <c r="T1008" s="323"/>
      <c r="U1008" s="323"/>
      <c r="V1008" s="323"/>
      <c r="W1008" s="323"/>
      <c r="X1008" s="323"/>
      <c r="Y1008" s="324">
        <v>6</v>
      </c>
      <c r="Z1008" s="325"/>
      <c r="AA1008" s="325"/>
      <c r="AB1008" s="326"/>
      <c r="AC1008" s="328" t="s">
        <v>380</v>
      </c>
      <c r="AD1008" s="328"/>
      <c r="AE1008" s="328"/>
      <c r="AF1008" s="328"/>
      <c r="AG1008" s="328"/>
      <c r="AH1008" s="329" t="s">
        <v>629</v>
      </c>
      <c r="AI1008" s="330"/>
      <c r="AJ1008" s="330"/>
      <c r="AK1008" s="330"/>
      <c r="AL1008" s="331" t="s">
        <v>642</v>
      </c>
      <c r="AM1008" s="332"/>
      <c r="AN1008" s="332"/>
      <c r="AO1008" s="333"/>
      <c r="AP1008" s="327" t="s">
        <v>629</v>
      </c>
      <c r="AQ1008" s="327"/>
      <c r="AR1008" s="327"/>
      <c r="AS1008" s="327"/>
      <c r="AT1008" s="327"/>
      <c r="AU1008" s="327"/>
      <c r="AV1008" s="327"/>
      <c r="AW1008" s="327"/>
      <c r="AX1008" s="327"/>
    </row>
    <row r="1009" spans="1:50" ht="46.5" customHeight="1" x14ac:dyDescent="0.15">
      <c r="A1009" s="410">
        <v>7</v>
      </c>
      <c r="B1009" s="410">
        <v>1</v>
      </c>
      <c r="C1009" s="430" t="s">
        <v>639</v>
      </c>
      <c r="D1009" s="424"/>
      <c r="E1009" s="424"/>
      <c r="F1009" s="424"/>
      <c r="G1009" s="424"/>
      <c r="H1009" s="424"/>
      <c r="I1009" s="424"/>
      <c r="J1009" s="425">
        <v>7010005008147</v>
      </c>
      <c r="K1009" s="426"/>
      <c r="L1009" s="426"/>
      <c r="M1009" s="426"/>
      <c r="N1009" s="426"/>
      <c r="O1009" s="426"/>
      <c r="P1009" s="431" t="s">
        <v>651</v>
      </c>
      <c r="Q1009" s="323"/>
      <c r="R1009" s="323"/>
      <c r="S1009" s="323"/>
      <c r="T1009" s="323"/>
      <c r="U1009" s="323"/>
      <c r="V1009" s="323"/>
      <c r="W1009" s="323"/>
      <c r="X1009" s="323"/>
      <c r="Y1009" s="324">
        <v>5</v>
      </c>
      <c r="Z1009" s="325"/>
      <c r="AA1009" s="325"/>
      <c r="AB1009" s="326"/>
      <c r="AC1009" s="328" t="s">
        <v>380</v>
      </c>
      <c r="AD1009" s="328"/>
      <c r="AE1009" s="328"/>
      <c r="AF1009" s="328"/>
      <c r="AG1009" s="328"/>
      <c r="AH1009" s="329" t="s">
        <v>629</v>
      </c>
      <c r="AI1009" s="330"/>
      <c r="AJ1009" s="330"/>
      <c r="AK1009" s="330"/>
      <c r="AL1009" s="331" t="s">
        <v>629</v>
      </c>
      <c r="AM1009" s="332"/>
      <c r="AN1009" s="332"/>
      <c r="AO1009" s="333"/>
      <c r="AP1009" s="327" t="s">
        <v>629</v>
      </c>
      <c r="AQ1009" s="327"/>
      <c r="AR1009" s="327"/>
      <c r="AS1009" s="327"/>
      <c r="AT1009" s="327"/>
      <c r="AU1009" s="327"/>
      <c r="AV1009" s="327"/>
      <c r="AW1009" s="327"/>
      <c r="AX1009" s="327"/>
    </row>
    <row r="1010" spans="1:50" ht="60.75" customHeight="1" x14ac:dyDescent="0.15">
      <c r="A1010" s="410">
        <v>8</v>
      </c>
      <c r="B1010" s="410">
        <v>1</v>
      </c>
      <c r="C1010" s="430" t="s">
        <v>643</v>
      </c>
      <c r="D1010" s="424"/>
      <c r="E1010" s="424"/>
      <c r="F1010" s="424"/>
      <c r="G1010" s="424"/>
      <c r="H1010" s="424"/>
      <c r="I1010" s="424"/>
      <c r="J1010" s="425">
        <v>1010005018597</v>
      </c>
      <c r="K1010" s="426"/>
      <c r="L1010" s="426"/>
      <c r="M1010" s="426"/>
      <c r="N1010" s="426"/>
      <c r="O1010" s="426"/>
      <c r="P1010" s="431" t="s">
        <v>652</v>
      </c>
      <c r="Q1010" s="323"/>
      <c r="R1010" s="323"/>
      <c r="S1010" s="323"/>
      <c r="T1010" s="323"/>
      <c r="U1010" s="323"/>
      <c r="V1010" s="323"/>
      <c r="W1010" s="323"/>
      <c r="X1010" s="323"/>
      <c r="Y1010" s="324">
        <v>5</v>
      </c>
      <c r="Z1010" s="325"/>
      <c r="AA1010" s="325"/>
      <c r="AB1010" s="326"/>
      <c r="AC1010" s="328" t="s">
        <v>380</v>
      </c>
      <c r="AD1010" s="328"/>
      <c r="AE1010" s="328"/>
      <c r="AF1010" s="328"/>
      <c r="AG1010" s="328"/>
      <c r="AH1010" s="329" t="s">
        <v>629</v>
      </c>
      <c r="AI1010" s="330"/>
      <c r="AJ1010" s="330"/>
      <c r="AK1010" s="330"/>
      <c r="AL1010" s="331" t="s">
        <v>629</v>
      </c>
      <c r="AM1010" s="332"/>
      <c r="AN1010" s="332"/>
      <c r="AO1010" s="333"/>
      <c r="AP1010" s="327" t="s">
        <v>629</v>
      </c>
      <c r="AQ1010" s="327"/>
      <c r="AR1010" s="327"/>
      <c r="AS1010" s="327"/>
      <c r="AT1010" s="327"/>
      <c r="AU1010" s="327"/>
      <c r="AV1010" s="327"/>
      <c r="AW1010" s="327"/>
      <c r="AX1010" s="327"/>
    </row>
    <row r="1011" spans="1:50" ht="52.5" customHeight="1" x14ac:dyDescent="0.15">
      <c r="A1011" s="410">
        <v>9</v>
      </c>
      <c r="B1011" s="410">
        <v>1</v>
      </c>
      <c r="C1011" s="430" t="s">
        <v>643</v>
      </c>
      <c r="D1011" s="424"/>
      <c r="E1011" s="424"/>
      <c r="F1011" s="424"/>
      <c r="G1011" s="424"/>
      <c r="H1011" s="424"/>
      <c r="I1011" s="424"/>
      <c r="J1011" s="425">
        <v>1010005018597</v>
      </c>
      <c r="K1011" s="426"/>
      <c r="L1011" s="426"/>
      <c r="M1011" s="426"/>
      <c r="N1011" s="426"/>
      <c r="O1011" s="426"/>
      <c r="P1011" s="431" t="s">
        <v>645</v>
      </c>
      <c r="Q1011" s="323"/>
      <c r="R1011" s="323"/>
      <c r="S1011" s="323"/>
      <c r="T1011" s="323"/>
      <c r="U1011" s="323"/>
      <c r="V1011" s="323"/>
      <c r="W1011" s="323"/>
      <c r="X1011" s="323"/>
      <c r="Y1011" s="324">
        <v>5</v>
      </c>
      <c r="Z1011" s="325"/>
      <c r="AA1011" s="325"/>
      <c r="AB1011" s="326"/>
      <c r="AC1011" s="328" t="s">
        <v>380</v>
      </c>
      <c r="AD1011" s="328"/>
      <c r="AE1011" s="328"/>
      <c r="AF1011" s="328"/>
      <c r="AG1011" s="328"/>
      <c r="AH1011" s="329" t="s">
        <v>629</v>
      </c>
      <c r="AI1011" s="330"/>
      <c r="AJ1011" s="330"/>
      <c r="AK1011" s="330"/>
      <c r="AL1011" s="331" t="s">
        <v>629</v>
      </c>
      <c r="AM1011" s="332"/>
      <c r="AN1011" s="332"/>
      <c r="AO1011" s="333"/>
      <c r="AP1011" s="327" t="s">
        <v>629</v>
      </c>
      <c r="AQ1011" s="327"/>
      <c r="AR1011" s="327"/>
      <c r="AS1011" s="327"/>
      <c r="AT1011" s="327"/>
      <c r="AU1011" s="327"/>
      <c r="AV1011" s="327"/>
      <c r="AW1011" s="327"/>
      <c r="AX1011" s="327"/>
    </row>
    <row r="1012" spans="1:50" ht="52.5" customHeight="1" x14ac:dyDescent="0.15">
      <c r="A1012" s="410">
        <v>10</v>
      </c>
      <c r="B1012" s="410">
        <v>1</v>
      </c>
      <c r="C1012" s="430" t="s">
        <v>644</v>
      </c>
      <c r="D1012" s="424"/>
      <c r="E1012" s="424"/>
      <c r="F1012" s="424"/>
      <c r="G1012" s="424"/>
      <c r="H1012" s="424"/>
      <c r="I1012" s="424"/>
      <c r="J1012" s="425">
        <v>1010005018597</v>
      </c>
      <c r="K1012" s="426"/>
      <c r="L1012" s="426"/>
      <c r="M1012" s="426"/>
      <c r="N1012" s="426"/>
      <c r="O1012" s="426"/>
      <c r="P1012" s="431" t="s">
        <v>653</v>
      </c>
      <c r="Q1012" s="323"/>
      <c r="R1012" s="323"/>
      <c r="S1012" s="323"/>
      <c r="T1012" s="323"/>
      <c r="U1012" s="323"/>
      <c r="V1012" s="323"/>
      <c r="W1012" s="323"/>
      <c r="X1012" s="323"/>
      <c r="Y1012" s="324">
        <v>4</v>
      </c>
      <c r="Z1012" s="325"/>
      <c r="AA1012" s="325"/>
      <c r="AB1012" s="326"/>
      <c r="AC1012" s="328" t="s">
        <v>380</v>
      </c>
      <c r="AD1012" s="328"/>
      <c r="AE1012" s="328"/>
      <c r="AF1012" s="328"/>
      <c r="AG1012" s="328"/>
      <c r="AH1012" s="329" t="s">
        <v>646</v>
      </c>
      <c r="AI1012" s="330"/>
      <c r="AJ1012" s="330"/>
      <c r="AK1012" s="330"/>
      <c r="AL1012" s="331" t="s">
        <v>629</v>
      </c>
      <c r="AM1012" s="332"/>
      <c r="AN1012" s="332"/>
      <c r="AO1012" s="333"/>
      <c r="AP1012" s="327" t="s">
        <v>629</v>
      </c>
      <c r="AQ1012" s="327"/>
      <c r="AR1012" s="327"/>
      <c r="AS1012" s="327"/>
      <c r="AT1012" s="327"/>
      <c r="AU1012" s="327"/>
      <c r="AV1012" s="327"/>
      <c r="AW1012" s="327"/>
      <c r="AX1012" s="327"/>
    </row>
    <row r="1013" spans="1:50" ht="52.5" customHeight="1" x14ac:dyDescent="0.15">
      <c r="A1013" s="410">
        <v>11</v>
      </c>
      <c r="B1013" s="410">
        <v>1</v>
      </c>
      <c r="C1013" s="430" t="s">
        <v>643</v>
      </c>
      <c r="D1013" s="424"/>
      <c r="E1013" s="424"/>
      <c r="F1013" s="424"/>
      <c r="G1013" s="424"/>
      <c r="H1013" s="424"/>
      <c r="I1013" s="424"/>
      <c r="J1013" s="425">
        <v>1010005018597</v>
      </c>
      <c r="K1013" s="426"/>
      <c r="L1013" s="426"/>
      <c r="M1013" s="426"/>
      <c r="N1013" s="426"/>
      <c r="O1013" s="426"/>
      <c r="P1013" s="431" t="s">
        <v>654</v>
      </c>
      <c r="Q1013" s="323"/>
      <c r="R1013" s="323"/>
      <c r="S1013" s="323"/>
      <c r="T1013" s="323"/>
      <c r="U1013" s="323"/>
      <c r="V1013" s="323"/>
      <c r="W1013" s="323"/>
      <c r="X1013" s="323"/>
      <c r="Y1013" s="324">
        <v>3</v>
      </c>
      <c r="Z1013" s="325"/>
      <c r="AA1013" s="325"/>
      <c r="AB1013" s="326"/>
      <c r="AC1013" s="328" t="s">
        <v>380</v>
      </c>
      <c r="AD1013" s="328"/>
      <c r="AE1013" s="328"/>
      <c r="AF1013" s="328"/>
      <c r="AG1013" s="328"/>
      <c r="AH1013" s="329" t="s">
        <v>646</v>
      </c>
      <c r="AI1013" s="330"/>
      <c r="AJ1013" s="330"/>
      <c r="AK1013" s="330"/>
      <c r="AL1013" s="331" t="s">
        <v>629</v>
      </c>
      <c r="AM1013" s="332"/>
      <c r="AN1013" s="332"/>
      <c r="AO1013" s="333"/>
      <c r="AP1013" s="327" t="s">
        <v>629</v>
      </c>
      <c r="AQ1013" s="327"/>
      <c r="AR1013" s="327"/>
      <c r="AS1013" s="327"/>
      <c r="AT1013" s="327"/>
      <c r="AU1013" s="327"/>
      <c r="AV1013" s="327"/>
      <c r="AW1013" s="327"/>
      <c r="AX1013" s="327"/>
    </row>
    <row r="1014" spans="1:50" ht="52.5" customHeight="1" x14ac:dyDescent="0.15">
      <c r="A1014" s="410">
        <v>12</v>
      </c>
      <c r="B1014" s="410">
        <v>1</v>
      </c>
      <c r="C1014" s="430" t="s">
        <v>644</v>
      </c>
      <c r="D1014" s="424"/>
      <c r="E1014" s="424"/>
      <c r="F1014" s="424"/>
      <c r="G1014" s="424"/>
      <c r="H1014" s="424"/>
      <c r="I1014" s="424"/>
      <c r="J1014" s="425">
        <v>1010005018597</v>
      </c>
      <c r="K1014" s="426"/>
      <c r="L1014" s="426"/>
      <c r="M1014" s="426"/>
      <c r="N1014" s="426"/>
      <c r="O1014" s="426"/>
      <c r="P1014" s="431" t="s">
        <v>655</v>
      </c>
      <c r="Q1014" s="323"/>
      <c r="R1014" s="323"/>
      <c r="S1014" s="323"/>
      <c r="T1014" s="323"/>
      <c r="U1014" s="323"/>
      <c r="V1014" s="323"/>
      <c r="W1014" s="323"/>
      <c r="X1014" s="323"/>
      <c r="Y1014" s="324">
        <v>3</v>
      </c>
      <c r="Z1014" s="325"/>
      <c r="AA1014" s="325"/>
      <c r="AB1014" s="326"/>
      <c r="AC1014" s="328" t="s">
        <v>380</v>
      </c>
      <c r="AD1014" s="328"/>
      <c r="AE1014" s="328"/>
      <c r="AF1014" s="328"/>
      <c r="AG1014" s="328"/>
      <c r="AH1014" s="329" t="s">
        <v>646</v>
      </c>
      <c r="AI1014" s="330"/>
      <c r="AJ1014" s="330"/>
      <c r="AK1014" s="330"/>
      <c r="AL1014" s="331" t="s">
        <v>629</v>
      </c>
      <c r="AM1014" s="332"/>
      <c r="AN1014" s="332"/>
      <c r="AO1014" s="333"/>
      <c r="AP1014" s="327" t="s">
        <v>629</v>
      </c>
      <c r="AQ1014" s="327"/>
      <c r="AR1014" s="327"/>
      <c r="AS1014" s="327"/>
      <c r="AT1014" s="327"/>
      <c r="AU1014" s="327"/>
      <c r="AV1014" s="327"/>
      <c r="AW1014" s="327"/>
      <c r="AX1014" s="327"/>
    </row>
    <row r="1015" spans="1:50" ht="72" customHeight="1" x14ac:dyDescent="0.15">
      <c r="A1015" s="410">
        <v>13</v>
      </c>
      <c r="B1015" s="410">
        <v>1</v>
      </c>
      <c r="C1015" s="430" t="s">
        <v>647</v>
      </c>
      <c r="D1015" s="424"/>
      <c r="E1015" s="424"/>
      <c r="F1015" s="424"/>
      <c r="G1015" s="424"/>
      <c r="H1015" s="424"/>
      <c r="I1015" s="424"/>
      <c r="J1015" s="425">
        <v>2011705001461</v>
      </c>
      <c r="K1015" s="426"/>
      <c r="L1015" s="426"/>
      <c r="M1015" s="426"/>
      <c r="N1015" s="426"/>
      <c r="O1015" s="426"/>
      <c r="P1015" s="431" t="s">
        <v>648</v>
      </c>
      <c r="Q1015" s="323"/>
      <c r="R1015" s="323"/>
      <c r="S1015" s="323"/>
      <c r="T1015" s="323"/>
      <c r="U1015" s="323"/>
      <c r="V1015" s="323"/>
      <c r="W1015" s="323"/>
      <c r="X1015" s="323"/>
      <c r="Y1015" s="324">
        <v>18</v>
      </c>
      <c r="Z1015" s="325"/>
      <c r="AA1015" s="325"/>
      <c r="AB1015" s="326"/>
      <c r="AC1015" s="328" t="s">
        <v>380</v>
      </c>
      <c r="AD1015" s="328"/>
      <c r="AE1015" s="328"/>
      <c r="AF1015" s="328"/>
      <c r="AG1015" s="328"/>
      <c r="AH1015" s="329" t="s">
        <v>646</v>
      </c>
      <c r="AI1015" s="330"/>
      <c r="AJ1015" s="330"/>
      <c r="AK1015" s="330"/>
      <c r="AL1015" s="331" t="s">
        <v>629</v>
      </c>
      <c r="AM1015" s="332"/>
      <c r="AN1015" s="332"/>
      <c r="AO1015" s="333"/>
      <c r="AP1015" s="327" t="s">
        <v>629</v>
      </c>
      <c r="AQ1015" s="327"/>
      <c r="AR1015" s="327"/>
      <c r="AS1015" s="327"/>
      <c r="AT1015" s="327"/>
      <c r="AU1015" s="327"/>
      <c r="AV1015" s="327"/>
      <c r="AW1015" s="327"/>
      <c r="AX1015" s="327"/>
    </row>
    <row r="1016" spans="1:50" ht="43.5" customHeight="1" x14ac:dyDescent="0.15">
      <c r="A1016" s="410">
        <v>14</v>
      </c>
      <c r="B1016" s="410">
        <v>1</v>
      </c>
      <c r="C1016" s="430" t="s">
        <v>649</v>
      </c>
      <c r="D1016" s="424"/>
      <c r="E1016" s="424"/>
      <c r="F1016" s="424"/>
      <c r="G1016" s="424"/>
      <c r="H1016" s="424"/>
      <c r="I1016" s="424"/>
      <c r="J1016" s="425">
        <v>6011105005316</v>
      </c>
      <c r="K1016" s="426"/>
      <c r="L1016" s="426"/>
      <c r="M1016" s="426"/>
      <c r="N1016" s="426"/>
      <c r="O1016" s="426"/>
      <c r="P1016" s="431" t="s">
        <v>656</v>
      </c>
      <c r="Q1016" s="323"/>
      <c r="R1016" s="323"/>
      <c r="S1016" s="323"/>
      <c r="T1016" s="323"/>
      <c r="U1016" s="323"/>
      <c r="V1016" s="323"/>
      <c r="W1016" s="323"/>
      <c r="X1016" s="323"/>
      <c r="Y1016" s="324">
        <v>12</v>
      </c>
      <c r="Z1016" s="325"/>
      <c r="AA1016" s="325"/>
      <c r="AB1016" s="326"/>
      <c r="AC1016" s="328" t="s">
        <v>380</v>
      </c>
      <c r="AD1016" s="328"/>
      <c r="AE1016" s="328"/>
      <c r="AF1016" s="328"/>
      <c r="AG1016" s="328"/>
      <c r="AH1016" s="329" t="s">
        <v>646</v>
      </c>
      <c r="AI1016" s="330"/>
      <c r="AJ1016" s="330"/>
      <c r="AK1016" s="330"/>
      <c r="AL1016" s="331" t="s">
        <v>629</v>
      </c>
      <c r="AM1016" s="332"/>
      <c r="AN1016" s="332"/>
      <c r="AO1016" s="333"/>
      <c r="AP1016" s="327" t="s">
        <v>629</v>
      </c>
      <c r="AQ1016" s="327"/>
      <c r="AR1016" s="327"/>
      <c r="AS1016" s="327"/>
      <c r="AT1016" s="327"/>
      <c r="AU1016" s="327"/>
      <c r="AV1016" s="327"/>
      <c r="AW1016" s="327"/>
      <c r="AX1016" s="327"/>
    </row>
    <row r="1017" spans="1:50" ht="61.5" customHeight="1" x14ac:dyDescent="0.15">
      <c r="A1017" s="410">
        <v>15</v>
      </c>
      <c r="B1017" s="410">
        <v>1</v>
      </c>
      <c r="C1017" s="430" t="s">
        <v>649</v>
      </c>
      <c r="D1017" s="424"/>
      <c r="E1017" s="424"/>
      <c r="F1017" s="424"/>
      <c r="G1017" s="424"/>
      <c r="H1017" s="424"/>
      <c r="I1017" s="424"/>
      <c r="J1017" s="425">
        <v>6011105005316</v>
      </c>
      <c r="K1017" s="426"/>
      <c r="L1017" s="426"/>
      <c r="M1017" s="426"/>
      <c r="N1017" s="426"/>
      <c r="O1017" s="426"/>
      <c r="P1017" s="431" t="s">
        <v>657</v>
      </c>
      <c r="Q1017" s="323"/>
      <c r="R1017" s="323"/>
      <c r="S1017" s="323"/>
      <c r="T1017" s="323"/>
      <c r="U1017" s="323"/>
      <c r="V1017" s="323"/>
      <c r="W1017" s="323"/>
      <c r="X1017" s="323"/>
      <c r="Y1017" s="324">
        <v>2</v>
      </c>
      <c r="Z1017" s="325"/>
      <c r="AA1017" s="325"/>
      <c r="AB1017" s="326"/>
      <c r="AC1017" s="328" t="s">
        <v>377</v>
      </c>
      <c r="AD1017" s="328"/>
      <c r="AE1017" s="328"/>
      <c r="AF1017" s="328"/>
      <c r="AG1017" s="328"/>
      <c r="AH1017" s="329">
        <v>1</v>
      </c>
      <c r="AI1017" s="330"/>
      <c r="AJ1017" s="330"/>
      <c r="AK1017" s="330"/>
      <c r="AL1017" s="331" t="s">
        <v>629</v>
      </c>
      <c r="AM1017" s="332"/>
      <c r="AN1017" s="332"/>
      <c r="AO1017" s="333"/>
      <c r="AP1017" s="327" t="s">
        <v>629</v>
      </c>
      <c r="AQ1017" s="327"/>
      <c r="AR1017" s="327"/>
      <c r="AS1017" s="327"/>
      <c r="AT1017" s="327"/>
      <c r="AU1017" s="327"/>
      <c r="AV1017" s="327"/>
      <c r="AW1017" s="327"/>
      <c r="AX1017" s="327"/>
    </row>
    <row r="1018" spans="1:50" ht="61.5" customHeight="1" x14ac:dyDescent="0.15">
      <c r="A1018" s="410">
        <v>16</v>
      </c>
      <c r="B1018" s="410">
        <v>1</v>
      </c>
      <c r="C1018" s="430" t="s">
        <v>649</v>
      </c>
      <c r="D1018" s="424"/>
      <c r="E1018" s="424"/>
      <c r="F1018" s="424"/>
      <c r="G1018" s="424"/>
      <c r="H1018" s="424"/>
      <c r="I1018" s="424"/>
      <c r="J1018" s="425">
        <v>6011105005316</v>
      </c>
      <c r="K1018" s="426"/>
      <c r="L1018" s="426"/>
      <c r="M1018" s="426"/>
      <c r="N1018" s="426"/>
      <c r="O1018" s="426"/>
      <c r="P1018" s="431" t="s">
        <v>658</v>
      </c>
      <c r="Q1018" s="323"/>
      <c r="R1018" s="323"/>
      <c r="S1018" s="323"/>
      <c r="T1018" s="323"/>
      <c r="U1018" s="323"/>
      <c r="V1018" s="323"/>
      <c r="W1018" s="323"/>
      <c r="X1018" s="323"/>
      <c r="Y1018" s="324">
        <v>2</v>
      </c>
      <c r="Z1018" s="325"/>
      <c r="AA1018" s="325"/>
      <c r="AB1018" s="326"/>
      <c r="AC1018" s="328" t="s">
        <v>380</v>
      </c>
      <c r="AD1018" s="328"/>
      <c r="AE1018" s="328"/>
      <c r="AF1018" s="328"/>
      <c r="AG1018" s="328"/>
      <c r="AH1018" s="329" t="s">
        <v>629</v>
      </c>
      <c r="AI1018" s="330"/>
      <c r="AJ1018" s="330"/>
      <c r="AK1018" s="330"/>
      <c r="AL1018" s="331" t="s">
        <v>629</v>
      </c>
      <c r="AM1018" s="332"/>
      <c r="AN1018" s="332"/>
      <c r="AO1018" s="333"/>
      <c r="AP1018" s="327" t="s">
        <v>629</v>
      </c>
      <c r="AQ1018" s="327"/>
      <c r="AR1018" s="327"/>
      <c r="AS1018" s="327"/>
      <c r="AT1018" s="327"/>
      <c r="AU1018" s="327"/>
      <c r="AV1018" s="327"/>
      <c r="AW1018" s="327"/>
      <c r="AX1018" s="327"/>
    </row>
    <row r="1019" spans="1:50" s="16" customFormat="1" ht="61.5" customHeight="1" x14ac:dyDescent="0.15">
      <c r="A1019" s="410">
        <v>17</v>
      </c>
      <c r="B1019" s="410">
        <v>1</v>
      </c>
      <c r="C1019" s="430" t="s">
        <v>649</v>
      </c>
      <c r="D1019" s="424"/>
      <c r="E1019" s="424"/>
      <c r="F1019" s="424"/>
      <c r="G1019" s="424"/>
      <c r="H1019" s="424"/>
      <c r="I1019" s="424"/>
      <c r="J1019" s="425">
        <v>6011105005316</v>
      </c>
      <c r="K1019" s="426"/>
      <c r="L1019" s="426"/>
      <c r="M1019" s="426"/>
      <c r="N1019" s="426"/>
      <c r="O1019" s="426"/>
      <c r="P1019" s="431" t="s">
        <v>659</v>
      </c>
      <c r="Q1019" s="323"/>
      <c r="R1019" s="323"/>
      <c r="S1019" s="323"/>
      <c r="T1019" s="323"/>
      <c r="U1019" s="323"/>
      <c r="V1019" s="323"/>
      <c r="W1019" s="323"/>
      <c r="X1019" s="323"/>
      <c r="Y1019" s="324">
        <v>1</v>
      </c>
      <c r="Z1019" s="325"/>
      <c r="AA1019" s="325"/>
      <c r="AB1019" s="326"/>
      <c r="AC1019" s="328" t="s">
        <v>377</v>
      </c>
      <c r="AD1019" s="328"/>
      <c r="AE1019" s="328"/>
      <c r="AF1019" s="328"/>
      <c r="AG1019" s="328"/>
      <c r="AH1019" s="329">
        <v>1</v>
      </c>
      <c r="AI1019" s="330"/>
      <c r="AJ1019" s="330"/>
      <c r="AK1019" s="330"/>
      <c r="AL1019" s="331" t="s">
        <v>629</v>
      </c>
      <c r="AM1019" s="332"/>
      <c r="AN1019" s="332"/>
      <c r="AO1019" s="333"/>
      <c r="AP1019" s="327" t="s">
        <v>629</v>
      </c>
      <c r="AQ1019" s="327"/>
      <c r="AR1019" s="327"/>
      <c r="AS1019" s="327"/>
      <c r="AT1019" s="327"/>
      <c r="AU1019" s="327"/>
      <c r="AV1019" s="327"/>
      <c r="AW1019" s="327"/>
      <c r="AX1019" s="327"/>
    </row>
    <row r="1020" spans="1:50" ht="76.5" customHeight="1" x14ac:dyDescent="0.15">
      <c r="A1020" s="410">
        <v>18</v>
      </c>
      <c r="B1020" s="410">
        <v>1</v>
      </c>
      <c r="C1020" s="430" t="s">
        <v>660</v>
      </c>
      <c r="D1020" s="424"/>
      <c r="E1020" s="424"/>
      <c r="F1020" s="424"/>
      <c r="G1020" s="424"/>
      <c r="H1020" s="424"/>
      <c r="I1020" s="424"/>
      <c r="J1020" s="425">
        <v>7010005005425</v>
      </c>
      <c r="K1020" s="426"/>
      <c r="L1020" s="426"/>
      <c r="M1020" s="426"/>
      <c r="N1020" s="426"/>
      <c r="O1020" s="426"/>
      <c r="P1020" s="431" t="s">
        <v>661</v>
      </c>
      <c r="Q1020" s="323"/>
      <c r="R1020" s="323"/>
      <c r="S1020" s="323"/>
      <c r="T1020" s="323"/>
      <c r="U1020" s="323"/>
      <c r="V1020" s="323"/>
      <c r="W1020" s="323"/>
      <c r="X1020" s="323"/>
      <c r="Y1020" s="324">
        <v>7</v>
      </c>
      <c r="Z1020" s="325"/>
      <c r="AA1020" s="325"/>
      <c r="AB1020" s="326"/>
      <c r="AC1020" s="328" t="s">
        <v>380</v>
      </c>
      <c r="AD1020" s="328"/>
      <c r="AE1020" s="328"/>
      <c r="AF1020" s="328"/>
      <c r="AG1020" s="328"/>
      <c r="AH1020" s="329" t="s">
        <v>642</v>
      </c>
      <c r="AI1020" s="330"/>
      <c r="AJ1020" s="330"/>
      <c r="AK1020" s="330"/>
      <c r="AL1020" s="331" t="s">
        <v>629</v>
      </c>
      <c r="AM1020" s="332"/>
      <c r="AN1020" s="332"/>
      <c r="AO1020" s="333"/>
      <c r="AP1020" s="327" t="s">
        <v>629</v>
      </c>
      <c r="AQ1020" s="327"/>
      <c r="AR1020" s="327"/>
      <c r="AS1020" s="327"/>
      <c r="AT1020" s="327"/>
      <c r="AU1020" s="327"/>
      <c r="AV1020" s="327"/>
      <c r="AW1020" s="327"/>
      <c r="AX1020" s="327"/>
    </row>
    <row r="1021" spans="1:50" ht="51.75" customHeight="1" x14ac:dyDescent="0.15">
      <c r="A1021" s="410">
        <v>19</v>
      </c>
      <c r="B1021" s="410">
        <v>1</v>
      </c>
      <c r="C1021" s="430" t="s">
        <v>660</v>
      </c>
      <c r="D1021" s="424"/>
      <c r="E1021" s="424"/>
      <c r="F1021" s="424"/>
      <c r="G1021" s="424"/>
      <c r="H1021" s="424"/>
      <c r="I1021" s="424"/>
      <c r="J1021" s="425">
        <v>7010005005425</v>
      </c>
      <c r="K1021" s="426"/>
      <c r="L1021" s="426"/>
      <c r="M1021" s="426"/>
      <c r="N1021" s="426"/>
      <c r="O1021" s="426"/>
      <c r="P1021" s="431" t="s">
        <v>662</v>
      </c>
      <c r="Q1021" s="323"/>
      <c r="R1021" s="323"/>
      <c r="S1021" s="323"/>
      <c r="T1021" s="323"/>
      <c r="U1021" s="323"/>
      <c r="V1021" s="323"/>
      <c r="W1021" s="323"/>
      <c r="X1021" s="323"/>
      <c r="Y1021" s="324">
        <v>3</v>
      </c>
      <c r="Z1021" s="325"/>
      <c r="AA1021" s="325"/>
      <c r="AB1021" s="326"/>
      <c r="AC1021" s="328" t="s">
        <v>377</v>
      </c>
      <c r="AD1021" s="328"/>
      <c r="AE1021" s="328"/>
      <c r="AF1021" s="328"/>
      <c r="AG1021" s="328"/>
      <c r="AH1021" s="329">
        <v>1</v>
      </c>
      <c r="AI1021" s="330"/>
      <c r="AJ1021" s="330"/>
      <c r="AK1021" s="330"/>
      <c r="AL1021" s="331" t="s">
        <v>629</v>
      </c>
      <c r="AM1021" s="332"/>
      <c r="AN1021" s="332"/>
      <c r="AO1021" s="333"/>
      <c r="AP1021" s="327" t="s">
        <v>629</v>
      </c>
      <c r="AQ1021" s="327"/>
      <c r="AR1021" s="327"/>
      <c r="AS1021" s="327"/>
      <c r="AT1021" s="327"/>
      <c r="AU1021" s="327"/>
      <c r="AV1021" s="327"/>
      <c r="AW1021" s="327"/>
      <c r="AX1021" s="327"/>
    </row>
    <row r="1022" spans="1:50" ht="51.75" customHeight="1" x14ac:dyDescent="0.15">
      <c r="A1022" s="410">
        <v>20</v>
      </c>
      <c r="B1022" s="410">
        <v>1</v>
      </c>
      <c r="C1022" s="430" t="s">
        <v>660</v>
      </c>
      <c r="D1022" s="424"/>
      <c r="E1022" s="424"/>
      <c r="F1022" s="424"/>
      <c r="G1022" s="424"/>
      <c r="H1022" s="424"/>
      <c r="I1022" s="424"/>
      <c r="J1022" s="425">
        <v>7010005005425</v>
      </c>
      <c r="K1022" s="426"/>
      <c r="L1022" s="426"/>
      <c r="M1022" s="426"/>
      <c r="N1022" s="426"/>
      <c r="O1022" s="426"/>
      <c r="P1022" s="431" t="s">
        <v>669</v>
      </c>
      <c r="Q1022" s="323"/>
      <c r="R1022" s="323"/>
      <c r="S1022" s="323"/>
      <c r="T1022" s="323"/>
      <c r="U1022" s="323"/>
      <c r="V1022" s="323"/>
      <c r="W1022" s="323"/>
      <c r="X1022" s="323"/>
      <c r="Y1022" s="324">
        <v>3</v>
      </c>
      <c r="Z1022" s="325"/>
      <c r="AA1022" s="325"/>
      <c r="AB1022" s="326"/>
      <c r="AC1022" s="328" t="s">
        <v>377</v>
      </c>
      <c r="AD1022" s="328"/>
      <c r="AE1022" s="328"/>
      <c r="AF1022" s="328"/>
      <c r="AG1022" s="328"/>
      <c r="AH1022" s="329">
        <v>1</v>
      </c>
      <c r="AI1022" s="330"/>
      <c r="AJ1022" s="330"/>
      <c r="AK1022" s="330"/>
      <c r="AL1022" s="331" t="s">
        <v>629</v>
      </c>
      <c r="AM1022" s="332"/>
      <c r="AN1022" s="332"/>
      <c r="AO1022" s="333"/>
      <c r="AP1022" s="327" t="s">
        <v>629</v>
      </c>
      <c r="AQ1022" s="327"/>
      <c r="AR1022" s="327"/>
      <c r="AS1022" s="327"/>
      <c r="AT1022" s="327"/>
      <c r="AU1022" s="327"/>
      <c r="AV1022" s="327"/>
      <c r="AW1022" s="327"/>
      <c r="AX1022" s="327"/>
    </row>
    <row r="1023" spans="1:50" ht="51.75" customHeight="1" x14ac:dyDescent="0.15">
      <c r="A1023" s="410">
        <v>21</v>
      </c>
      <c r="B1023" s="410">
        <v>1</v>
      </c>
      <c r="C1023" s="430" t="s">
        <v>660</v>
      </c>
      <c r="D1023" s="424"/>
      <c r="E1023" s="424"/>
      <c r="F1023" s="424"/>
      <c r="G1023" s="424"/>
      <c r="H1023" s="424"/>
      <c r="I1023" s="424"/>
      <c r="J1023" s="425">
        <v>7010005005425</v>
      </c>
      <c r="K1023" s="426"/>
      <c r="L1023" s="426"/>
      <c r="M1023" s="426"/>
      <c r="N1023" s="426"/>
      <c r="O1023" s="426"/>
      <c r="P1023" s="431" t="s">
        <v>664</v>
      </c>
      <c r="Q1023" s="323"/>
      <c r="R1023" s="323"/>
      <c r="S1023" s="323"/>
      <c r="T1023" s="323"/>
      <c r="U1023" s="323"/>
      <c r="V1023" s="323"/>
      <c r="W1023" s="323"/>
      <c r="X1023" s="323"/>
      <c r="Y1023" s="324">
        <v>2</v>
      </c>
      <c r="Z1023" s="325"/>
      <c r="AA1023" s="325"/>
      <c r="AB1023" s="326"/>
      <c r="AC1023" s="328" t="s">
        <v>380</v>
      </c>
      <c r="AD1023" s="328"/>
      <c r="AE1023" s="328"/>
      <c r="AF1023" s="328"/>
      <c r="AG1023" s="328"/>
      <c r="AH1023" s="329" t="s">
        <v>629</v>
      </c>
      <c r="AI1023" s="330"/>
      <c r="AJ1023" s="330"/>
      <c r="AK1023" s="330"/>
      <c r="AL1023" s="331" t="s">
        <v>629</v>
      </c>
      <c r="AM1023" s="332"/>
      <c r="AN1023" s="332"/>
      <c r="AO1023" s="333"/>
      <c r="AP1023" s="327" t="s">
        <v>629</v>
      </c>
      <c r="AQ1023" s="327"/>
      <c r="AR1023" s="327"/>
      <c r="AS1023" s="327"/>
      <c r="AT1023" s="327"/>
      <c r="AU1023" s="327"/>
      <c r="AV1023" s="327"/>
      <c r="AW1023" s="327"/>
      <c r="AX1023" s="327"/>
    </row>
    <row r="1024" spans="1:50" ht="51.75" customHeight="1" x14ac:dyDescent="0.15">
      <c r="A1024" s="410">
        <v>22</v>
      </c>
      <c r="B1024" s="410">
        <v>1</v>
      </c>
      <c r="C1024" s="430" t="s">
        <v>660</v>
      </c>
      <c r="D1024" s="424"/>
      <c r="E1024" s="424"/>
      <c r="F1024" s="424"/>
      <c r="G1024" s="424"/>
      <c r="H1024" s="424"/>
      <c r="I1024" s="424"/>
      <c r="J1024" s="425">
        <v>7010005005425</v>
      </c>
      <c r="K1024" s="426"/>
      <c r="L1024" s="426"/>
      <c r="M1024" s="426"/>
      <c r="N1024" s="426"/>
      <c r="O1024" s="426"/>
      <c r="P1024" s="431" t="s">
        <v>663</v>
      </c>
      <c r="Q1024" s="323"/>
      <c r="R1024" s="323"/>
      <c r="S1024" s="323"/>
      <c r="T1024" s="323"/>
      <c r="U1024" s="323"/>
      <c r="V1024" s="323"/>
      <c r="W1024" s="323"/>
      <c r="X1024" s="323"/>
      <c r="Y1024" s="324">
        <v>1</v>
      </c>
      <c r="Z1024" s="325"/>
      <c r="AA1024" s="325"/>
      <c r="AB1024" s="326"/>
      <c r="AC1024" s="328" t="s">
        <v>380</v>
      </c>
      <c r="AD1024" s="328"/>
      <c r="AE1024" s="328"/>
      <c r="AF1024" s="328"/>
      <c r="AG1024" s="328"/>
      <c r="AH1024" s="329" t="s">
        <v>629</v>
      </c>
      <c r="AI1024" s="330"/>
      <c r="AJ1024" s="330"/>
      <c r="AK1024" s="330"/>
      <c r="AL1024" s="331" t="s">
        <v>629</v>
      </c>
      <c r="AM1024" s="332"/>
      <c r="AN1024" s="332"/>
      <c r="AO1024" s="333"/>
      <c r="AP1024" s="327" t="s">
        <v>629</v>
      </c>
      <c r="AQ1024" s="327"/>
      <c r="AR1024" s="327"/>
      <c r="AS1024" s="327"/>
      <c r="AT1024" s="327"/>
      <c r="AU1024" s="327"/>
      <c r="AV1024" s="327"/>
      <c r="AW1024" s="327"/>
      <c r="AX1024" s="327"/>
    </row>
    <row r="1025" spans="1:50" ht="79.5" customHeight="1" x14ac:dyDescent="0.15">
      <c r="A1025" s="410">
        <v>23</v>
      </c>
      <c r="B1025" s="410">
        <v>1</v>
      </c>
      <c r="C1025" s="430" t="s">
        <v>665</v>
      </c>
      <c r="D1025" s="424"/>
      <c r="E1025" s="424"/>
      <c r="F1025" s="424"/>
      <c r="G1025" s="424"/>
      <c r="H1025" s="424"/>
      <c r="I1025" s="424"/>
      <c r="J1025" s="425">
        <v>2010005018613</v>
      </c>
      <c r="K1025" s="426"/>
      <c r="L1025" s="426"/>
      <c r="M1025" s="426"/>
      <c r="N1025" s="426"/>
      <c r="O1025" s="426"/>
      <c r="P1025" s="431" t="s">
        <v>661</v>
      </c>
      <c r="Q1025" s="323"/>
      <c r="R1025" s="323"/>
      <c r="S1025" s="323"/>
      <c r="T1025" s="323"/>
      <c r="U1025" s="323"/>
      <c r="V1025" s="323"/>
      <c r="W1025" s="323"/>
      <c r="X1025" s="323"/>
      <c r="Y1025" s="324">
        <v>8</v>
      </c>
      <c r="Z1025" s="325"/>
      <c r="AA1025" s="325"/>
      <c r="AB1025" s="326"/>
      <c r="AC1025" s="328" t="s">
        <v>380</v>
      </c>
      <c r="AD1025" s="328"/>
      <c r="AE1025" s="328"/>
      <c r="AF1025" s="328"/>
      <c r="AG1025" s="328"/>
      <c r="AH1025" s="329" t="s">
        <v>629</v>
      </c>
      <c r="AI1025" s="330"/>
      <c r="AJ1025" s="330"/>
      <c r="AK1025" s="330"/>
      <c r="AL1025" s="331" t="s">
        <v>629</v>
      </c>
      <c r="AM1025" s="332"/>
      <c r="AN1025" s="332"/>
      <c r="AO1025" s="333"/>
      <c r="AP1025" s="327" t="s">
        <v>629</v>
      </c>
      <c r="AQ1025" s="327"/>
      <c r="AR1025" s="327"/>
      <c r="AS1025" s="327"/>
      <c r="AT1025" s="327"/>
      <c r="AU1025" s="327"/>
      <c r="AV1025" s="327"/>
      <c r="AW1025" s="327"/>
      <c r="AX1025" s="327"/>
    </row>
    <row r="1026" spans="1:50" ht="57" customHeight="1" x14ac:dyDescent="0.15">
      <c r="A1026" s="410">
        <v>24</v>
      </c>
      <c r="B1026" s="410">
        <v>1</v>
      </c>
      <c r="C1026" s="430" t="s">
        <v>665</v>
      </c>
      <c r="D1026" s="424"/>
      <c r="E1026" s="424"/>
      <c r="F1026" s="424"/>
      <c r="G1026" s="424"/>
      <c r="H1026" s="424"/>
      <c r="I1026" s="424"/>
      <c r="J1026" s="425">
        <v>2010005018613</v>
      </c>
      <c r="K1026" s="426"/>
      <c r="L1026" s="426"/>
      <c r="M1026" s="426"/>
      <c r="N1026" s="426"/>
      <c r="O1026" s="426"/>
      <c r="P1026" s="431" t="s">
        <v>666</v>
      </c>
      <c r="Q1026" s="323"/>
      <c r="R1026" s="323"/>
      <c r="S1026" s="323"/>
      <c r="T1026" s="323"/>
      <c r="U1026" s="323"/>
      <c r="V1026" s="323"/>
      <c r="W1026" s="323"/>
      <c r="X1026" s="323"/>
      <c r="Y1026" s="324">
        <v>5</v>
      </c>
      <c r="Z1026" s="325"/>
      <c r="AA1026" s="325"/>
      <c r="AB1026" s="326"/>
      <c r="AC1026" s="328" t="s">
        <v>380</v>
      </c>
      <c r="AD1026" s="328"/>
      <c r="AE1026" s="328"/>
      <c r="AF1026" s="328"/>
      <c r="AG1026" s="328"/>
      <c r="AH1026" s="329" t="s">
        <v>629</v>
      </c>
      <c r="AI1026" s="330"/>
      <c r="AJ1026" s="330"/>
      <c r="AK1026" s="330"/>
      <c r="AL1026" s="331" t="s">
        <v>629</v>
      </c>
      <c r="AM1026" s="332"/>
      <c r="AN1026" s="332"/>
      <c r="AO1026" s="333"/>
      <c r="AP1026" s="327" t="s">
        <v>629</v>
      </c>
      <c r="AQ1026" s="327"/>
      <c r="AR1026" s="327"/>
      <c r="AS1026" s="327"/>
      <c r="AT1026" s="327"/>
      <c r="AU1026" s="327"/>
      <c r="AV1026" s="327"/>
      <c r="AW1026" s="327"/>
      <c r="AX1026" s="327"/>
    </row>
    <row r="1027" spans="1:50" ht="60" customHeight="1" x14ac:dyDescent="0.15">
      <c r="A1027" s="410">
        <v>25</v>
      </c>
      <c r="B1027" s="410">
        <v>1</v>
      </c>
      <c r="C1027" s="430" t="s">
        <v>667</v>
      </c>
      <c r="D1027" s="424"/>
      <c r="E1027" s="424"/>
      <c r="F1027" s="424"/>
      <c r="G1027" s="424"/>
      <c r="H1027" s="424"/>
      <c r="I1027" s="424"/>
      <c r="J1027" s="425">
        <v>3700150003803</v>
      </c>
      <c r="K1027" s="426"/>
      <c r="L1027" s="426"/>
      <c r="M1027" s="426"/>
      <c r="N1027" s="426"/>
      <c r="O1027" s="426"/>
      <c r="P1027" s="431" t="s">
        <v>668</v>
      </c>
      <c r="Q1027" s="323"/>
      <c r="R1027" s="323"/>
      <c r="S1027" s="323"/>
      <c r="T1027" s="323"/>
      <c r="U1027" s="323"/>
      <c r="V1027" s="323"/>
      <c r="W1027" s="323"/>
      <c r="X1027" s="323"/>
      <c r="Y1027" s="324">
        <v>5</v>
      </c>
      <c r="Z1027" s="325"/>
      <c r="AA1027" s="325"/>
      <c r="AB1027" s="326"/>
      <c r="AC1027" s="328" t="s">
        <v>377</v>
      </c>
      <c r="AD1027" s="328"/>
      <c r="AE1027" s="328"/>
      <c r="AF1027" s="328"/>
      <c r="AG1027" s="328"/>
      <c r="AH1027" s="329">
        <v>1</v>
      </c>
      <c r="AI1027" s="330"/>
      <c r="AJ1027" s="330"/>
      <c r="AK1027" s="330"/>
      <c r="AL1027" s="331" t="s">
        <v>629</v>
      </c>
      <c r="AM1027" s="332"/>
      <c r="AN1027" s="332"/>
      <c r="AO1027" s="333"/>
      <c r="AP1027" s="327" t="s">
        <v>629</v>
      </c>
      <c r="AQ1027" s="327"/>
      <c r="AR1027" s="327"/>
      <c r="AS1027" s="327"/>
      <c r="AT1027" s="327"/>
      <c r="AU1027" s="327"/>
      <c r="AV1027" s="327"/>
      <c r="AW1027" s="327"/>
      <c r="AX1027" s="327"/>
    </row>
    <row r="1028" spans="1:50" ht="51.75" customHeight="1" x14ac:dyDescent="0.15">
      <c r="A1028" s="410">
        <v>26</v>
      </c>
      <c r="B1028" s="410">
        <v>1</v>
      </c>
      <c r="C1028" s="430" t="s">
        <v>667</v>
      </c>
      <c r="D1028" s="424"/>
      <c r="E1028" s="424"/>
      <c r="F1028" s="424"/>
      <c r="G1028" s="424"/>
      <c r="H1028" s="424"/>
      <c r="I1028" s="424"/>
      <c r="J1028" s="425">
        <v>3700150003803</v>
      </c>
      <c r="K1028" s="426"/>
      <c r="L1028" s="426"/>
      <c r="M1028" s="426"/>
      <c r="N1028" s="426"/>
      <c r="O1028" s="426"/>
      <c r="P1028" s="431" t="s">
        <v>670</v>
      </c>
      <c r="Q1028" s="323"/>
      <c r="R1028" s="323"/>
      <c r="S1028" s="323"/>
      <c r="T1028" s="323"/>
      <c r="U1028" s="323"/>
      <c r="V1028" s="323"/>
      <c r="W1028" s="323"/>
      <c r="X1028" s="323"/>
      <c r="Y1028" s="324">
        <v>4</v>
      </c>
      <c r="Z1028" s="325"/>
      <c r="AA1028" s="325"/>
      <c r="AB1028" s="326"/>
      <c r="AC1028" s="328" t="s">
        <v>377</v>
      </c>
      <c r="AD1028" s="328"/>
      <c r="AE1028" s="328"/>
      <c r="AF1028" s="328"/>
      <c r="AG1028" s="328"/>
      <c r="AH1028" s="329">
        <v>1</v>
      </c>
      <c r="AI1028" s="330"/>
      <c r="AJ1028" s="330"/>
      <c r="AK1028" s="330"/>
      <c r="AL1028" s="331" t="s">
        <v>629</v>
      </c>
      <c r="AM1028" s="332"/>
      <c r="AN1028" s="332"/>
      <c r="AO1028" s="333"/>
      <c r="AP1028" s="327" t="s">
        <v>629</v>
      </c>
      <c r="AQ1028" s="327"/>
      <c r="AR1028" s="327"/>
      <c r="AS1028" s="327"/>
      <c r="AT1028" s="327"/>
      <c r="AU1028" s="327"/>
      <c r="AV1028" s="327"/>
      <c r="AW1028" s="327"/>
      <c r="AX1028" s="327"/>
    </row>
    <row r="1029" spans="1:50" ht="45.75" customHeight="1" x14ac:dyDescent="0.15">
      <c r="A1029" s="410">
        <v>27</v>
      </c>
      <c r="B1029" s="410">
        <v>1</v>
      </c>
      <c r="C1029" s="430" t="s">
        <v>667</v>
      </c>
      <c r="D1029" s="424"/>
      <c r="E1029" s="424"/>
      <c r="F1029" s="424"/>
      <c r="G1029" s="424"/>
      <c r="H1029" s="424"/>
      <c r="I1029" s="424"/>
      <c r="J1029" s="425">
        <v>3700150003803</v>
      </c>
      <c r="K1029" s="426"/>
      <c r="L1029" s="426"/>
      <c r="M1029" s="426"/>
      <c r="N1029" s="426"/>
      <c r="O1029" s="426"/>
      <c r="P1029" s="431" t="s">
        <v>674</v>
      </c>
      <c r="Q1029" s="323"/>
      <c r="R1029" s="323"/>
      <c r="S1029" s="323"/>
      <c r="T1029" s="323"/>
      <c r="U1029" s="323"/>
      <c r="V1029" s="323"/>
      <c r="W1029" s="323"/>
      <c r="X1029" s="323"/>
      <c r="Y1029" s="324">
        <v>1</v>
      </c>
      <c r="Z1029" s="325"/>
      <c r="AA1029" s="325"/>
      <c r="AB1029" s="326"/>
      <c r="AC1029" s="328" t="s">
        <v>380</v>
      </c>
      <c r="AD1029" s="328"/>
      <c r="AE1029" s="328"/>
      <c r="AF1029" s="328"/>
      <c r="AG1029" s="328"/>
      <c r="AH1029" s="329" t="s">
        <v>629</v>
      </c>
      <c r="AI1029" s="330"/>
      <c r="AJ1029" s="330"/>
      <c r="AK1029" s="330"/>
      <c r="AL1029" s="331" t="s">
        <v>629</v>
      </c>
      <c r="AM1029" s="332"/>
      <c r="AN1029" s="332"/>
      <c r="AO1029" s="333"/>
      <c r="AP1029" s="327" t="s">
        <v>629</v>
      </c>
      <c r="AQ1029" s="327"/>
      <c r="AR1029" s="327"/>
      <c r="AS1029" s="327"/>
      <c r="AT1029" s="327"/>
      <c r="AU1029" s="327"/>
      <c r="AV1029" s="327"/>
      <c r="AW1029" s="327"/>
      <c r="AX1029" s="327"/>
    </row>
    <row r="1030" spans="1:50" ht="40.5" customHeight="1" x14ac:dyDescent="0.15">
      <c r="A1030" s="410">
        <v>28</v>
      </c>
      <c r="B1030" s="410">
        <v>1</v>
      </c>
      <c r="C1030" s="430" t="s">
        <v>671</v>
      </c>
      <c r="D1030" s="424"/>
      <c r="E1030" s="424"/>
      <c r="F1030" s="424"/>
      <c r="G1030" s="424"/>
      <c r="H1030" s="424"/>
      <c r="I1030" s="424"/>
      <c r="J1030" s="425">
        <v>1010001143390</v>
      </c>
      <c r="K1030" s="426"/>
      <c r="L1030" s="426"/>
      <c r="M1030" s="426"/>
      <c r="N1030" s="426"/>
      <c r="O1030" s="426"/>
      <c r="P1030" s="431" t="s">
        <v>672</v>
      </c>
      <c r="Q1030" s="323"/>
      <c r="R1030" s="323"/>
      <c r="S1030" s="323"/>
      <c r="T1030" s="323"/>
      <c r="U1030" s="323"/>
      <c r="V1030" s="323"/>
      <c r="W1030" s="323"/>
      <c r="X1030" s="323"/>
      <c r="Y1030" s="324">
        <v>10</v>
      </c>
      <c r="Z1030" s="325"/>
      <c r="AA1030" s="325"/>
      <c r="AB1030" s="326"/>
      <c r="AC1030" s="328" t="s">
        <v>380</v>
      </c>
      <c r="AD1030" s="328"/>
      <c r="AE1030" s="328"/>
      <c r="AF1030" s="328"/>
      <c r="AG1030" s="328"/>
      <c r="AH1030" s="329" t="s">
        <v>629</v>
      </c>
      <c r="AI1030" s="330"/>
      <c r="AJ1030" s="330"/>
      <c r="AK1030" s="330"/>
      <c r="AL1030" s="331" t="s">
        <v>629</v>
      </c>
      <c r="AM1030" s="332"/>
      <c r="AN1030" s="332"/>
      <c r="AO1030" s="333"/>
      <c r="AP1030" s="327" t="s">
        <v>629</v>
      </c>
      <c r="AQ1030" s="327"/>
      <c r="AR1030" s="327"/>
      <c r="AS1030" s="327"/>
      <c r="AT1030" s="327"/>
      <c r="AU1030" s="327"/>
      <c r="AV1030" s="327"/>
      <c r="AW1030" s="327"/>
      <c r="AX1030" s="327"/>
    </row>
    <row r="1031" spans="1:50" ht="42.75" customHeight="1" x14ac:dyDescent="0.15">
      <c r="A1031" s="410">
        <v>29</v>
      </c>
      <c r="B1031" s="410">
        <v>1</v>
      </c>
      <c r="C1031" s="430" t="s">
        <v>673</v>
      </c>
      <c r="D1031" s="424"/>
      <c r="E1031" s="424"/>
      <c r="F1031" s="424"/>
      <c r="G1031" s="424"/>
      <c r="H1031" s="424"/>
      <c r="I1031" s="424"/>
      <c r="J1031" s="425">
        <v>2010405015508</v>
      </c>
      <c r="K1031" s="426"/>
      <c r="L1031" s="426"/>
      <c r="M1031" s="426"/>
      <c r="N1031" s="426"/>
      <c r="O1031" s="426"/>
      <c r="P1031" s="431" t="s">
        <v>675</v>
      </c>
      <c r="Q1031" s="323"/>
      <c r="R1031" s="323"/>
      <c r="S1031" s="323"/>
      <c r="T1031" s="323"/>
      <c r="U1031" s="323"/>
      <c r="V1031" s="323"/>
      <c r="W1031" s="323"/>
      <c r="X1031" s="323"/>
      <c r="Y1031" s="324">
        <v>6</v>
      </c>
      <c r="Z1031" s="325"/>
      <c r="AA1031" s="325"/>
      <c r="AB1031" s="326"/>
      <c r="AC1031" s="328" t="s">
        <v>380</v>
      </c>
      <c r="AD1031" s="328"/>
      <c r="AE1031" s="328"/>
      <c r="AF1031" s="328"/>
      <c r="AG1031" s="328"/>
      <c r="AH1031" s="329" t="s">
        <v>629</v>
      </c>
      <c r="AI1031" s="330"/>
      <c r="AJ1031" s="330"/>
      <c r="AK1031" s="330"/>
      <c r="AL1031" s="331" t="s">
        <v>629</v>
      </c>
      <c r="AM1031" s="332"/>
      <c r="AN1031" s="332"/>
      <c r="AO1031" s="333"/>
      <c r="AP1031" s="327" t="s">
        <v>629</v>
      </c>
      <c r="AQ1031" s="327"/>
      <c r="AR1031" s="327"/>
      <c r="AS1031" s="327"/>
      <c r="AT1031" s="327"/>
      <c r="AU1031" s="327"/>
      <c r="AV1031" s="327"/>
      <c r="AW1031" s="327"/>
      <c r="AX1031" s="327"/>
    </row>
    <row r="1032" spans="1:50" ht="42.75" customHeight="1" x14ac:dyDescent="0.15">
      <c r="A1032" s="410">
        <v>30</v>
      </c>
      <c r="B1032" s="410">
        <v>1</v>
      </c>
      <c r="C1032" s="430" t="s">
        <v>673</v>
      </c>
      <c r="D1032" s="424"/>
      <c r="E1032" s="424"/>
      <c r="F1032" s="424"/>
      <c r="G1032" s="424"/>
      <c r="H1032" s="424"/>
      <c r="I1032" s="424"/>
      <c r="J1032" s="425">
        <v>2010405015508</v>
      </c>
      <c r="K1032" s="426"/>
      <c r="L1032" s="426"/>
      <c r="M1032" s="426"/>
      <c r="N1032" s="426"/>
      <c r="O1032" s="426"/>
      <c r="P1032" s="431" t="s">
        <v>676</v>
      </c>
      <c r="Q1032" s="323"/>
      <c r="R1032" s="323"/>
      <c r="S1032" s="323"/>
      <c r="T1032" s="323"/>
      <c r="U1032" s="323"/>
      <c r="V1032" s="323"/>
      <c r="W1032" s="323"/>
      <c r="X1032" s="323"/>
      <c r="Y1032" s="324">
        <v>4</v>
      </c>
      <c r="Z1032" s="325"/>
      <c r="AA1032" s="325"/>
      <c r="AB1032" s="326"/>
      <c r="AC1032" s="328" t="s">
        <v>380</v>
      </c>
      <c r="AD1032" s="328"/>
      <c r="AE1032" s="328"/>
      <c r="AF1032" s="328"/>
      <c r="AG1032" s="328"/>
      <c r="AH1032" s="329" t="s">
        <v>629</v>
      </c>
      <c r="AI1032" s="330"/>
      <c r="AJ1032" s="330"/>
      <c r="AK1032" s="330"/>
      <c r="AL1032" s="331" t="s">
        <v>629</v>
      </c>
      <c r="AM1032" s="332"/>
      <c r="AN1032" s="332"/>
      <c r="AO1032" s="333"/>
      <c r="AP1032" s="327" t="s">
        <v>629</v>
      </c>
      <c r="AQ1032" s="327"/>
      <c r="AR1032" s="327"/>
      <c r="AS1032" s="327"/>
      <c r="AT1032" s="327"/>
      <c r="AU1032" s="327"/>
      <c r="AV1032" s="327"/>
      <c r="AW1032" s="327"/>
      <c r="AX1032" s="327"/>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3" t="s">
        <v>300</v>
      </c>
      <c r="K1035" s="111"/>
      <c r="L1035" s="111"/>
      <c r="M1035" s="111"/>
      <c r="N1035" s="111"/>
      <c r="O1035" s="111"/>
      <c r="P1035" s="353" t="s">
        <v>247</v>
      </c>
      <c r="Q1035" s="353"/>
      <c r="R1035" s="353"/>
      <c r="S1035" s="353"/>
      <c r="T1035" s="353"/>
      <c r="U1035" s="353"/>
      <c r="V1035" s="353"/>
      <c r="W1035" s="353"/>
      <c r="X1035" s="353"/>
      <c r="Y1035" s="350" t="s">
        <v>298</v>
      </c>
      <c r="Z1035" s="351"/>
      <c r="AA1035" s="351"/>
      <c r="AB1035" s="351"/>
      <c r="AC1035" s="283" t="s">
        <v>338</v>
      </c>
      <c r="AD1035" s="283"/>
      <c r="AE1035" s="283"/>
      <c r="AF1035" s="283"/>
      <c r="AG1035" s="283"/>
      <c r="AH1035" s="350" t="s">
        <v>368</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3" t="s">
        <v>300</v>
      </c>
      <c r="K1068" s="111"/>
      <c r="L1068" s="111"/>
      <c r="M1068" s="111"/>
      <c r="N1068" s="111"/>
      <c r="O1068" s="111"/>
      <c r="P1068" s="353" t="s">
        <v>247</v>
      </c>
      <c r="Q1068" s="353"/>
      <c r="R1068" s="353"/>
      <c r="S1068" s="353"/>
      <c r="T1068" s="353"/>
      <c r="U1068" s="353"/>
      <c r="V1068" s="353"/>
      <c r="W1068" s="353"/>
      <c r="X1068" s="353"/>
      <c r="Y1068" s="350" t="s">
        <v>298</v>
      </c>
      <c r="Z1068" s="351"/>
      <c r="AA1068" s="351"/>
      <c r="AB1068" s="351"/>
      <c r="AC1068" s="283" t="s">
        <v>338</v>
      </c>
      <c r="AD1068" s="283"/>
      <c r="AE1068" s="283"/>
      <c r="AF1068" s="283"/>
      <c r="AG1068" s="283"/>
      <c r="AH1068" s="350" t="s">
        <v>368</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05" t="s">
        <v>329</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5" t="s">
        <v>344</v>
      </c>
      <c r="AM1099" s="976"/>
      <c r="AN1099" s="97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3" t="s">
        <v>266</v>
      </c>
      <c r="D1102" s="908"/>
      <c r="E1102" s="283" t="s">
        <v>265</v>
      </c>
      <c r="F1102" s="908"/>
      <c r="G1102" s="908"/>
      <c r="H1102" s="908"/>
      <c r="I1102" s="908"/>
      <c r="J1102" s="283" t="s">
        <v>300</v>
      </c>
      <c r="K1102" s="283"/>
      <c r="L1102" s="283"/>
      <c r="M1102" s="283"/>
      <c r="N1102" s="283"/>
      <c r="O1102" s="283"/>
      <c r="P1102" s="350" t="s">
        <v>27</v>
      </c>
      <c r="Q1102" s="350"/>
      <c r="R1102" s="350"/>
      <c r="S1102" s="350"/>
      <c r="T1102" s="350"/>
      <c r="U1102" s="350"/>
      <c r="V1102" s="350"/>
      <c r="W1102" s="350"/>
      <c r="X1102" s="350"/>
      <c r="Y1102" s="283" t="s">
        <v>302</v>
      </c>
      <c r="Z1102" s="908"/>
      <c r="AA1102" s="908"/>
      <c r="AB1102" s="908"/>
      <c r="AC1102" s="283" t="s">
        <v>248</v>
      </c>
      <c r="AD1102" s="283"/>
      <c r="AE1102" s="283"/>
      <c r="AF1102" s="283"/>
      <c r="AG1102" s="283"/>
      <c r="AH1102" s="350" t="s">
        <v>261</v>
      </c>
      <c r="AI1102" s="351"/>
      <c r="AJ1102" s="351"/>
      <c r="AK1102" s="351"/>
      <c r="AL1102" s="351" t="s">
        <v>21</v>
      </c>
      <c r="AM1102" s="351"/>
      <c r="AN1102" s="351"/>
      <c r="AO1102" s="911"/>
      <c r="AP1102" s="433" t="s">
        <v>330</v>
      </c>
      <c r="AQ1102" s="433"/>
      <c r="AR1102" s="433"/>
      <c r="AS1102" s="433"/>
      <c r="AT1102" s="433"/>
      <c r="AU1102" s="433"/>
      <c r="AV1102" s="433"/>
      <c r="AW1102" s="433"/>
      <c r="AX1102" s="433"/>
    </row>
    <row r="1103" spans="1:50" ht="30" hidden="1" customHeight="1" x14ac:dyDescent="0.15">
      <c r="A1103" s="410">
        <v>1</v>
      </c>
      <c r="B1103" s="410">
        <v>1</v>
      </c>
      <c r="C1103" s="910"/>
      <c r="D1103" s="910"/>
      <c r="E1103" s="909"/>
      <c r="F1103" s="909"/>
      <c r="G1103" s="909"/>
      <c r="H1103" s="909"/>
      <c r="I1103" s="909"/>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2</v>
      </c>
      <c r="B1104" s="410">
        <v>1</v>
      </c>
      <c r="C1104" s="910"/>
      <c r="D1104" s="910"/>
      <c r="E1104" s="909"/>
      <c r="F1104" s="909"/>
      <c r="G1104" s="909"/>
      <c r="H1104" s="909"/>
      <c r="I1104" s="909"/>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910"/>
      <c r="D1105" s="910"/>
      <c r="E1105" s="909"/>
      <c r="F1105" s="909"/>
      <c r="G1105" s="909"/>
      <c r="H1105" s="909"/>
      <c r="I1105" s="909"/>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910"/>
      <c r="D1106" s="910"/>
      <c r="E1106" s="909"/>
      <c r="F1106" s="909"/>
      <c r="G1106" s="909"/>
      <c r="H1106" s="909"/>
      <c r="I1106" s="909"/>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910"/>
      <c r="D1107" s="910"/>
      <c r="E1107" s="909"/>
      <c r="F1107" s="909"/>
      <c r="G1107" s="909"/>
      <c r="H1107" s="909"/>
      <c r="I1107" s="909"/>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910"/>
      <c r="D1108" s="910"/>
      <c r="E1108" s="909"/>
      <c r="F1108" s="909"/>
      <c r="G1108" s="909"/>
      <c r="H1108" s="909"/>
      <c r="I1108" s="909"/>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910"/>
      <c r="D1109" s="910"/>
      <c r="E1109" s="909"/>
      <c r="F1109" s="909"/>
      <c r="G1109" s="909"/>
      <c r="H1109" s="909"/>
      <c r="I1109" s="909"/>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910"/>
      <c r="D1110" s="910"/>
      <c r="E1110" s="909"/>
      <c r="F1110" s="909"/>
      <c r="G1110" s="909"/>
      <c r="H1110" s="909"/>
      <c r="I1110" s="909"/>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910"/>
      <c r="D1111" s="910"/>
      <c r="E1111" s="909"/>
      <c r="F1111" s="909"/>
      <c r="G1111" s="909"/>
      <c r="H1111" s="909"/>
      <c r="I1111" s="909"/>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910"/>
      <c r="D1112" s="910"/>
      <c r="E1112" s="909"/>
      <c r="F1112" s="909"/>
      <c r="G1112" s="909"/>
      <c r="H1112" s="909"/>
      <c r="I1112" s="909"/>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910"/>
      <c r="D1113" s="910"/>
      <c r="E1113" s="909"/>
      <c r="F1113" s="909"/>
      <c r="G1113" s="909"/>
      <c r="H1113" s="909"/>
      <c r="I1113" s="909"/>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910"/>
      <c r="D1114" s="910"/>
      <c r="E1114" s="909"/>
      <c r="F1114" s="909"/>
      <c r="G1114" s="909"/>
      <c r="H1114" s="909"/>
      <c r="I1114" s="909"/>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13</v>
      </c>
      <c r="B1115" s="410">
        <v>1</v>
      </c>
      <c r="C1115" s="910"/>
      <c r="D1115" s="910"/>
      <c r="E1115" s="909"/>
      <c r="F1115" s="909"/>
      <c r="G1115" s="909"/>
      <c r="H1115" s="909"/>
      <c r="I1115" s="909"/>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910"/>
      <c r="D1116" s="910"/>
      <c r="E1116" s="909"/>
      <c r="F1116" s="909"/>
      <c r="G1116" s="909"/>
      <c r="H1116" s="909"/>
      <c r="I1116" s="909"/>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910"/>
      <c r="D1117" s="910"/>
      <c r="E1117" s="909"/>
      <c r="F1117" s="909"/>
      <c r="G1117" s="909"/>
      <c r="H1117" s="909"/>
      <c r="I1117" s="909"/>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910"/>
      <c r="D1118" s="910"/>
      <c r="E1118" s="909"/>
      <c r="F1118" s="909"/>
      <c r="G1118" s="909"/>
      <c r="H1118" s="909"/>
      <c r="I1118" s="909"/>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910"/>
      <c r="D1119" s="910"/>
      <c r="E1119" s="909"/>
      <c r="F1119" s="909"/>
      <c r="G1119" s="909"/>
      <c r="H1119" s="909"/>
      <c r="I1119" s="909"/>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910"/>
      <c r="D1120" s="910"/>
      <c r="E1120" s="267"/>
      <c r="F1120" s="909"/>
      <c r="G1120" s="909"/>
      <c r="H1120" s="909"/>
      <c r="I1120" s="909"/>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910"/>
      <c r="D1121" s="910"/>
      <c r="E1121" s="909"/>
      <c r="F1121" s="909"/>
      <c r="G1121" s="909"/>
      <c r="H1121" s="909"/>
      <c r="I1121" s="909"/>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910"/>
      <c r="D1122" s="910"/>
      <c r="E1122" s="909"/>
      <c r="F1122" s="909"/>
      <c r="G1122" s="909"/>
      <c r="H1122" s="909"/>
      <c r="I1122" s="909"/>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21</v>
      </c>
      <c r="B1123" s="410">
        <v>1</v>
      </c>
      <c r="C1123" s="910"/>
      <c r="D1123" s="910"/>
      <c r="E1123" s="909"/>
      <c r="F1123" s="909"/>
      <c r="G1123" s="909"/>
      <c r="H1123" s="909"/>
      <c r="I1123" s="909"/>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910"/>
      <c r="D1124" s="910"/>
      <c r="E1124" s="909"/>
      <c r="F1124" s="909"/>
      <c r="G1124" s="909"/>
      <c r="H1124" s="909"/>
      <c r="I1124" s="909"/>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910"/>
      <c r="D1125" s="910"/>
      <c r="E1125" s="909"/>
      <c r="F1125" s="909"/>
      <c r="G1125" s="909"/>
      <c r="H1125" s="909"/>
      <c r="I1125" s="909"/>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910"/>
      <c r="D1126" s="910"/>
      <c r="E1126" s="909"/>
      <c r="F1126" s="909"/>
      <c r="G1126" s="909"/>
      <c r="H1126" s="909"/>
      <c r="I1126" s="909"/>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910"/>
      <c r="D1127" s="910"/>
      <c r="E1127" s="909"/>
      <c r="F1127" s="909"/>
      <c r="G1127" s="909"/>
      <c r="H1127" s="909"/>
      <c r="I1127" s="909"/>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910"/>
      <c r="D1128" s="910"/>
      <c r="E1128" s="909"/>
      <c r="F1128" s="909"/>
      <c r="G1128" s="909"/>
      <c r="H1128" s="909"/>
      <c r="I1128" s="909"/>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910"/>
      <c r="D1129" s="910"/>
      <c r="E1129" s="909"/>
      <c r="F1129" s="909"/>
      <c r="G1129" s="909"/>
      <c r="H1129" s="909"/>
      <c r="I1129" s="909"/>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910"/>
      <c r="D1130" s="910"/>
      <c r="E1130" s="909"/>
      <c r="F1130" s="909"/>
      <c r="G1130" s="909"/>
      <c r="H1130" s="909"/>
      <c r="I1130" s="909"/>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910"/>
      <c r="D1131" s="910"/>
      <c r="E1131" s="909"/>
      <c r="F1131" s="909"/>
      <c r="G1131" s="909"/>
      <c r="H1131" s="909"/>
      <c r="I1131" s="909"/>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910"/>
      <c r="D1132" s="910"/>
      <c r="E1132" s="909"/>
      <c r="F1132" s="909"/>
      <c r="G1132" s="909"/>
      <c r="H1132" s="909"/>
      <c r="I1132" s="909"/>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01" priority="14027">
      <formula>IF(RIGHT(TEXT(P14,"0.#"),1)=".",FALSE,TRUE)</formula>
    </cfRule>
    <cfRule type="expression" dxfId="2800" priority="14028">
      <formula>IF(RIGHT(TEXT(P14,"0.#"),1)=".",TRUE,FALSE)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3">
    <cfRule type="expression" dxfId="2797" priority="13899">
      <formula>IF(RIGHT(TEXT(Y783,"0.#"),1)=".",FALSE,TRUE)</formula>
    </cfRule>
    <cfRule type="expression" dxfId="2796" priority="13900">
      <formula>IF(RIGHT(TEXT(Y783,"0.#"),1)=".",TRUE,FALSE)</formula>
    </cfRule>
  </conditionalFormatting>
  <conditionalFormatting sqref="Y792">
    <cfRule type="expression" dxfId="2795" priority="13895">
      <formula>IF(RIGHT(TEXT(Y792,"0.#"),1)=".",FALSE,TRUE)</formula>
    </cfRule>
    <cfRule type="expression" dxfId="2794" priority="13896">
      <formula>IF(RIGHT(TEXT(Y792,"0.#"),1)=".",TRUE,FALSE)</formula>
    </cfRule>
  </conditionalFormatting>
  <conditionalFormatting sqref="Y823:Y830 Y821 Y810:Y817 Y808 Y797:Y804 Y795">
    <cfRule type="expression" dxfId="2793" priority="13677">
      <formula>IF(RIGHT(TEXT(Y795,"0.#"),1)=".",FALSE,TRUE)</formula>
    </cfRule>
    <cfRule type="expression" dxfId="2792" priority="13678">
      <formula>IF(RIGHT(TEXT(Y795,"0.#"),1)=".",TRUE,FALSE)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4:Y786 Y782 Y788:Y791">
    <cfRule type="expression" dxfId="2785" priority="13701">
      <formula>IF(RIGHT(TEXT(Y782,"0.#"),1)=".",FALSE,TRUE)</formula>
    </cfRule>
    <cfRule type="expression" dxfId="2784" priority="13702">
      <formula>IF(RIGHT(TEXT(Y782,"0.#"),1)=".",TRUE,FALSE)</formula>
    </cfRule>
  </conditionalFormatting>
  <conditionalFormatting sqref="AU783">
    <cfRule type="expression" dxfId="2783" priority="13699">
      <formula>IF(RIGHT(TEXT(AU783,"0.#"),1)=".",FALSE,TRUE)</formula>
    </cfRule>
    <cfRule type="expression" dxfId="2782" priority="13700">
      <formula>IF(RIGHT(TEXT(AU783,"0.#"),1)=".",TRUE,FALSE)</formula>
    </cfRule>
  </conditionalFormatting>
  <conditionalFormatting sqref="AU792">
    <cfRule type="expression" dxfId="2781" priority="13697">
      <formula>IF(RIGHT(TEXT(AU792,"0.#"),1)=".",FALSE,TRUE)</formula>
    </cfRule>
    <cfRule type="expression" dxfId="2780" priority="13698">
      <formula>IF(RIGHT(TEXT(AU792,"0.#"),1)=".",TRUE,FALSE)</formula>
    </cfRule>
  </conditionalFormatting>
  <conditionalFormatting sqref="AU784:AU791 AU782">
    <cfRule type="expression" dxfId="2779" priority="13695">
      <formula>IF(RIGHT(TEXT(AU782,"0.#"),1)=".",FALSE,TRUE)</formula>
    </cfRule>
    <cfRule type="expression" dxfId="2778" priority="13696">
      <formula>IF(RIGHT(TEXT(AU782,"0.#"),1)=".",TRUE,FALSE)</formula>
    </cfRule>
  </conditionalFormatting>
  <conditionalFormatting sqref="Y822 Y809 Y796">
    <cfRule type="expression" dxfId="2777" priority="13681">
      <formula>IF(RIGHT(TEXT(Y796,"0.#"),1)=".",FALSE,TRUE)</formula>
    </cfRule>
    <cfRule type="expression" dxfId="2776" priority="13682">
      <formula>IF(RIGHT(TEXT(Y796,"0.#"),1)=".",TRUE,FALSE)</formula>
    </cfRule>
  </conditionalFormatting>
  <conditionalFormatting sqref="Y831 Y818 Y805">
    <cfRule type="expression" dxfId="2775" priority="13679">
      <formula>IF(RIGHT(TEXT(Y805,"0.#"),1)=".",FALSE,TRUE)</formula>
    </cfRule>
    <cfRule type="expression" dxfId="2774" priority="13680">
      <formula>IF(RIGHT(TEXT(Y805,"0.#"),1)=".",TRUE,FALSE)</formula>
    </cfRule>
  </conditionalFormatting>
  <conditionalFormatting sqref="AU822 AU809 AU796">
    <cfRule type="expression" dxfId="2773" priority="13675">
      <formula>IF(RIGHT(TEXT(AU796,"0.#"),1)=".",FALSE,TRUE)</formula>
    </cfRule>
    <cfRule type="expression" dxfId="2772" priority="13676">
      <formula>IF(RIGHT(TEXT(AU796,"0.#"),1)=".",TRUE,FALSE)</formula>
    </cfRule>
  </conditionalFormatting>
  <conditionalFormatting sqref="AU831 AU818 AU805">
    <cfRule type="expression" dxfId="2771" priority="13673">
      <formula>IF(RIGHT(TEXT(AU805,"0.#"),1)=".",FALSE,TRUE)</formula>
    </cfRule>
    <cfRule type="expression" dxfId="2770" priority="13674">
      <formula>IF(RIGHT(TEXT(AU805,"0.#"),1)=".",TRUE,FALSE)</formula>
    </cfRule>
  </conditionalFormatting>
  <conditionalFormatting sqref="AU823:AU830 AU821 AU810:AU817 AU808 AU797:AU804 AU795">
    <cfRule type="expression" dxfId="2769" priority="13671">
      <formula>IF(RIGHT(TEXT(AU795,"0.#"),1)=".",FALSE,TRUE)</formula>
    </cfRule>
    <cfRule type="expression" dxfId="2768" priority="13672">
      <formula>IF(RIGHT(TEXT(AU795,"0.#"),1)=".",TRUE,FALSE)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3">
    <cfRule type="expression" dxfId="2755" priority="13479">
      <formula>IF(RIGHT(TEXT(AI33,"0.#"),1)=".",FALSE,TRUE)</formula>
    </cfRule>
    <cfRule type="expression" dxfId="2754" priority="13480">
      <formula>IF(RIGHT(TEXT(AI33,"0.#"),1)=".",TRUE,FALSE)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40:AO867">
    <cfRule type="expression" dxfId="2509" priority="6649">
      <formula>IF(AND(AL840&gt;=0, RIGHT(TEXT(AL840,"0.#"),1)&lt;&gt;"."),TRUE,FALSE)</formula>
    </cfRule>
    <cfRule type="expression" dxfId="2508" priority="6650">
      <formula>IF(AND(AL840&gt;=0, RIGHT(TEXT(AL840,"0.#"),1)="."),TRUE,FALSE)</formula>
    </cfRule>
    <cfRule type="expression" dxfId="2507" priority="6651">
      <formula>IF(AND(AL840&lt;0, RIGHT(TEXT(AL840,"0.#"),1)&lt;&gt;"."),TRUE,FALSE)</formula>
    </cfRule>
    <cfRule type="expression" dxfId="2506" priority="6652">
      <formula>IF(AND(AL840&lt;0, RIGHT(TEXT(AL840,"0.#"),1)="."),TRUE,FALSE)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0:Y867">
    <cfRule type="expression" dxfId="2435" priority="2977">
      <formula>IF(RIGHT(TEXT(Y840,"0.#"),1)=".",FALSE,TRUE)</formula>
    </cfRule>
    <cfRule type="expression" dxfId="2434" priority="2978">
      <formula>IF(RIGHT(TEXT(Y840,"0.#"),1)=".",TRUE,FALSE)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3:AO1132">
    <cfRule type="expression" dxfId="2405" priority="2883">
      <formula>IF(AND(AL1103&gt;=0, RIGHT(TEXT(AL1103,"0.#"),1)&lt;&gt;"."),TRUE,FALSE)</formula>
    </cfRule>
    <cfRule type="expression" dxfId="2404" priority="2884">
      <formula>IF(AND(AL1103&gt;=0, RIGHT(TEXT(AL1103,"0.#"),1)="."),TRUE,FALSE)</formula>
    </cfRule>
    <cfRule type="expression" dxfId="2403" priority="2885">
      <formula>IF(AND(AL1103&lt;0, RIGHT(TEXT(AL1103,"0.#"),1)&lt;&gt;"."),TRUE,FALSE)</formula>
    </cfRule>
    <cfRule type="expression" dxfId="2402" priority="2886">
      <formula>IF(AND(AL1103&lt;0, RIGHT(TEXT(AL1103,"0.#"),1)="."),TRUE,FALSE)</formula>
    </cfRule>
  </conditionalFormatting>
  <conditionalFormatting sqref="Y1103:Y1132">
    <cfRule type="expression" dxfId="2401" priority="2881">
      <formula>IF(RIGHT(TEXT(Y1103,"0.#"),1)=".",FALSE,TRUE)</formula>
    </cfRule>
    <cfRule type="expression" dxfId="2400" priority="2882">
      <formula>IF(RIGHT(TEXT(Y1103,"0.#"),1)=".",TRUE,FALSE)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8:AO839">
    <cfRule type="expression" dxfId="2391" priority="2835">
      <formula>IF(AND(AL838&gt;=0, RIGHT(TEXT(AL838,"0.#"),1)&lt;&gt;"."),TRUE,FALSE)</formula>
    </cfRule>
    <cfRule type="expression" dxfId="2390" priority="2836">
      <formula>IF(AND(AL838&gt;=0, RIGHT(TEXT(AL838,"0.#"),1)="."),TRUE,FALSE)</formula>
    </cfRule>
    <cfRule type="expression" dxfId="2389" priority="2837">
      <formula>IF(AND(AL838&lt;0, RIGHT(TEXT(AL838,"0.#"),1)&lt;&gt;"."),TRUE,FALSE)</formula>
    </cfRule>
    <cfRule type="expression" dxfId="2388" priority="2838">
      <formula>IF(AND(AL838&lt;0, RIGHT(TEXT(AL838,"0.#"),1)="."),TRUE,FALSE)</formula>
    </cfRule>
  </conditionalFormatting>
  <conditionalFormatting sqref="Y838:Y839">
    <cfRule type="expression" dxfId="2387" priority="2833">
      <formula>IF(RIGHT(TEXT(Y838,"0.#"),1)=".",FALSE,TRUE)</formula>
    </cfRule>
    <cfRule type="expression" dxfId="2386" priority="2834">
      <formula>IF(RIGHT(TEXT(Y838,"0.#"),1)=".",TRUE,FALSE)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 AQ150:AQ151 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73:Y900">
    <cfRule type="expression" dxfId="2069" priority="2093">
      <formula>IF(RIGHT(TEXT(Y873,"0.#"),1)=".",FALSE,TRUE)</formula>
    </cfRule>
    <cfRule type="expression" dxfId="2068" priority="2094">
      <formula>IF(RIGHT(TEXT(Y873,"0.#"),1)=".",TRUE,FALSE)</formula>
    </cfRule>
  </conditionalFormatting>
  <conditionalFormatting sqref="Y871:Y872">
    <cfRule type="expression" dxfId="2067" priority="2087">
      <formula>IF(RIGHT(TEXT(Y871,"0.#"),1)=".",FALSE,TRUE)</formula>
    </cfRule>
    <cfRule type="expression" dxfId="2066" priority="2088">
      <formula>IF(RIGHT(TEXT(Y871,"0.#"),1)=".",TRUE,FALSE)</formula>
    </cfRule>
  </conditionalFormatting>
  <conditionalFormatting sqref="Y906:Y933">
    <cfRule type="expression" dxfId="2065" priority="2081">
      <formula>IF(RIGHT(TEXT(Y906,"0.#"),1)=".",FALSE,TRUE)</formula>
    </cfRule>
    <cfRule type="expression" dxfId="2064" priority="2082">
      <formula>IF(RIGHT(TEXT(Y906,"0.#"),1)=".",TRUE,FALSE)</formula>
    </cfRule>
  </conditionalFormatting>
  <conditionalFormatting sqref="Y904:Y905">
    <cfRule type="expression" dxfId="2063" priority="2075">
      <formula>IF(RIGHT(TEXT(Y904,"0.#"),1)=".",FALSE,TRUE)</formula>
    </cfRule>
    <cfRule type="expression" dxfId="2062" priority="2076">
      <formula>IF(RIGHT(TEXT(Y904,"0.#"),1)=".",TRUE,FALSE)</formula>
    </cfRule>
  </conditionalFormatting>
  <conditionalFormatting sqref="Y939:Y966">
    <cfRule type="expression" dxfId="2061" priority="2069">
      <formula>IF(RIGHT(TEXT(Y939,"0.#"),1)=".",FALSE,TRUE)</formula>
    </cfRule>
    <cfRule type="expression" dxfId="2060" priority="2070">
      <formula>IF(RIGHT(TEXT(Y939,"0.#"),1)=".",TRUE,FALSE)</formula>
    </cfRule>
  </conditionalFormatting>
  <conditionalFormatting sqref="Y979:Y999">
    <cfRule type="expression" dxfId="2059" priority="2057">
      <formula>IF(RIGHT(TEXT(Y979,"0.#"),1)=".",FALSE,TRUE)</formula>
    </cfRule>
    <cfRule type="expression" dxfId="2058" priority="2058">
      <formula>IF(RIGHT(TEXT(Y979,"0.#"),1)=".",TRUE,FALSE)</formula>
    </cfRule>
  </conditionalFormatting>
  <conditionalFormatting sqref="Y1005:Y1032">
    <cfRule type="expression" dxfId="2057" priority="2045">
      <formula>IF(RIGHT(TEXT(Y1005,"0.#"),1)=".",FALSE,TRUE)</formula>
    </cfRule>
    <cfRule type="expression" dxfId="2056" priority="2046">
      <formula>IF(RIGHT(TEXT(Y1005,"0.#"),1)=".",TRUE,FALSE)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3:AO900">
    <cfRule type="expression" dxfId="1975" priority="2095">
      <formula>IF(AND(AL873&gt;=0, RIGHT(TEXT(AL873,"0.#"),1)&lt;&gt;"."),TRUE,FALSE)</formula>
    </cfRule>
    <cfRule type="expression" dxfId="1974" priority="2096">
      <formula>IF(AND(AL873&gt;=0, RIGHT(TEXT(AL873,"0.#"),1)="."),TRUE,FALSE)</formula>
    </cfRule>
    <cfRule type="expression" dxfId="1973" priority="2097">
      <formula>IF(AND(AL873&lt;0, RIGHT(TEXT(AL873,"0.#"),1)&lt;&gt;"."),TRUE,FALSE)</formula>
    </cfRule>
    <cfRule type="expression" dxfId="1972" priority="2098">
      <formula>IF(AND(AL873&lt;0, RIGHT(TEXT(AL873,"0.#"),1)="."),TRUE,FALSE)</formula>
    </cfRule>
  </conditionalFormatting>
  <conditionalFormatting sqref="AL871:AO872">
    <cfRule type="expression" dxfId="1971" priority="2089">
      <formula>IF(AND(AL871&gt;=0, RIGHT(TEXT(AL871,"0.#"),1)&lt;&gt;"."),TRUE,FALSE)</formula>
    </cfRule>
    <cfRule type="expression" dxfId="1970" priority="2090">
      <formula>IF(AND(AL871&gt;=0, RIGHT(TEXT(AL871,"0.#"),1)="."),TRUE,FALSE)</formula>
    </cfRule>
    <cfRule type="expression" dxfId="1969" priority="2091">
      <formula>IF(AND(AL871&lt;0, RIGHT(TEXT(AL871,"0.#"),1)&lt;&gt;"."),TRUE,FALSE)</formula>
    </cfRule>
    <cfRule type="expression" dxfId="1968" priority="2092">
      <formula>IF(AND(AL871&lt;0, RIGHT(TEXT(AL871,"0.#"),1)="."),TRUE,FALSE)</formula>
    </cfRule>
  </conditionalFormatting>
  <conditionalFormatting sqref="AL908:AO933">
    <cfRule type="expression" dxfId="1967" priority="2083">
      <formula>IF(AND(AL908&gt;=0, RIGHT(TEXT(AL908,"0.#"),1)&lt;&gt;"."),TRUE,FALSE)</formula>
    </cfRule>
    <cfRule type="expression" dxfId="1966" priority="2084">
      <formula>IF(AND(AL908&gt;=0, RIGHT(TEXT(AL908,"0.#"),1)="."),TRUE,FALSE)</formula>
    </cfRule>
    <cfRule type="expression" dxfId="1965" priority="2085">
      <formula>IF(AND(AL908&lt;0, RIGHT(TEXT(AL908,"0.#"),1)&lt;&gt;"."),TRUE,FALSE)</formula>
    </cfRule>
    <cfRule type="expression" dxfId="1964" priority="2086">
      <formula>IF(AND(AL908&lt;0, RIGHT(TEXT(AL908,"0.#"),1)="."),TRUE,FALSE)</formula>
    </cfRule>
  </conditionalFormatting>
  <conditionalFormatting sqref="AL904:AO907">
    <cfRule type="expression" dxfId="1963" priority="2077">
      <formula>IF(AND(AL904&gt;=0, RIGHT(TEXT(AL904,"0.#"),1)&lt;&gt;"."),TRUE,FALSE)</formula>
    </cfRule>
    <cfRule type="expression" dxfId="1962" priority="2078">
      <formula>IF(AND(AL904&gt;=0, RIGHT(TEXT(AL904,"0.#"),1)="."),TRUE,FALSE)</formula>
    </cfRule>
    <cfRule type="expression" dxfId="1961" priority="2079">
      <formula>IF(AND(AL904&lt;0, RIGHT(TEXT(AL904,"0.#"),1)&lt;&gt;"."),TRUE,FALSE)</formula>
    </cfRule>
    <cfRule type="expression" dxfId="1960" priority="2080">
      <formula>IF(AND(AL904&lt;0, RIGHT(TEXT(AL904,"0.#"),1)="."),TRUE,FALSE)</formula>
    </cfRule>
  </conditionalFormatting>
  <conditionalFormatting sqref="AL939:AO966">
    <cfRule type="expression" dxfId="1959" priority="2071">
      <formula>IF(AND(AL939&gt;=0, RIGHT(TEXT(AL939,"0.#"),1)&lt;&gt;"."),TRUE,FALSE)</formula>
    </cfRule>
    <cfRule type="expression" dxfId="1958" priority="2072">
      <formula>IF(AND(AL939&gt;=0, RIGHT(TEXT(AL939,"0.#"),1)="."),TRUE,FALSE)</formula>
    </cfRule>
    <cfRule type="expression" dxfId="1957" priority="2073">
      <formula>IF(AND(AL939&lt;0, RIGHT(TEXT(AL939,"0.#"),1)&lt;&gt;"."),TRUE,FALSE)</formula>
    </cfRule>
    <cfRule type="expression" dxfId="1956" priority="2074">
      <formula>IF(AND(AL939&lt;0, RIGHT(TEXT(AL939,"0.#"),1)="."),TRUE,FALSE)</formula>
    </cfRule>
  </conditionalFormatting>
  <conditionalFormatting sqref="AL937:AO938">
    <cfRule type="expression" dxfId="1955" priority="2065">
      <formula>IF(AND(AL937&gt;=0, RIGHT(TEXT(AL937,"0.#"),1)&lt;&gt;"."),TRUE,FALSE)</formula>
    </cfRule>
    <cfRule type="expression" dxfId="1954" priority="2066">
      <formula>IF(AND(AL937&gt;=0, RIGHT(TEXT(AL937,"0.#"),1)="."),TRUE,FALSE)</formula>
    </cfRule>
    <cfRule type="expression" dxfId="1953" priority="2067">
      <formula>IF(AND(AL937&lt;0, RIGHT(TEXT(AL937,"0.#"),1)&lt;&gt;"."),TRUE,FALSE)</formula>
    </cfRule>
    <cfRule type="expression" dxfId="1952" priority="2068">
      <formula>IF(AND(AL937&lt;0, RIGHT(TEXT(AL937,"0.#"),1)="."),TRUE,FALSE)</formula>
    </cfRule>
  </conditionalFormatting>
  <conditionalFormatting sqref="AL970:AO999">
    <cfRule type="expression" dxfId="1951" priority="2053">
      <formula>IF(AND(AL970&gt;=0, RIGHT(TEXT(AL970,"0.#"),1)&lt;&gt;"."),TRUE,FALSE)</formula>
    </cfRule>
    <cfRule type="expression" dxfId="1950" priority="2054">
      <formula>IF(AND(AL970&gt;=0, RIGHT(TEXT(AL970,"0.#"),1)="."),TRUE,FALSE)</formula>
    </cfRule>
    <cfRule type="expression" dxfId="1949" priority="2055">
      <formula>IF(AND(AL970&lt;0, RIGHT(TEXT(AL970,"0.#"),1)&lt;&gt;"."),TRUE,FALSE)</formula>
    </cfRule>
    <cfRule type="expression" dxfId="1948" priority="2056">
      <formula>IF(AND(AL970&lt;0, RIGHT(TEXT(AL970,"0.#"),1)="."),TRUE,FALSE)</formula>
    </cfRule>
  </conditionalFormatting>
  <conditionalFormatting sqref="AL1005:AO1032">
    <cfRule type="expression" dxfId="1947" priority="2047">
      <formula>IF(AND(AL1005&gt;=0, RIGHT(TEXT(AL1005,"0.#"),1)&lt;&gt;"."),TRUE,FALSE)</formula>
    </cfRule>
    <cfRule type="expression" dxfId="1946" priority="2048">
      <formula>IF(AND(AL1005&gt;=0, RIGHT(TEXT(AL1005,"0.#"),1)="."),TRUE,FALSE)</formula>
    </cfRule>
    <cfRule type="expression" dxfId="1945" priority="2049">
      <formula>IF(AND(AL1005&lt;0, RIGHT(TEXT(AL1005,"0.#"),1)&lt;&gt;"."),TRUE,FALSE)</formula>
    </cfRule>
    <cfRule type="expression" dxfId="1944" priority="2050">
      <formula>IF(AND(AL1005&lt;0, RIGHT(TEXT(AL1005,"0.#"),1)="."),TRUE,FALSE)</formula>
    </cfRule>
  </conditionalFormatting>
  <conditionalFormatting sqref="AL1003:AO1004">
    <cfRule type="expression" dxfId="1943" priority="2041">
      <formula>IF(AND(AL1003&gt;=0, RIGHT(TEXT(AL1003,"0.#"),1)&lt;&gt;"."),TRUE,FALSE)</formula>
    </cfRule>
    <cfRule type="expression" dxfId="1942" priority="2042">
      <formula>IF(AND(AL1003&gt;=0, RIGHT(TEXT(AL1003,"0.#"),1)="."),TRUE,FALSE)</formula>
    </cfRule>
    <cfRule type="expression" dxfId="1941" priority="2043">
      <formula>IF(AND(AL1003&lt;0, RIGHT(TEXT(AL1003,"0.#"),1)&lt;&gt;"."),TRUE,FALSE)</formula>
    </cfRule>
    <cfRule type="expression" dxfId="1940" priority="2044">
      <formula>IF(AND(AL1003&lt;0, RIGHT(TEXT(AL1003,"0.#"),1)="."),TRUE,FALSE)</formula>
    </cfRule>
  </conditionalFormatting>
  <conditionalFormatting sqref="Y1003:Y1004">
    <cfRule type="expression" dxfId="1939" priority="2039">
      <formula>IF(RIGHT(TEXT(Y1003,"0.#"),1)=".",FALSE,TRUE)</formula>
    </cfRule>
    <cfRule type="expression" dxfId="1938" priority="2040">
      <formula>IF(RIGHT(TEXT(Y1003,"0.#"),1)=".",TRUE,FALSE)</formula>
    </cfRule>
  </conditionalFormatting>
  <conditionalFormatting sqref="AL1038:AO1065">
    <cfRule type="expression" dxfId="1937" priority="2035">
      <formula>IF(AND(AL1038&gt;=0, RIGHT(TEXT(AL1038,"0.#"),1)&lt;&gt;"."),TRUE,FALSE)</formula>
    </cfRule>
    <cfRule type="expression" dxfId="1936" priority="2036">
      <formula>IF(AND(AL1038&gt;=0, RIGHT(TEXT(AL1038,"0.#"),1)="."),TRUE,FALSE)</formula>
    </cfRule>
    <cfRule type="expression" dxfId="1935" priority="2037">
      <formula>IF(AND(AL1038&lt;0, RIGHT(TEXT(AL1038,"0.#"),1)&lt;&gt;"."),TRUE,FALSE)</formula>
    </cfRule>
    <cfRule type="expression" dxfId="1934" priority="2038">
      <formula>IF(AND(AL1038&lt;0, RIGHT(TEXT(AL1038,"0.#"),1)="."),TRUE,FALSE)</formula>
    </cfRule>
  </conditionalFormatting>
  <conditionalFormatting sqref="Y1038:Y1065">
    <cfRule type="expression" dxfId="1933" priority="2033">
      <formula>IF(RIGHT(TEXT(Y1038,"0.#"),1)=".",FALSE,TRUE)</formula>
    </cfRule>
    <cfRule type="expression" dxfId="1932" priority="2034">
      <formula>IF(RIGHT(TEXT(Y1038,"0.#"),1)=".",TRUE,FALSE)</formula>
    </cfRule>
  </conditionalFormatting>
  <conditionalFormatting sqref="AL1036:AO1037">
    <cfRule type="expression" dxfId="1931" priority="2029">
      <formula>IF(AND(AL1036&gt;=0, RIGHT(TEXT(AL1036,"0.#"),1)&lt;&gt;"."),TRUE,FALSE)</formula>
    </cfRule>
    <cfRule type="expression" dxfId="1930" priority="2030">
      <formula>IF(AND(AL1036&gt;=0, RIGHT(TEXT(AL1036,"0.#"),1)="."),TRUE,FALSE)</formula>
    </cfRule>
    <cfRule type="expression" dxfId="1929" priority="2031">
      <formula>IF(AND(AL1036&lt;0, RIGHT(TEXT(AL1036,"0.#"),1)&lt;&gt;"."),TRUE,FALSE)</formula>
    </cfRule>
    <cfRule type="expression" dxfId="1928" priority="2032">
      <formula>IF(AND(AL1036&lt;0, RIGHT(TEXT(AL1036,"0.#"),1)="."),TRUE,FALSE)</formula>
    </cfRule>
  </conditionalFormatting>
  <conditionalFormatting sqref="Y1036:Y1037">
    <cfRule type="expression" dxfId="1927" priority="2027">
      <formula>IF(RIGHT(TEXT(Y1036,"0.#"),1)=".",FALSE,TRUE)</formula>
    </cfRule>
    <cfRule type="expression" dxfId="1926" priority="2028">
      <formula>IF(RIGHT(TEXT(Y1036,"0.#"),1)=".",TRUE,FALSE)</formula>
    </cfRule>
  </conditionalFormatting>
  <conditionalFormatting sqref="AL1071:AO1098">
    <cfRule type="expression" dxfId="1925" priority="2023">
      <formula>IF(AND(AL1071&gt;=0, RIGHT(TEXT(AL1071,"0.#"),1)&lt;&gt;"."),TRUE,FALSE)</formula>
    </cfRule>
    <cfRule type="expression" dxfId="1924" priority="2024">
      <formula>IF(AND(AL1071&gt;=0, RIGHT(TEXT(AL1071,"0.#"),1)="."),TRUE,FALSE)</formula>
    </cfRule>
    <cfRule type="expression" dxfId="1923" priority="2025">
      <formula>IF(AND(AL1071&lt;0, RIGHT(TEXT(AL1071,"0.#"),1)&lt;&gt;"."),TRUE,FALSE)</formula>
    </cfRule>
    <cfRule type="expression" dxfId="1922" priority="2026">
      <formula>IF(AND(AL1071&lt;0, RIGHT(TEXT(AL1071,"0.#"),1)="."),TRUE,FALSE)</formula>
    </cfRule>
  </conditionalFormatting>
  <conditionalFormatting sqref="Y1071:Y1098">
    <cfRule type="expression" dxfId="1921" priority="2021">
      <formula>IF(RIGHT(TEXT(Y1071,"0.#"),1)=".",FALSE,TRUE)</formula>
    </cfRule>
    <cfRule type="expression" dxfId="1920" priority="2022">
      <formula>IF(RIGHT(TEXT(Y1071,"0.#"),1)=".",TRUE,FALSE)</formula>
    </cfRule>
  </conditionalFormatting>
  <conditionalFormatting sqref="AL1069:AO1070">
    <cfRule type="expression" dxfId="1919" priority="2017">
      <formula>IF(AND(AL1069&gt;=0, RIGHT(TEXT(AL1069,"0.#"),1)&lt;&gt;"."),TRUE,FALSE)</formula>
    </cfRule>
    <cfRule type="expression" dxfId="1918" priority="2018">
      <formula>IF(AND(AL1069&gt;=0, RIGHT(TEXT(AL1069,"0.#"),1)="."),TRUE,FALSE)</formula>
    </cfRule>
    <cfRule type="expression" dxfId="1917" priority="2019">
      <formula>IF(AND(AL1069&lt;0, RIGHT(TEXT(AL1069,"0.#"),1)&lt;&gt;"."),TRUE,FALSE)</formula>
    </cfRule>
    <cfRule type="expression" dxfId="1916" priority="2020">
      <formula>IF(AND(AL1069&lt;0, RIGHT(TEXT(AL1069,"0.#"),1)="."),TRUE,FALSE)</formula>
    </cfRule>
  </conditionalFormatting>
  <conditionalFormatting sqref="Y1069:Y1070">
    <cfRule type="expression" dxfId="1915" priority="2015">
      <formula>IF(RIGHT(TEXT(Y1069,"0.#"),1)=".",FALSE,TRUE)</formula>
    </cfRule>
    <cfRule type="expression" dxfId="1914" priority="2016">
      <formula>IF(RIGHT(TEXT(Y1069,"0.#"),1)=".",TRUE,FALSE)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937:Y938">
    <cfRule type="expression" dxfId="723" priority="23">
      <formula>IF(RIGHT(TEXT(Y937,"0.#"),1)=".",FALSE,TRUE)</formula>
    </cfRule>
    <cfRule type="expression" dxfId="722" priority="24">
      <formula>IF(RIGHT(TEXT(Y937,"0.#"),1)=".",TRUE,FALSE)</formula>
    </cfRule>
  </conditionalFormatting>
  <conditionalFormatting sqref="Y972:Y978">
    <cfRule type="expression" dxfId="721" priority="21">
      <formula>IF(RIGHT(TEXT(Y972,"0.#"),1)=".",FALSE,TRUE)</formula>
    </cfRule>
    <cfRule type="expression" dxfId="720" priority="22">
      <formula>IF(RIGHT(TEXT(Y972,"0.#"),1)=".",TRUE,FALSE)</formula>
    </cfRule>
  </conditionalFormatting>
  <conditionalFormatting sqref="Y970:Y971">
    <cfRule type="expression" dxfId="719" priority="19">
      <formula>IF(RIGHT(TEXT(Y970,"0.#"),1)=".",FALSE,TRUE)</formula>
    </cfRule>
    <cfRule type="expression" dxfId="718" priority="20">
      <formula>IF(RIGHT(TEXT(Y970,"0.#"),1)=".",TRUE,FALSE)</formula>
    </cfRule>
  </conditionalFormatting>
  <conditionalFormatting sqref="Y787">
    <cfRule type="expression" dxfId="717" priority="17">
      <formula>IF(RIGHT(TEXT(Y787,"0.#"),1)=".",FALSE,TRUE)</formula>
    </cfRule>
    <cfRule type="expression" dxfId="716" priority="18">
      <formula>IF(RIGHT(TEXT(Y787,"0.#"),1)=".",TRUE,FALSE)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151">
    <cfRule type="expression" dxfId="705" priority="5">
      <formula>IF(RIGHT(TEXT(AM151,"0.#"),1)=".",FALSE,TRUE)</formula>
    </cfRule>
    <cfRule type="expression" dxfId="704" priority="6">
      <formula>IF(RIGHT(TEXT(AM151,"0.#"),1)=".",TRUE,FALSE)</formula>
    </cfRule>
  </conditionalFormatting>
  <conditionalFormatting sqref="AU150">
    <cfRule type="expression" dxfId="703" priority="3">
      <formula>IF(RIGHT(TEXT(AU150,"0.#"),1)=".",FALSE,TRUE)</formula>
    </cfRule>
    <cfRule type="expression" dxfId="702" priority="4">
      <formula>IF(RIGHT(TEXT(AU150,"0.#"),1)=".",TRUE,FALSE)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483" max="49" man="1"/>
    <brk id="759" max="49" man="1"/>
    <brk id="901" max="49" man="1"/>
    <brk id="982"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G9" sqref="G9"/>
    </sheetView>
  </sheetViews>
  <sheetFormatPr defaultRowHeight="13.5" x14ac:dyDescent="0.15"/>
  <cols>
    <col min="1" max="16384" width="9" style="101"/>
  </cols>
  <sheetData/>
  <phoneticPr fontId="6"/>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562</v>
      </c>
      <c r="R4" s="13" t="str">
        <f t="shared" si="3"/>
        <v>補助</v>
      </c>
      <c r="S4" s="13" t="str">
        <f t="shared" si="4"/>
        <v>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委託・請負、補助</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t="s">
        <v>562</v>
      </c>
      <c r="C20" s="13" t="str">
        <f t="shared" si="9"/>
        <v>知的財産</v>
      </c>
      <c r="D20" s="13" t="str">
        <f t="shared" si="8"/>
        <v>科学技術・イノベーション、知的財産</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科学技術・イノベーション、知的財産</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科学技術・イノベーション、知的財産</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科学技術・イノベーション、知的財産</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科学技術・イノベーション、知的財産</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科学技術・イノベーション、知的財産</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349</v>
      </c>
      <c r="B2" s="527"/>
      <c r="C2" s="527"/>
      <c r="D2" s="527"/>
      <c r="E2" s="527"/>
      <c r="F2" s="528"/>
      <c r="G2" s="811" t="s">
        <v>146</v>
      </c>
      <c r="H2" s="796"/>
      <c r="I2" s="796"/>
      <c r="J2" s="796"/>
      <c r="K2" s="796"/>
      <c r="L2" s="796"/>
      <c r="M2" s="796"/>
      <c r="N2" s="796"/>
      <c r="O2" s="797"/>
      <c r="P2" s="795" t="s">
        <v>59</v>
      </c>
      <c r="Q2" s="796"/>
      <c r="R2" s="796"/>
      <c r="S2" s="796"/>
      <c r="T2" s="796"/>
      <c r="U2" s="796"/>
      <c r="V2" s="796"/>
      <c r="W2" s="796"/>
      <c r="X2" s="797"/>
      <c r="Y2" s="1021"/>
      <c r="Z2" s="418"/>
      <c r="AA2" s="419"/>
      <c r="AB2" s="1025" t="s">
        <v>11</v>
      </c>
      <c r="AC2" s="1026"/>
      <c r="AD2" s="1027"/>
      <c r="AE2" s="381" t="s">
        <v>393</v>
      </c>
      <c r="AF2" s="381"/>
      <c r="AG2" s="381"/>
      <c r="AH2" s="381"/>
      <c r="AI2" s="381" t="s">
        <v>391</v>
      </c>
      <c r="AJ2" s="381"/>
      <c r="AK2" s="381"/>
      <c r="AL2" s="381"/>
      <c r="AM2" s="381" t="s">
        <v>420</v>
      </c>
      <c r="AN2" s="381"/>
      <c r="AO2" s="381"/>
      <c r="AP2" s="374"/>
      <c r="AQ2" s="182" t="s">
        <v>235</v>
      </c>
      <c r="AR2" s="175"/>
      <c r="AS2" s="175"/>
      <c r="AT2" s="176"/>
      <c r="AU2" s="379" t="s">
        <v>134</v>
      </c>
      <c r="AV2" s="379"/>
      <c r="AW2" s="379"/>
      <c r="AX2" s="380"/>
    </row>
    <row r="3" spans="1:50" ht="18.75" customHeight="1" x14ac:dyDescent="0.15">
      <c r="A3" s="526"/>
      <c r="B3" s="527"/>
      <c r="C3" s="527"/>
      <c r="D3" s="527"/>
      <c r="E3" s="527"/>
      <c r="F3" s="528"/>
      <c r="G3" s="581"/>
      <c r="H3" s="385"/>
      <c r="I3" s="385"/>
      <c r="J3" s="385"/>
      <c r="K3" s="385"/>
      <c r="L3" s="385"/>
      <c r="M3" s="385"/>
      <c r="N3" s="385"/>
      <c r="O3" s="582"/>
      <c r="P3" s="594"/>
      <c r="Q3" s="385"/>
      <c r="R3" s="385"/>
      <c r="S3" s="385"/>
      <c r="T3" s="385"/>
      <c r="U3" s="385"/>
      <c r="V3" s="385"/>
      <c r="W3" s="385"/>
      <c r="X3" s="582"/>
      <c r="Y3" s="1022"/>
      <c r="Z3" s="1023"/>
      <c r="AA3" s="1024"/>
      <c r="AB3" s="1028"/>
      <c r="AC3" s="1029"/>
      <c r="AD3" s="1030"/>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x14ac:dyDescent="0.15">
      <c r="A4" s="529"/>
      <c r="B4" s="527"/>
      <c r="C4" s="527"/>
      <c r="D4" s="527"/>
      <c r="E4" s="527"/>
      <c r="F4" s="528"/>
      <c r="G4" s="554"/>
      <c r="H4" s="1031"/>
      <c r="I4" s="1031"/>
      <c r="J4" s="1031"/>
      <c r="K4" s="1031"/>
      <c r="L4" s="1031"/>
      <c r="M4" s="1031"/>
      <c r="N4" s="1031"/>
      <c r="O4" s="1032"/>
      <c r="P4" s="167"/>
      <c r="Q4" s="1039"/>
      <c r="R4" s="1039"/>
      <c r="S4" s="1039"/>
      <c r="T4" s="1039"/>
      <c r="U4" s="1039"/>
      <c r="V4" s="1039"/>
      <c r="W4" s="1039"/>
      <c r="X4" s="1040"/>
      <c r="Y4" s="1017" t="s">
        <v>12</v>
      </c>
      <c r="Z4" s="1018"/>
      <c r="AA4" s="1019"/>
      <c r="AB4" s="565"/>
      <c r="AC4" s="1020"/>
      <c r="AD4" s="1020"/>
      <c r="AE4" s="370"/>
      <c r="AF4" s="371"/>
      <c r="AG4" s="371"/>
      <c r="AH4" s="371"/>
      <c r="AI4" s="370"/>
      <c r="AJ4" s="371"/>
      <c r="AK4" s="371"/>
      <c r="AL4" s="371"/>
      <c r="AM4" s="370"/>
      <c r="AN4" s="371"/>
      <c r="AO4" s="371"/>
      <c r="AP4" s="371"/>
      <c r="AQ4" s="121"/>
      <c r="AR4" s="122"/>
      <c r="AS4" s="122"/>
      <c r="AT4" s="123"/>
      <c r="AU4" s="371"/>
      <c r="AV4" s="371"/>
      <c r="AW4" s="371"/>
      <c r="AX4" s="373"/>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09" t="s">
        <v>54</v>
      </c>
      <c r="Z5" s="1014"/>
      <c r="AA5" s="1015"/>
      <c r="AB5" s="536"/>
      <c r="AC5" s="1016"/>
      <c r="AD5" s="1016"/>
      <c r="AE5" s="370"/>
      <c r="AF5" s="371"/>
      <c r="AG5" s="371"/>
      <c r="AH5" s="371"/>
      <c r="AI5" s="370"/>
      <c r="AJ5" s="371"/>
      <c r="AK5" s="371"/>
      <c r="AL5" s="371"/>
      <c r="AM5" s="370"/>
      <c r="AN5" s="371"/>
      <c r="AO5" s="371"/>
      <c r="AP5" s="371"/>
      <c r="AQ5" s="121"/>
      <c r="AR5" s="122"/>
      <c r="AS5" s="122"/>
      <c r="AT5" s="123"/>
      <c r="AU5" s="371"/>
      <c r="AV5" s="371"/>
      <c r="AW5" s="371"/>
      <c r="AX5" s="373"/>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5" t="s">
        <v>182</v>
      </c>
      <c r="AC6" s="1046"/>
      <c r="AD6" s="1046"/>
      <c r="AE6" s="370"/>
      <c r="AF6" s="371"/>
      <c r="AG6" s="371"/>
      <c r="AH6" s="371"/>
      <c r="AI6" s="370"/>
      <c r="AJ6" s="371"/>
      <c r="AK6" s="371"/>
      <c r="AL6" s="371"/>
      <c r="AM6" s="370"/>
      <c r="AN6" s="371"/>
      <c r="AO6" s="371"/>
      <c r="AP6" s="371"/>
      <c r="AQ6" s="121"/>
      <c r="AR6" s="122"/>
      <c r="AS6" s="122"/>
      <c r="AT6" s="123"/>
      <c r="AU6" s="371"/>
      <c r="AV6" s="371"/>
      <c r="AW6" s="371"/>
      <c r="AX6" s="373"/>
    </row>
    <row r="7" spans="1:50" customFormat="1" ht="23.25" customHeight="1" x14ac:dyDescent="0.15">
      <c r="A7" s="914" t="s">
        <v>381</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x14ac:dyDescent="0.15">
      <c r="A9" s="526" t="s">
        <v>349</v>
      </c>
      <c r="B9" s="527"/>
      <c r="C9" s="527"/>
      <c r="D9" s="527"/>
      <c r="E9" s="527"/>
      <c r="F9" s="528"/>
      <c r="G9" s="811" t="s">
        <v>146</v>
      </c>
      <c r="H9" s="796"/>
      <c r="I9" s="796"/>
      <c r="J9" s="796"/>
      <c r="K9" s="796"/>
      <c r="L9" s="796"/>
      <c r="M9" s="796"/>
      <c r="N9" s="796"/>
      <c r="O9" s="797"/>
      <c r="P9" s="795" t="s">
        <v>59</v>
      </c>
      <c r="Q9" s="796"/>
      <c r="R9" s="796"/>
      <c r="S9" s="796"/>
      <c r="T9" s="796"/>
      <c r="U9" s="796"/>
      <c r="V9" s="796"/>
      <c r="W9" s="796"/>
      <c r="X9" s="797"/>
      <c r="Y9" s="1021"/>
      <c r="Z9" s="418"/>
      <c r="AA9" s="419"/>
      <c r="AB9" s="1025" t="s">
        <v>11</v>
      </c>
      <c r="AC9" s="1026"/>
      <c r="AD9" s="1027"/>
      <c r="AE9" s="381" t="s">
        <v>393</v>
      </c>
      <c r="AF9" s="381"/>
      <c r="AG9" s="381"/>
      <c r="AH9" s="381"/>
      <c r="AI9" s="381" t="s">
        <v>391</v>
      </c>
      <c r="AJ9" s="381"/>
      <c r="AK9" s="381"/>
      <c r="AL9" s="381"/>
      <c r="AM9" s="381" t="s">
        <v>420</v>
      </c>
      <c r="AN9" s="381"/>
      <c r="AO9" s="381"/>
      <c r="AP9" s="374"/>
      <c r="AQ9" s="182" t="s">
        <v>235</v>
      </c>
      <c r="AR9" s="175"/>
      <c r="AS9" s="175"/>
      <c r="AT9" s="176"/>
      <c r="AU9" s="379" t="s">
        <v>134</v>
      </c>
      <c r="AV9" s="379"/>
      <c r="AW9" s="379"/>
      <c r="AX9" s="380"/>
    </row>
    <row r="10" spans="1:50" ht="18.75" customHeight="1" x14ac:dyDescent="0.15">
      <c r="A10" s="526"/>
      <c r="B10" s="527"/>
      <c r="C10" s="527"/>
      <c r="D10" s="527"/>
      <c r="E10" s="527"/>
      <c r="F10" s="528"/>
      <c r="G10" s="581"/>
      <c r="H10" s="385"/>
      <c r="I10" s="385"/>
      <c r="J10" s="385"/>
      <c r="K10" s="385"/>
      <c r="L10" s="385"/>
      <c r="M10" s="385"/>
      <c r="N10" s="385"/>
      <c r="O10" s="582"/>
      <c r="P10" s="594"/>
      <c r="Q10" s="385"/>
      <c r="R10" s="385"/>
      <c r="S10" s="385"/>
      <c r="T10" s="385"/>
      <c r="U10" s="385"/>
      <c r="V10" s="385"/>
      <c r="W10" s="385"/>
      <c r="X10" s="582"/>
      <c r="Y10" s="1022"/>
      <c r="Z10" s="1023"/>
      <c r="AA10" s="1024"/>
      <c r="AB10" s="1028"/>
      <c r="AC10" s="1029"/>
      <c r="AD10" s="1030"/>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x14ac:dyDescent="0.15">
      <c r="A11" s="529"/>
      <c r="B11" s="527"/>
      <c r="C11" s="527"/>
      <c r="D11" s="527"/>
      <c r="E11" s="527"/>
      <c r="F11" s="528"/>
      <c r="G11" s="554"/>
      <c r="H11" s="1031"/>
      <c r="I11" s="1031"/>
      <c r="J11" s="1031"/>
      <c r="K11" s="1031"/>
      <c r="L11" s="1031"/>
      <c r="M11" s="1031"/>
      <c r="N11" s="1031"/>
      <c r="O11" s="1032"/>
      <c r="P11" s="167"/>
      <c r="Q11" s="1039"/>
      <c r="R11" s="1039"/>
      <c r="S11" s="1039"/>
      <c r="T11" s="1039"/>
      <c r="U11" s="1039"/>
      <c r="V11" s="1039"/>
      <c r="W11" s="1039"/>
      <c r="X11" s="1040"/>
      <c r="Y11" s="1017" t="s">
        <v>12</v>
      </c>
      <c r="Z11" s="1018"/>
      <c r="AA11" s="1019"/>
      <c r="AB11" s="565"/>
      <c r="AC11" s="1020"/>
      <c r="AD11" s="1020"/>
      <c r="AE11" s="370"/>
      <c r="AF11" s="371"/>
      <c r="AG11" s="371"/>
      <c r="AH11" s="371"/>
      <c r="AI11" s="370"/>
      <c r="AJ11" s="371"/>
      <c r="AK11" s="371"/>
      <c r="AL11" s="371"/>
      <c r="AM11" s="370"/>
      <c r="AN11" s="371"/>
      <c r="AO11" s="371"/>
      <c r="AP11" s="371"/>
      <c r="AQ11" s="121"/>
      <c r="AR11" s="122"/>
      <c r="AS11" s="122"/>
      <c r="AT11" s="123"/>
      <c r="AU11" s="371"/>
      <c r="AV11" s="371"/>
      <c r="AW11" s="371"/>
      <c r="AX11" s="373"/>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09" t="s">
        <v>54</v>
      </c>
      <c r="Z12" s="1014"/>
      <c r="AA12" s="1015"/>
      <c r="AB12" s="536"/>
      <c r="AC12" s="1016"/>
      <c r="AD12" s="1016"/>
      <c r="AE12" s="370"/>
      <c r="AF12" s="371"/>
      <c r="AG12" s="371"/>
      <c r="AH12" s="371"/>
      <c r="AI12" s="370"/>
      <c r="AJ12" s="371"/>
      <c r="AK12" s="371"/>
      <c r="AL12" s="371"/>
      <c r="AM12" s="370"/>
      <c r="AN12" s="371"/>
      <c r="AO12" s="371"/>
      <c r="AP12" s="371"/>
      <c r="AQ12" s="121"/>
      <c r="AR12" s="122"/>
      <c r="AS12" s="122"/>
      <c r="AT12" s="123"/>
      <c r="AU12" s="371"/>
      <c r="AV12" s="371"/>
      <c r="AW12" s="371"/>
      <c r="AX12" s="373"/>
    </row>
    <row r="13" spans="1:50" ht="22.5" customHeight="1" x14ac:dyDescent="0.15">
      <c r="A13" s="661"/>
      <c r="B13" s="662"/>
      <c r="C13" s="662"/>
      <c r="D13" s="662"/>
      <c r="E13" s="662"/>
      <c r="F13" s="663"/>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5" t="s">
        <v>182</v>
      </c>
      <c r="AC13" s="1046"/>
      <c r="AD13" s="1046"/>
      <c r="AE13" s="370"/>
      <c r="AF13" s="371"/>
      <c r="AG13" s="371"/>
      <c r="AH13" s="371"/>
      <c r="AI13" s="370"/>
      <c r="AJ13" s="371"/>
      <c r="AK13" s="371"/>
      <c r="AL13" s="371"/>
      <c r="AM13" s="370"/>
      <c r="AN13" s="371"/>
      <c r="AO13" s="371"/>
      <c r="AP13" s="371"/>
      <c r="AQ13" s="121"/>
      <c r="AR13" s="122"/>
      <c r="AS13" s="122"/>
      <c r="AT13" s="123"/>
      <c r="AU13" s="371"/>
      <c r="AV13" s="371"/>
      <c r="AW13" s="371"/>
      <c r="AX13" s="373"/>
    </row>
    <row r="14" spans="1:50" customFormat="1" ht="23.25" customHeight="1" x14ac:dyDescent="0.15">
      <c r="A14" s="914" t="s">
        <v>381</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x14ac:dyDescent="0.15">
      <c r="A16" s="526" t="s">
        <v>349</v>
      </c>
      <c r="B16" s="527"/>
      <c r="C16" s="527"/>
      <c r="D16" s="527"/>
      <c r="E16" s="527"/>
      <c r="F16" s="528"/>
      <c r="G16" s="811" t="s">
        <v>146</v>
      </c>
      <c r="H16" s="796"/>
      <c r="I16" s="796"/>
      <c r="J16" s="796"/>
      <c r="K16" s="796"/>
      <c r="L16" s="796"/>
      <c r="M16" s="796"/>
      <c r="N16" s="796"/>
      <c r="O16" s="797"/>
      <c r="P16" s="795" t="s">
        <v>59</v>
      </c>
      <c r="Q16" s="796"/>
      <c r="R16" s="796"/>
      <c r="S16" s="796"/>
      <c r="T16" s="796"/>
      <c r="U16" s="796"/>
      <c r="V16" s="796"/>
      <c r="W16" s="796"/>
      <c r="X16" s="797"/>
      <c r="Y16" s="1021"/>
      <c r="Z16" s="418"/>
      <c r="AA16" s="419"/>
      <c r="AB16" s="1025" t="s">
        <v>11</v>
      </c>
      <c r="AC16" s="1026"/>
      <c r="AD16" s="1027"/>
      <c r="AE16" s="381" t="s">
        <v>393</v>
      </c>
      <c r="AF16" s="381"/>
      <c r="AG16" s="381"/>
      <c r="AH16" s="381"/>
      <c r="AI16" s="381" t="s">
        <v>391</v>
      </c>
      <c r="AJ16" s="381"/>
      <c r="AK16" s="381"/>
      <c r="AL16" s="381"/>
      <c r="AM16" s="381" t="s">
        <v>420</v>
      </c>
      <c r="AN16" s="381"/>
      <c r="AO16" s="381"/>
      <c r="AP16" s="374"/>
      <c r="AQ16" s="182" t="s">
        <v>235</v>
      </c>
      <c r="AR16" s="175"/>
      <c r="AS16" s="175"/>
      <c r="AT16" s="176"/>
      <c r="AU16" s="379" t="s">
        <v>134</v>
      </c>
      <c r="AV16" s="379"/>
      <c r="AW16" s="379"/>
      <c r="AX16" s="380"/>
    </row>
    <row r="17" spans="1:50" ht="18.75" customHeight="1" x14ac:dyDescent="0.15">
      <c r="A17" s="526"/>
      <c r="B17" s="527"/>
      <c r="C17" s="527"/>
      <c r="D17" s="527"/>
      <c r="E17" s="527"/>
      <c r="F17" s="528"/>
      <c r="G17" s="581"/>
      <c r="H17" s="385"/>
      <c r="I17" s="385"/>
      <c r="J17" s="385"/>
      <c r="K17" s="385"/>
      <c r="L17" s="385"/>
      <c r="M17" s="385"/>
      <c r="N17" s="385"/>
      <c r="O17" s="582"/>
      <c r="P17" s="594"/>
      <c r="Q17" s="385"/>
      <c r="R17" s="385"/>
      <c r="S17" s="385"/>
      <c r="T17" s="385"/>
      <c r="U17" s="385"/>
      <c r="V17" s="385"/>
      <c r="W17" s="385"/>
      <c r="X17" s="582"/>
      <c r="Y17" s="1022"/>
      <c r="Z17" s="1023"/>
      <c r="AA17" s="1024"/>
      <c r="AB17" s="1028"/>
      <c r="AC17" s="1029"/>
      <c r="AD17" s="1030"/>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x14ac:dyDescent="0.15">
      <c r="A18" s="529"/>
      <c r="B18" s="527"/>
      <c r="C18" s="527"/>
      <c r="D18" s="527"/>
      <c r="E18" s="527"/>
      <c r="F18" s="528"/>
      <c r="G18" s="554"/>
      <c r="H18" s="1031"/>
      <c r="I18" s="1031"/>
      <c r="J18" s="1031"/>
      <c r="K18" s="1031"/>
      <c r="L18" s="1031"/>
      <c r="M18" s="1031"/>
      <c r="N18" s="1031"/>
      <c r="O18" s="1032"/>
      <c r="P18" s="167"/>
      <c r="Q18" s="1039"/>
      <c r="R18" s="1039"/>
      <c r="S18" s="1039"/>
      <c r="T18" s="1039"/>
      <c r="U18" s="1039"/>
      <c r="V18" s="1039"/>
      <c r="W18" s="1039"/>
      <c r="X18" s="1040"/>
      <c r="Y18" s="1017" t="s">
        <v>12</v>
      </c>
      <c r="Z18" s="1018"/>
      <c r="AA18" s="1019"/>
      <c r="AB18" s="565"/>
      <c r="AC18" s="1020"/>
      <c r="AD18" s="1020"/>
      <c r="AE18" s="370"/>
      <c r="AF18" s="371"/>
      <c r="AG18" s="371"/>
      <c r="AH18" s="371"/>
      <c r="AI18" s="370"/>
      <c r="AJ18" s="371"/>
      <c r="AK18" s="371"/>
      <c r="AL18" s="371"/>
      <c r="AM18" s="370"/>
      <c r="AN18" s="371"/>
      <c r="AO18" s="371"/>
      <c r="AP18" s="371"/>
      <c r="AQ18" s="121"/>
      <c r="AR18" s="122"/>
      <c r="AS18" s="122"/>
      <c r="AT18" s="123"/>
      <c r="AU18" s="371"/>
      <c r="AV18" s="371"/>
      <c r="AW18" s="371"/>
      <c r="AX18" s="373"/>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09" t="s">
        <v>54</v>
      </c>
      <c r="Z19" s="1014"/>
      <c r="AA19" s="1015"/>
      <c r="AB19" s="536"/>
      <c r="AC19" s="1016"/>
      <c r="AD19" s="1016"/>
      <c r="AE19" s="370"/>
      <c r="AF19" s="371"/>
      <c r="AG19" s="371"/>
      <c r="AH19" s="371"/>
      <c r="AI19" s="370"/>
      <c r="AJ19" s="371"/>
      <c r="AK19" s="371"/>
      <c r="AL19" s="371"/>
      <c r="AM19" s="370"/>
      <c r="AN19" s="371"/>
      <c r="AO19" s="371"/>
      <c r="AP19" s="371"/>
      <c r="AQ19" s="121"/>
      <c r="AR19" s="122"/>
      <c r="AS19" s="122"/>
      <c r="AT19" s="123"/>
      <c r="AU19" s="371"/>
      <c r="AV19" s="371"/>
      <c r="AW19" s="371"/>
      <c r="AX19" s="373"/>
    </row>
    <row r="20" spans="1:50" ht="22.5" customHeight="1" x14ac:dyDescent="0.15">
      <c r="A20" s="661"/>
      <c r="B20" s="662"/>
      <c r="C20" s="662"/>
      <c r="D20" s="662"/>
      <c r="E20" s="662"/>
      <c r="F20" s="663"/>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5" t="s">
        <v>182</v>
      </c>
      <c r="AC20" s="1046"/>
      <c r="AD20" s="1046"/>
      <c r="AE20" s="370"/>
      <c r="AF20" s="371"/>
      <c r="AG20" s="371"/>
      <c r="AH20" s="371"/>
      <c r="AI20" s="370"/>
      <c r="AJ20" s="371"/>
      <c r="AK20" s="371"/>
      <c r="AL20" s="371"/>
      <c r="AM20" s="370"/>
      <c r="AN20" s="371"/>
      <c r="AO20" s="371"/>
      <c r="AP20" s="371"/>
      <c r="AQ20" s="121"/>
      <c r="AR20" s="122"/>
      <c r="AS20" s="122"/>
      <c r="AT20" s="123"/>
      <c r="AU20" s="371"/>
      <c r="AV20" s="371"/>
      <c r="AW20" s="371"/>
      <c r="AX20" s="373"/>
    </row>
    <row r="21" spans="1:50" customFormat="1" ht="23.25" customHeight="1" x14ac:dyDescent="0.15">
      <c r="A21" s="914" t="s">
        <v>381</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x14ac:dyDescent="0.15">
      <c r="A23" s="526" t="s">
        <v>349</v>
      </c>
      <c r="B23" s="527"/>
      <c r="C23" s="527"/>
      <c r="D23" s="527"/>
      <c r="E23" s="527"/>
      <c r="F23" s="528"/>
      <c r="G23" s="811" t="s">
        <v>146</v>
      </c>
      <c r="H23" s="796"/>
      <c r="I23" s="796"/>
      <c r="J23" s="796"/>
      <c r="K23" s="796"/>
      <c r="L23" s="796"/>
      <c r="M23" s="796"/>
      <c r="N23" s="796"/>
      <c r="O23" s="797"/>
      <c r="P23" s="795" t="s">
        <v>59</v>
      </c>
      <c r="Q23" s="796"/>
      <c r="R23" s="796"/>
      <c r="S23" s="796"/>
      <c r="T23" s="796"/>
      <c r="U23" s="796"/>
      <c r="V23" s="796"/>
      <c r="W23" s="796"/>
      <c r="X23" s="797"/>
      <c r="Y23" s="1021"/>
      <c r="Z23" s="418"/>
      <c r="AA23" s="419"/>
      <c r="AB23" s="1025" t="s">
        <v>11</v>
      </c>
      <c r="AC23" s="1026"/>
      <c r="AD23" s="1027"/>
      <c r="AE23" s="381" t="s">
        <v>393</v>
      </c>
      <c r="AF23" s="381"/>
      <c r="AG23" s="381"/>
      <c r="AH23" s="381"/>
      <c r="AI23" s="381" t="s">
        <v>391</v>
      </c>
      <c r="AJ23" s="381"/>
      <c r="AK23" s="381"/>
      <c r="AL23" s="381"/>
      <c r="AM23" s="381" t="s">
        <v>420</v>
      </c>
      <c r="AN23" s="381"/>
      <c r="AO23" s="381"/>
      <c r="AP23" s="374"/>
      <c r="AQ23" s="182" t="s">
        <v>235</v>
      </c>
      <c r="AR23" s="175"/>
      <c r="AS23" s="175"/>
      <c r="AT23" s="176"/>
      <c r="AU23" s="379" t="s">
        <v>134</v>
      </c>
      <c r="AV23" s="379"/>
      <c r="AW23" s="379"/>
      <c r="AX23" s="380"/>
    </row>
    <row r="24" spans="1:50" ht="18.75" customHeight="1" x14ac:dyDescent="0.15">
      <c r="A24" s="526"/>
      <c r="B24" s="527"/>
      <c r="C24" s="527"/>
      <c r="D24" s="527"/>
      <c r="E24" s="527"/>
      <c r="F24" s="528"/>
      <c r="G24" s="581"/>
      <c r="H24" s="385"/>
      <c r="I24" s="385"/>
      <c r="J24" s="385"/>
      <c r="K24" s="385"/>
      <c r="L24" s="385"/>
      <c r="M24" s="385"/>
      <c r="N24" s="385"/>
      <c r="O24" s="582"/>
      <c r="P24" s="594"/>
      <c r="Q24" s="385"/>
      <c r="R24" s="385"/>
      <c r="S24" s="385"/>
      <c r="T24" s="385"/>
      <c r="U24" s="385"/>
      <c r="V24" s="385"/>
      <c r="W24" s="385"/>
      <c r="X24" s="582"/>
      <c r="Y24" s="1022"/>
      <c r="Z24" s="1023"/>
      <c r="AA24" s="1024"/>
      <c r="AB24" s="1028"/>
      <c r="AC24" s="1029"/>
      <c r="AD24" s="1030"/>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x14ac:dyDescent="0.15">
      <c r="A25" s="529"/>
      <c r="B25" s="527"/>
      <c r="C25" s="527"/>
      <c r="D25" s="527"/>
      <c r="E25" s="527"/>
      <c r="F25" s="528"/>
      <c r="G25" s="554"/>
      <c r="H25" s="1031"/>
      <c r="I25" s="1031"/>
      <c r="J25" s="1031"/>
      <c r="K25" s="1031"/>
      <c r="L25" s="1031"/>
      <c r="M25" s="1031"/>
      <c r="N25" s="1031"/>
      <c r="O25" s="1032"/>
      <c r="P25" s="167"/>
      <c r="Q25" s="1039"/>
      <c r="R25" s="1039"/>
      <c r="S25" s="1039"/>
      <c r="T25" s="1039"/>
      <c r="U25" s="1039"/>
      <c r="V25" s="1039"/>
      <c r="W25" s="1039"/>
      <c r="X25" s="1040"/>
      <c r="Y25" s="1017" t="s">
        <v>12</v>
      </c>
      <c r="Z25" s="1018"/>
      <c r="AA25" s="1019"/>
      <c r="AB25" s="565"/>
      <c r="AC25" s="1020"/>
      <c r="AD25" s="1020"/>
      <c r="AE25" s="370"/>
      <c r="AF25" s="371"/>
      <c r="AG25" s="371"/>
      <c r="AH25" s="371"/>
      <c r="AI25" s="370"/>
      <c r="AJ25" s="371"/>
      <c r="AK25" s="371"/>
      <c r="AL25" s="371"/>
      <c r="AM25" s="370"/>
      <c r="AN25" s="371"/>
      <c r="AO25" s="371"/>
      <c r="AP25" s="371"/>
      <c r="AQ25" s="121"/>
      <c r="AR25" s="122"/>
      <c r="AS25" s="122"/>
      <c r="AT25" s="123"/>
      <c r="AU25" s="371"/>
      <c r="AV25" s="371"/>
      <c r="AW25" s="371"/>
      <c r="AX25" s="373"/>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09" t="s">
        <v>54</v>
      </c>
      <c r="Z26" s="1014"/>
      <c r="AA26" s="1015"/>
      <c r="AB26" s="536"/>
      <c r="AC26" s="1016"/>
      <c r="AD26" s="1016"/>
      <c r="AE26" s="370"/>
      <c r="AF26" s="371"/>
      <c r="AG26" s="371"/>
      <c r="AH26" s="371"/>
      <c r="AI26" s="370"/>
      <c r="AJ26" s="371"/>
      <c r="AK26" s="371"/>
      <c r="AL26" s="371"/>
      <c r="AM26" s="370"/>
      <c r="AN26" s="371"/>
      <c r="AO26" s="371"/>
      <c r="AP26" s="371"/>
      <c r="AQ26" s="121"/>
      <c r="AR26" s="122"/>
      <c r="AS26" s="122"/>
      <c r="AT26" s="123"/>
      <c r="AU26" s="371"/>
      <c r="AV26" s="371"/>
      <c r="AW26" s="371"/>
      <c r="AX26" s="373"/>
    </row>
    <row r="27" spans="1:50" ht="22.5" customHeight="1" x14ac:dyDescent="0.15">
      <c r="A27" s="661"/>
      <c r="B27" s="662"/>
      <c r="C27" s="662"/>
      <c r="D27" s="662"/>
      <c r="E27" s="662"/>
      <c r="F27" s="663"/>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5" t="s">
        <v>182</v>
      </c>
      <c r="AC27" s="1046"/>
      <c r="AD27" s="1046"/>
      <c r="AE27" s="370"/>
      <c r="AF27" s="371"/>
      <c r="AG27" s="371"/>
      <c r="AH27" s="371"/>
      <c r="AI27" s="370"/>
      <c r="AJ27" s="371"/>
      <c r="AK27" s="371"/>
      <c r="AL27" s="371"/>
      <c r="AM27" s="370"/>
      <c r="AN27" s="371"/>
      <c r="AO27" s="371"/>
      <c r="AP27" s="371"/>
      <c r="AQ27" s="121"/>
      <c r="AR27" s="122"/>
      <c r="AS27" s="122"/>
      <c r="AT27" s="123"/>
      <c r="AU27" s="371"/>
      <c r="AV27" s="371"/>
      <c r="AW27" s="371"/>
      <c r="AX27" s="373"/>
    </row>
    <row r="28" spans="1:50" customFormat="1" ht="23.25" customHeight="1" x14ac:dyDescent="0.15">
      <c r="A28" s="914" t="s">
        <v>381</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x14ac:dyDescent="0.15">
      <c r="A30" s="526" t="s">
        <v>349</v>
      </c>
      <c r="B30" s="527"/>
      <c r="C30" s="527"/>
      <c r="D30" s="527"/>
      <c r="E30" s="527"/>
      <c r="F30" s="528"/>
      <c r="G30" s="811" t="s">
        <v>146</v>
      </c>
      <c r="H30" s="796"/>
      <c r="I30" s="796"/>
      <c r="J30" s="796"/>
      <c r="K30" s="796"/>
      <c r="L30" s="796"/>
      <c r="M30" s="796"/>
      <c r="N30" s="796"/>
      <c r="O30" s="797"/>
      <c r="P30" s="795" t="s">
        <v>59</v>
      </c>
      <c r="Q30" s="796"/>
      <c r="R30" s="796"/>
      <c r="S30" s="796"/>
      <c r="T30" s="796"/>
      <c r="U30" s="796"/>
      <c r="V30" s="796"/>
      <c r="W30" s="796"/>
      <c r="X30" s="797"/>
      <c r="Y30" s="1021"/>
      <c r="Z30" s="418"/>
      <c r="AA30" s="419"/>
      <c r="AB30" s="1025" t="s">
        <v>11</v>
      </c>
      <c r="AC30" s="1026"/>
      <c r="AD30" s="1027"/>
      <c r="AE30" s="381" t="s">
        <v>393</v>
      </c>
      <c r="AF30" s="381"/>
      <c r="AG30" s="381"/>
      <c r="AH30" s="381"/>
      <c r="AI30" s="381" t="s">
        <v>391</v>
      </c>
      <c r="AJ30" s="381"/>
      <c r="AK30" s="381"/>
      <c r="AL30" s="381"/>
      <c r="AM30" s="381" t="s">
        <v>420</v>
      </c>
      <c r="AN30" s="381"/>
      <c r="AO30" s="381"/>
      <c r="AP30" s="374"/>
      <c r="AQ30" s="182" t="s">
        <v>235</v>
      </c>
      <c r="AR30" s="175"/>
      <c r="AS30" s="175"/>
      <c r="AT30" s="176"/>
      <c r="AU30" s="379" t="s">
        <v>134</v>
      </c>
      <c r="AV30" s="379"/>
      <c r="AW30" s="379"/>
      <c r="AX30" s="380"/>
    </row>
    <row r="31" spans="1:50" ht="18.75" customHeight="1" x14ac:dyDescent="0.15">
      <c r="A31" s="526"/>
      <c r="B31" s="527"/>
      <c r="C31" s="527"/>
      <c r="D31" s="527"/>
      <c r="E31" s="527"/>
      <c r="F31" s="528"/>
      <c r="G31" s="581"/>
      <c r="H31" s="385"/>
      <c r="I31" s="385"/>
      <c r="J31" s="385"/>
      <c r="K31" s="385"/>
      <c r="L31" s="385"/>
      <c r="M31" s="385"/>
      <c r="N31" s="385"/>
      <c r="O31" s="582"/>
      <c r="P31" s="594"/>
      <c r="Q31" s="385"/>
      <c r="R31" s="385"/>
      <c r="S31" s="385"/>
      <c r="T31" s="385"/>
      <c r="U31" s="385"/>
      <c r="V31" s="385"/>
      <c r="W31" s="385"/>
      <c r="X31" s="582"/>
      <c r="Y31" s="1022"/>
      <c r="Z31" s="1023"/>
      <c r="AA31" s="1024"/>
      <c r="AB31" s="1028"/>
      <c r="AC31" s="1029"/>
      <c r="AD31" s="1030"/>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x14ac:dyDescent="0.15">
      <c r="A32" s="529"/>
      <c r="B32" s="527"/>
      <c r="C32" s="527"/>
      <c r="D32" s="527"/>
      <c r="E32" s="527"/>
      <c r="F32" s="528"/>
      <c r="G32" s="554"/>
      <c r="H32" s="1031"/>
      <c r="I32" s="1031"/>
      <c r="J32" s="1031"/>
      <c r="K32" s="1031"/>
      <c r="L32" s="1031"/>
      <c r="M32" s="1031"/>
      <c r="N32" s="1031"/>
      <c r="O32" s="1032"/>
      <c r="P32" s="167"/>
      <c r="Q32" s="1039"/>
      <c r="R32" s="1039"/>
      <c r="S32" s="1039"/>
      <c r="T32" s="1039"/>
      <c r="U32" s="1039"/>
      <c r="V32" s="1039"/>
      <c r="W32" s="1039"/>
      <c r="X32" s="1040"/>
      <c r="Y32" s="1017" t="s">
        <v>12</v>
      </c>
      <c r="Z32" s="1018"/>
      <c r="AA32" s="1019"/>
      <c r="AB32" s="565"/>
      <c r="AC32" s="1020"/>
      <c r="AD32" s="1020"/>
      <c r="AE32" s="370"/>
      <c r="AF32" s="371"/>
      <c r="AG32" s="371"/>
      <c r="AH32" s="371"/>
      <c r="AI32" s="370"/>
      <c r="AJ32" s="371"/>
      <c r="AK32" s="371"/>
      <c r="AL32" s="371"/>
      <c r="AM32" s="370"/>
      <c r="AN32" s="371"/>
      <c r="AO32" s="371"/>
      <c r="AP32" s="371"/>
      <c r="AQ32" s="121"/>
      <c r="AR32" s="122"/>
      <c r="AS32" s="122"/>
      <c r="AT32" s="123"/>
      <c r="AU32" s="371"/>
      <c r="AV32" s="371"/>
      <c r="AW32" s="371"/>
      <c r="AX32" s="373"/>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09" t="s">
        <v>54</v>
      </c>
      <c r="Z33" s="1014"/>
      <c r="AA33" s="1015"/>
      <c r="AB33" s="536"/>
      <c r="AC33" s="1016"/>
      <c r="AD33" s="1016"/>
      <c r="AE33" s="370"/>
      <c r="AF33" s="371"/>
      <c r="AG33" s="371"/>
      <c r="AH33" s="371"/>
      <c r="AI33" s="370"/>
      <c r="AJ33" s="371"/>
      <c r="AK33" s="371"/>
      <c r="AL33" s="371"/>
      <c r="AM33" s="370"/>
      <c r="AN33" s="371"/>
      <c r="AO33" s="371"/>
      <c r="AP33" s="371"/>
      <c r="AQ33" s="121"/>
      <c r="AR33" s="122"/>
      <c r="AS33" s="122"/>
      <c r="AT33" s="123"/>
      <c r="AU33" s="371"/>
      <c r="AV33" s="371"/>
      <c r="AW33" s="371"/>
      <c r="AX33" s="373"/>
    </row>
    <row r="34" spans="1:50" ht="22.5" customHeight="1" x14ac:dyDescent="0.15">
      <c r="A34" s="661"/>
      <c r="B34" s="662"/>
      <c r="C34" s="662"/>
      <c r="D34" s="662"/>
      <c r="E34" s="662"/>
      <c r="F34" s="663"/>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5" t="s">
        <v>182</v>
      </c>
      <c r="AC34" s="1046"/>
      <c r="AD34" s="1046"/>
      <c r="AE34" s="370"/>
      <c r="AF34" s="371"/>
      <c r="AG34" s="371"/>
      <c r="AH34" s="371"/>
      <c r="AI34" s="370"/>
      <c r="AJ34" s="371"/>
      <c r="AK34" s="371"/>
      <c r="AL34" s="371"/>
      <c r="AM34" s="370"/>
      <c r="AN34" s="371"/>
      <c r="AO34" s="371"/>
      <c r="AP34" s="371"/>
      <c r="AQ34" s="121"/>
      <c r="AR34" s="122"/>
      <c r="AS34" s="122"/>
      <c r="AT34" s="123"/>
      <c r="AU34" s="371"/>
      <c r="AV34" s="371"/>
      <c r="AW34" s="371"/>
      <c r="AX34" s="373"/>
    </row>
    <row r="35" spans="1:50" customFormat="1" ht="23.25" customHeight="1" x14ac:dyDescent="0.15">
      <c r="A35" s="914" t="s">
        <v>381</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x14ac:dyDescent="0.15">
      <c r="A37" s="526" t="s">
        <v>349</v>
      </c>
      <c r="B37" s="527"/>
      <c r="C37" s="527"/>
      <c r="D37" s="527"/>
      <c r="E37" s="527"/>
      <c r="F37" s="528"/>
      <c r="G37" s="811" t="s">
        <v>146</v>
      </c>
      <c r="H37" s="796"/>
      <c r="I37" s="796"/>
      <c r="J37" s="796"/>
      <c r="K37" s="796"/>
      <c r="L37" s="796"/>
      <c r="M37" s="796"/>
      <c r="N37" s="796"/>
      <c r="O37" s="797"/>
      <c r="P37" s="795" t="s">
        <v>59</v>
      </c>
      <c r="Q37" s="796"/>
      <c r="R37" s="796"/>
      <c r="S37" s="796"/>
      <c r="T37" s="796"/>
      <c r="U37" s="796"/>
      <c r="V37" s="796"/>
      <c r="W37" s="796"/>
      <c r="X37" s="797"/>
      <c r="Y37" s="1021"/>
      <c r="Z37" s="418"/>
      <c r="AA37" s="419"/>
      <c r="AB37" s="1025" t="s">
        <v>11</v>
      </c>
      <c r="AC37" s="1026"/>
      <c r="AD37" s="1027"/>
      <c r="AE37" s="381" t="s">
        <v>393</v>
      </c>
      <c r="AF37" s="381"/>
      <c r="AG37" s="381"/>
      <c r="AH37" s="381"/>
      <c r="AI37" s="381" t="s">
        <v>391</v>
      </c>
      <c r="AJ37" s="381"/>
      <c r="AK37" s="381"/>
      <c r="AL37" s="381"/>
      <c r="AM37" s="381" t="s">
        <v>420</v>
      </c>
      <c r="AN37" s="381"/>
      <c r="AO37" s="381"/>
      <c r="AP37" s="374"/>
      <c r="AQ37" s="182" t="s">
        <v>235</v>
      </c>
      <c r="AR37" s="175"/>
      <c r="AS37" s="175"/>
      <c r="AT37" s="176"/>
      <c r="AU37" s="379" t="s">
        <v>134</v>
      </c>
      <c r="AV37" s="379"/>
      <c r="AW37" s="379"/>
      <c r="AX37" s="380"/>
    </row>
    <row r="38" spans="1:50" ht="18.75" customHeight="1" x14ac:dyDescent="0.15">
      <c r="A38" s="526"/>
      <c r="B38" s="527"/>
      <c r="C38" s="527"/>
      <c r="D38" s="527"/>
      <c r="E38" s="527"/>
      <c r="F38" s="528"/>
      <c r="G38" s="581"/>
      <c r="H38" s="385"/>
      <c r="I38" s="385"/>
      <c r="J38" s="385"/>
      <c r="K38" s="385"/>
      <c r="L38" s="385"/>
      <c r="M38" s="385"/>
      <c r="N38" s="385"/>
      <c r="O38" s="582"/>
      <c r="P38" s="594"/>
      <c r="Q38" s="385"/>
      <c r="R38" s="385"/>
      <c r="S38" s="385"/>
      <c r="T38" s="385"/>
      <c r="U38" s="385"/>
      <c r="V38" s="385"/>
      <c r="W38" s="385"/>
      <c r="X38" s="582"/>
      <c r="Y38" s="1022"/>
      <c r="Z38" s="1023"/>
      <c r="AA38" s="1024"/>
      <c r="AB38" s="1028"/>
      <c r="AC38" s="1029"/>
      <c r="AD38" s="1030"/>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x14ac:dyDescent="0.15">
      <c r="A39" s="529"/>
      <c r="B39" s="527"/>
      <c r="C39" s="527"/>
      <c r="D39" s="527"/>
      <c r="E39" s="527"/>
      <c r="F39" s="528"/>
      <c r="G39" s="554"/>
      <c r="H39" s="1031"/>
      <c r="I39" s="1031"/>
      <c r="J39" s="1031"/>
      <c r="K39" s="1031"/>
      <c r="L39" s="1031"/>
      <c r="M39" s="1031"/>
      <c r="N39" s="1031"/>
      <c r="O39" s="1032"/>
      <c r="P39" s="167"/>
      <c r="Q39" s="1039"/>
      <c r="R39" s="1039"/>
      <c r="S39" s="1039"/>
      <c r="T39" s="1039"/>
      <c r="U39" s="1039"/>
      <c r="V39" s="1039"/>
      <c r="W39" s="1039"/>
      <c r="X39" s="1040"/>
      <c r="Y39" s="1017" t="s">
        <v>12</v>
      </c>
      <c r="Z39" s="1018"/>
      <c r="AA39" s="1019"/>
      <c r="AB39" s="565"/>
      <c r="AC39" s="1020"/>
      <c r="AD39" s="1020"/>
      <c r="AE39" s="370"/>
      <c r="AF39" s="371"/>
      <c r="AG39" s="371"/>
      <c r="AH39" s="371"/>
      <c r="AI39" s="370"/>
      <c r="AJ39" s="371"/>
      <c r="AK39" s="371"/>
      <c r="AL39" s="371"/>
      <c r="AM39" s="370"/>
      <c r="AN39" s="371"/>
      <c r="AO39" s="371"/>
      <c r="AP39" s="371"/>
      <c r="AQ39" s="121"/>
      <c r="AR39" s="122"/>
      <c r="AS39" s="122"/>
      <c r="AT39" s="123"/>
      <c r="AU39" s="371"/>
      <c r="AV39" s="371"/>
      <c r="AW39" s="371"/>
      <c r="AX39" s="373"/>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09" t="s">
        <v>54</v>
      </c>
      <c r="Z40" s="1014"/>
      <c r="AA40" s="1015"/>
      <c r="AB40" s="536"/>
      <c r="AC40" s="1016"/>
      <c r="AD40" s="1016"/>
      <c r="AE40" s="370"/>
      <c r="AF40" s="371"/>
      <c r="AG40" s="371"/>
      <c r="AH40" s="371"/>
      <c r="AI40" s="370"/>
      <c r="AJ40" s="371"/>
      <c r="AK40" s="371"/>
      <c r="AL40" s="371"/>
      <c r="AM40" s="370"/>
      <c r="AN40" s="371"/>
      <c r="AO40" s="371"/>
      <c r="AP40" s="371"/>
      <c r="AQ40" s="121"/>
      <c r="AR40" s="122"/>
      <c r="AS40" s="122"/>
      <c r="AT40" s="123"/>
      <c r="AU40" s="371"/>
      <c r="AV40" s="371"/>
      <c r="AW40" s="371"/>
      <c r="AX40" s="373"/>
    </row>
    <row r="41" spans="1:50" ht="22.5" customHeight="1" x14ac:dyDescent="0.15">
      <c r="A41" s="661"/>
      <c r="B41" s="662"/>
      <c r="C41" s="662"/>
      <c r="D41" s="662"/>
      <c r="E41" s="662"/>
      <c r="F41" s="663"/>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5" t="s">
        <v>182</v>
      </c>
      <c r="AC41" s="1046"/>
      <c r="AD41" s="1046"/>
      <c r="AE41" s="370"/>
      <c r="AF41" s="371"/>
      <c r="AG41" s="371"/>
      <c r="AH41" s="371"/>
      <c r="AI41" s="370"/>
      <c r="AJ41" s="371"/>
      <c r="AK41" s="371"/>
      <c r="AL41" s="371"/>
      <c r="AM41" s="370"/>
      <c r="AN41" s="371"/>
      <c r="AO41" s="371"/>
      <c r="AP41" s="371"/>
      <c r="AQ41" s="121"/>
      <c r="AR41" s="122"/>
      <c r="AS41" s="122"/>
      <c r="AT41" s="123"/>
      <c r="AU41" s="371"/>
      <c r="AV41" s="371"/>
      <c r="AW41" s="371"/>
      <c r="AX41" s="373"/>
    </row>
    <row r="42" spans="1:50" customFormat="1" ht="23.25" customHeight="1" x14ac:dyDescent="0.15">
      <c r="A42" s="914" t="s">
        <v>381</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526" t="s">
        <v>349</v>
      </c>
      <c r="B44" s="527"/>
      <c r="C44" s="527"/>
      <c r="D44" s="527"/>
      <c r="E44" s="527"/>
      <c r="F44" s="528"/>
      <c r="G44" s="811" t="s">
        <v>146</v>
      </c>
      <c r="H44" s="796"/>
      <c r="I44" s="796"/>
      <c r="J44" s="796"/>
      <c r="K44" s="796"/>
      <c r="L44" s="796"/>
      <c r="M44" s="796"/>
      <c r="N44" s="796"/>
      <c r="O44" s="797"/>
      <c r="P44" s="795" t="s">
        <v>59</v>
      </c>
      <c r="Q44" s="796"/>
      <c r="R44" s="796"/>
      <c r="S44" s="796"/>
      <c r="T44" s="796"/>
      <c r="U44" s="796"/>
      <c r="V44" s="796"/>
      <c r="W44" s="796"/>
      <c r="X44" s="797"/>
      <c r="Y44" s="1021"/>
      <c r="Z44" s="418"/>
      <c r="AA44" s="419"/>
      <c r="AB44" s="1025" t="s">
        <v>11</v>
      </c>
      <c r="AC44" s="1026"/>
      <c r="AD44" s="1027"/>
      <c r="AE44" s="381" t="s">
        <v>393</v>
      </c>
      <c r="AF44" s="381"/>
      <c r="AG44" s="381"/>
      <c r="AH44" s="381"/>
      <c r="AI44" s="381" t="s">
        <v>391</v>
      </c>
      <c r="AJ44" s="381"/>
      <c r="AK44" s="381"/>
      <c r="AL44" s="381"/>
      <c r="AM44" s="381" t="s">
        <v>420</v>
      </c>
      <c r="AN44" s="381"/>
      <c r="AO44" s="381"/>
      <c r="AP44" s="374"/>
      <c r="AQ44" s="182" t="s">
        <v>235</v>
      </c>
      <c r="AR44" s="175"/>
      <c r="AS44" s="175"/>
      <c r="AT44" s="176"/>
      <c r="AU44" s="379" t="s">
        <v>134</v>
      </c>
      <c r="AV44" s="379"/>
      <c r="AW44" s="379"/>
      <c r="AX44" s="380"/>
    </row>
    <row r="45" spans="1:50" ht="18.75" customHeight="1" x14ac:dyDescent="0.15">
      <c r="A45" s="526"/>
      <c r="B45" s="527"/>
      <c r="C45" s="527"/>
      <c r="D45" s="527"/>
      <c r="E45" s="527"/>
      <c r="F45" s="528"/>
      <c r="G45" s="581"/>
      <c r="H45" s="385"/>
      <c r="I45" s="385"/>
      <c r="J45" s="385"/>
      <c r="K45" s="385"/>
      <c r="L45" s="385"/>
      <c r="M45" s="385"/>
      <c r="N45" s="385"/>
      <c r="O45" s="582"/>
      <c r="P45" s="594"/>
      <c r="Q45" s="385"/>
      <c r="R45" s="385"/>
      <c r="S45" s="385"/>
      <c r="T45" s="385"/>
      <c r="U45" s="385"/>
      <c r="V45" s="385"/>
      <c r="W45" s="385"/>
      <c r="X45" s="582"/>
      <c r="Y45" s="1022"/>
      <c r="Z45" s="1023"/>
      <c r="AA45" s="1024"/>
      <c r="AB45" s="1028"/>
      <c r="AC45" s="1029"/>
      <c r="AD45" s="1030"/>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x14ac:dyDescent="0.15">
      <c r="A46" s="529"/>
      <c r="B46" s="527"/>
      <c r="C46" s="527"/>
      <c r="D46" s="527"/>
      <c r="E46" s="527"/>
      <c r="F46" s="528"/>
      <c r="G46" s="554"/>
      <c r="H46" s="1031"/>
      <c r="I46" s="1031"/>
      <c r="J46" s="1031"/>
      <c r="K46" s="1031"/>
      <c r="L46" s="1031"/>
      <c r="M46" s="1031"/>
      <c r="N46" s="1031"/>
      <c r="O46" s="1032"/>
      <c r="P46" s="167"/>
      <c r="Q46" s="1039"/>
      <c r="R46" s="1039"/>
      <c r="S46" s="1039"/>
      <c r="T46" s="1039"/>
      <c r="U46" s="1039"/>
      <c r="V46" s="1039"/>
      <c r="W46" s="1039"/>
      <c r="X46" s="1040"/>
      <c r="Y46" s="1017" t="s">
        <v>12</v>
      </c>
      <c r="Z46" s="1018"/>
      <c r="AA46" s="1019"/>
      <c r="AB46" s="565"/>
      <c r="AC46" s="1020"/>
      <c r="AD46" s="1020"/>
      <c r="AE46" s="370"/>
      <c r="AF46" s="371"/>
      <c r="AG46" s="371"/>
      <c r="AH46" s="371"/>
      <c r="AI46" s="370"/>
      <c r="AJ46" s="371"/>
      <c r="AK46" s="371"/>
      <c r="AL46" s="371"/>
      <c r="AM46" s="370"/>
      <c r="AN46" s="371"/>
      <c r="AO46" s="371"/>
      <c r="AP46" s="371"/>
      <c r="AQ46" s="121"/>
      <c r="AR46" s="122"/>
      <c r="AS46" s="122"/>
      <c r="AT46" s="123"/>
      <c r="AU46" s="371"/>
      <c r="AV46" s="371"/>
      <c r="AW46" s="371"/>
      <c r="AX46" s="373"/>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09" t="s">
        <v>54</v>
      </c>
      <c r="Z47" s="1014"/>
      <c r="AA47" s="1015"/>
      <c r="AB47" s="536"/>
      <c r="AC47" s="1016"/>
      <c r="AD47" s="1016"/>
      <c r="AE47" s="370"/>
      <c r="AF47" s="371"/>
      <c r="AG47" s="371"/>
      <c r="AH47" s="371"/>
      <c r="AI47" s="370"/>
      <c r="AJ47" s="371"/>
      <c r="AK47" s="371"/>
      <c r="AL47" s="371"/>
      <c r="AM47" s="370"/>
      <c r="AN47" s="371"/>
      <c r="AO47" s="371"/>
      <c r="AP47" s="371"/>
      <c r="AQ47" s="121"/>
      <c r="AR47" s="122"/>
      <c r="AS47" s="122"/>
      <c r="AT47" s="123"/>
      <c r="AU47" s="371"/>
      <c r="AV47" s="371"/>
      <c r="AW47" s="371"/>
      <c r="AX47" s="373"/>
    </row>
    <row r="48" spans="1:50" ht="22.5" customHeight="1" x14ac:dyDescent="0.15">
      <c r="A48" s="661"/>
      <c r="B48" s="662"/>
      <c r="C48" s="662"/>
      <c r="D48" s="662"/>
      <c r="E48" s="662"/>
      <c r="F48" s="663"/>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5" t="s">
        <v>182</v>
      </c>
      <c r="AC48" s="1046"/>
      <c r="AD48" s="1046"/>
      <c r="AE48" s="370"/>
      <c r="AF48" s="371"/>
      <c r="AG48" s="371"/>
      <c r="AH48" s="371"/>
      <c r="AI48" s="370"/>
      <c r="AJ48" s="371"/>
      <c r="AK48" s="371"/>
      <c r="AL48" s="371"/>
      <c r="AM48" s="370"/>
      <c r="AN48" s="371"/>
      <c r="AO48" s="371"/>
      <c r="AP48" s="371"/>
      <c r="AQ48" s="121"/>
      <c r="AR48" s="122"/>
      <c r="AS48" s="122"/>
      <c r="AT48" s="123"/>
      <c r="AU48" s="371"/>
      <c r="AV48" s="371"/>
      <c r="AW48" s="371"/>
      <c r="AX48" s="373"/>
    </row>
    <row r="49" spans="1:50" customFormat="1" ht="23.25" customHeight="1" x14ac:dyDescent="0.15">
      <c r="A49" s="914" t="s">
        <v>381</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26" t="s">
        <v>349</v>
      </c>
      <c r="B51" s="527"/>
      <c r="C51" s="527"/>
      <c r="D51" s="527"/>
      <c r="E51" s="527"/>
      <c r="F51" s="528"/>
      <c r="G51" s="811" t="s">
        <v>146</v>
      </c>
      <c r="H51" s="796"/>
      <c r="I51" s="796"/>
      <c r="J51" s="796"/>
      <c r="K51" s="796"/>
      <c r="L51" s="796"/>
      <c r="M51" s="796"/>
      <c r="N51" s="796"/>
      <c r="O51" s="797"/>
      <c r="P51" s="795" t="s">
        <v>59</v>
      </c>
      <c r="Q51" s="796"/>
      <c r="R51" s="796"/>
      <c r="S51" s="796"/>
      <c r="T51" s="796"/>
      <c r="U51" s="796"/>
      <c r="V51" s="796"/>
      <c r="W51" s="796"/>
      <c r="X51" s="797"/>
      <c r="Y51" s="1021"/>
      <c r="Z51" s="418"/>
      <c r="AA51" s="419"/>
      <c r="AB51" s="374" t="s">
        <v>11</v>
      </c>
      <c r="AC51" s="1026"/>
      <c r="AD51" s="1027"/>
      <c r="AE51" s="381" t="s">
        <v>393</v>
      </c>
      <c r="AF51" s="381"/>
      <c r="AG51" s="381"/>
      <c r="AH51" s="381"/>
      <c r="AI51" s="381" t="s">
        <v>391</v>
      </c>
      <c r="AJ51" s="381"/>
      <c r="AK51" s="381"/>
      <c r="AL51" s="381"/>
      <c r="AM51" s="381" t="s">
        <v>420</v>
      </c>
      <c r="AN51" s="381"/>
      <c r="AO51" s="381"/>
      <c r="AP51" s="374"/>
      <c r="AQ51" s="182" t="s">
        <v>235</v>
      </c>
      <c r="AR51" s="175"/>
      <c r="AS51" s="175"/>
      <c r="AT51" s="176"/>
      <c r="AU51" s="379" t="s">
        <v>134</v>
      </c>
      <c r="AV51" s="379"/>
      <c r="AW51" s="379"/>
      <c r="AX51" s="380"/>
    </row>
    <row r="52" spans="1:50" ht="18.75" customHeight="1" x14ac:dyDescent="0.15">
      <c r="A52" s="526"/>
      <c r="B52" s="527"/>
      <c r="C52" s="527"/>
      <c r="D52" s="527"/>
      <c r="E52" s="527"/>
      <c r="F52" s="528"/>
      <c r="G52" s="581"/>
      <c r="H52" s="385"/>
      <c r="I52" s="385"/>
      <c r="J52" s="385"/>
      <c r="K52" s="385"/>
      <c r="L52" s="385"/>
      <c r="M52" s="385"/>
      <c r="N52" s="385"/>
      <c r="O52" s="582"/>
      <c r="P52" s="594"/>
      <c r="Q52" s="385"/>
      <c r="R52" s="385"/>
      <c r="S52" s="385"/>
      <c r="T52" s="385"/>
      <c r="U52" s="385"/>
      <c r="V52" s="385"/>
      <c r="W52" s="385"/>
      <c r="X52" s="582"/>
      <c r="Y52" s="1022"/>
      <c r="Z52" s="1023"/>
      <c r="AA52" s="1024"/>
      <c r="AB52" s="1028"/>
      <c r="AC52" s="1029"/>
      <c r="AD52" s="1030"/>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x14ac:dyDescent="0.15">
      <c r="A53" s="529"/>
      <c r="B53" s="527"/>
      <c r="C53" s="527"/>
      <c r="D53" s="527"/>
      <c r="E53" s="527"/>
      <c r="F53" s="528"/>
      <c r="G53" s="554"/>
      <c r="H53" s="1031"/>
      <c r="I53" s="1031"/>
      <c r="J53" s="1031"/>
      <c r="K53" s="1031"/>
      <c r="L53" s="1031"/>
      <c r="M53" s="1031"/>
      <c r="N53" s="1031"/>
      <c r="O53" s="1032"/>
      <c r="P53" s="167"/>
      <c r="Q53" s="1039"/>
      <c r="R53" s="1039"/>
      <c r="S53" s="1039"/>
      <c r="T53" s="1039"/>
      <c r="U53" s="1039"/>
      <c r="V53" s="1039"/>
      <c r="W53" s="1039"/>
      <c r="X53" s="1040"/>
      <c r="Y53" s="1017" t="s">
        <v>12</v>
      </c>
      <c r="Z53" s="1018"/>
      <c r="AA53" s="1019"/>
      <c r="AB53" s="565"/>
      <c r="AC53" s="1020"/>
      <c r="AD53" s="1020"/>
      <c r="AE53" s="370"/>
      <c r="AF53" s="371"/>
      <c r="AG53" s="371"/>
      <c r="AH53" s="371"/>
      <c r="AI53" s="370"/>
      <c r="AJ53" s="371"/>
      <c r="AK53" s="371"/>
      <c r="AL53" s="371"/>
      <c r="AM53" s="370"/>
      <c r="AN53" s="371"/>
      <c r="AO53" s="371"/>
      <c r="AP53" s="371"/>
      <c r="AQ53" s="121"/>
      <c r="AR53" s="122"/>
      <c r="AS53" s="122"/>
      <c r="AT53" s="123"/>
      <c r="AU53" s="371"/>
      <c r="AV53" s="371"/>
      <c r="AW53" s="371"/>
      <c r="AX53" s="373"/>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09" t="s">
        <v>54</v>
      </c>
      <c r="Z54" s="1014"/>
      <c r="AA54" s="1015"/>
      <c r="AB54" s="536"/>
      <c r="AC54" s="1016"/>
      <c r="AD54" s="1016"/>
      <c r="AE54" s="370"/>
      <c r="AF54" s="371"/>
      <c r="AG54" s="371"/>
      <c r="AH54" s="371"/>
      <c r="AI54" s="370"/>
      <c r="AJ54" s="371"/>
      <c r="AK54" s="371"/>
      <c r="AL54" s="371"/>
      <c r="AM54" s="370"/>
      <c r="AN54" s="371"/>
      <c r="AO54" s="371"/>
      <c r="AP54" s="371"/>
      <c r="AQ54" s="121"/>
      <c r="AR54" s="122"/>
      <c r="AS54" s="122"/>
      <c r="AT54" s="123"/>
      <c r="AU54" s="371"/>
      <c r="AV54" s="371"/>
      <c r="AW54" s="371"/>
      <c r="AX54" s="373"/>
    </row>
    <row r="55" spans="1:50" ht="22.5" customHeight="1" x14ac:dyDescent="0.15">
      <c r="A55" s="661"/>
      <c r="B55" s="662"/>
      <c r="C55" s="662"/>
      <c r="D55" s="662"/>
      <c r="E55" s="662"/>
      <c r="F55" s="663"/>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5" t="s">
        <v>182</v>
      </c>
      <c r="AC55" s="1046"/>
      <c r="AD55" s="1046"/>
      <c r="AE55" s="370"/>
      <c r="AF55" s="371"/>
      <c r="AG55" s="371"/>
      <c r="AH55" s="371"/>
      <c r="AI55" s="370"/>
      <c r="AJ55" s="371"/>
      <c r="AK55" s="371"/>
      <c r="AL55" s="371"/>
      <c r="AM55" s="370"/>
      <c r="AN55" s="371"/>
      <c r="AO55" s="371"/>
      <c r="AP55" s="371"/>
      <c r="AQ55" s="121"/>
      <c r="AR55" s="122"/>
      <c r="AS55" s="122"/>
      <c r="AT55" s="123"/>
      <c r="AU55" s="371"/>
      <c r="AV55" s="371"/>
      <c r="AW55" s="371"/>
      <c r="AX55" s="373"/>
    </row>
    <row r="56" spans="1:50" customFormat="1" ht="23.25" customHeight="1" x14ac:dyDescent="0.15">
      <c r="A56" s="914" t="s">
        <v>381</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15">
      <c r="A58" s="526" t="s">
        <v>349</v>
      </c>
      <c r="B58" s="527"/>
      <c r="C58" s="527"/>
      <c r="D58" s="527"/>
      <c r="E58" s="527"/>
      <c r="F58" s="528"/>
      <c r="G58" s="811" t="s">
        <v>146</v>
      </c>
      <c r="H58" s="796"/>
      <c r="I58" s="796"/>
      <c r="J58" s="796"/>
      <c r="K58" s="796"/>
      <c r="L58" s="796"/>
      <c r="M58" s="796"/>
      <c r="N58" s="796"/>
      <c r="O58" s="797"/>
      <c r="P58" s="795" t="s">
        <v>59</v>
      </c>
      <c r="Q58" s="796"/>
      <c r="R58" s="796"/>
      <c r="S58" s="796"/>
      <c r="T58" s="796"/>
      <c r="U58" s="796"/>
      <c r="V58" s="796"/>
      <c r="W58" s="796"/>
      <c r="X58" s="797"/>
      <c r="Y58" s="1021"/>
      <c r="Z58" s="418"/>
      <c r="AA58" s="419"/>
      <c r="AB58" s="1025" t="s">
        <v>11</v>
      </c>
      <c r="AC58" s="1026"/>
      <c r="AD58" s="1027"/>
      <c r="AE58" s="381" t="s">
        <v>393</v>
      </c>
      <c r="AF58" s="381"/>
      <c r="AG58" s="381"/>
      <c r="AH58" s="381"/>
      <c r="AI58" s="381" t="s">
        <v>391</v>
      </c>
      <c r="AJ58" s="381"/>
      <c r="AK58" s="381"/>
      <c r="AL58" s="381"/>
      <c r="AM58" s="381" t="s">
        <v>420</v>
      </c>
      <c r="AN58" s="381"/>
      <c r="AO58" s="381"/>
      <c r="AP58" s="374"/>
      <c r="AQ58" s="182" t="s">
        <v>235</v>
      </c>
      <c r="AR58" s="175"/>
      <c r="AS58" s="175"/>
      <c r="AT58" s="176"/>
      <c r="AU58" s="379" t="s">
        <v>134</v>
      </c>
      <c r="AV58" s="379"/>
      <c r="AW58" s="379"/>
      <c r="AX58" s="380"/>
    </row>
    <row r="59" spans="1:50" ht="18.75" customHeight="1" x14ac:dyDescent="0.15">
      <c r="A59" s="526"/>
      <c r="B59" s="527"/>
      <c r="C59" s="527"/>
      <c r="D59" s="527"/>
      <c r="E59" s="527"/>
      <c r="F59" s="528"/>
      <c r="G59" s="581"/>
      <c r="H59" s="385"/>
      <c r="I59" s="385"/>
      <c r="J59" s="385"/>
      <c r="K59" s="385"/>
      <c r="L59" s="385"/>
      <c r="M59" s="385"/>
      <c r="N59" s="385"/>
      <c r="O59" s="582"/>
      <c r="P59" s="594"/>
      <c r="Q59" s="385"/>
      <c r="R59" s="385"/>
      <c r="S59" s="385"/>
      <c r="T59" s="385"/>
      <c r="U59" s="385"/>
      <c r="V59" s="385"/>
      <c r="W59" s="385"/>
      <c r="X59" s="582"/>
      <c r="Y59" s="1022"/>
      <c r="Z59" s="1023"/>
      <c r="AA59" s="1024"/>
      <c r="AB59" s="1028"/>
      <c r="AC59" s="1029"/>
      <c r="AD59" s="1030"/>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x14ac:dyDescent="0.15">
      <c r="A60" s="529"/>
      <c r="B60" s="527"/>
      <c r="C60" s="527"/>
      <c r="D60" s="527"/>
      <c r="E60" s="527"/>
      <c r="F60" s="528"/>
      <c r="G60" s="554"/>
      <c r="H60" s="1031"/>
      <c r="I60" s="1031"/>
      <c r="J60" s="1031"/>
      <c r="K60" s="1031"/>
      <c r="L60" s="1031"/>
      <c r="M60" s="1031"/>
      <c r="N60" s="1031"/>
      <c r="O60" s="1032"/>
      <c r="P60" s="167"/>
      <c r="Q60" s="1039"/>
      <c r="R60" s="1039"/>
      <c r="S60" s="1039"/>
      <c r="T60" s="1039"/>
      <c r="U60" s="1039"/>
      <c r="V60" s="1039"/>
      <c r="W60" s="1039"/>
      <c r="X60" s="1040"/>
      <c r="Y60" s="1017" t="s">
        <v>12</v>
      </c>
      <c r="Z60" s="1018"/>
      <c r="AA60" s="1019"/>
      <c r="AB60" s="565"/>
      <c r="AC60" s="1020"/>
      <c r="AD60" s="1020"/>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09" t="s">
        <v>54</v>
      </c>
      <c r="Z61" s="1014"/>
      <c r="AA61" s="1015"/>
      <c r="AB61" s="536"/>
      <c r="AC61" s="1016"/>
      <c r="AD61" s="1016"/>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22.5" customHeight="1" x14ac:dyDescent="0.15">
      <c r="A62" s="661"/>
      <c r="B62" s="662"/>
      <c r="C62" s="662"/>
      <c r="D62" s="662"/>
      <c r="E62" s="662"/>
      <c r="F62" s="663"/>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5" t="s">
        <v>182</v>
      </c>
      <c r="AC62" s="1046"/>
      <c r="AD62" s="1046"/>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customFormat="1" ht="23.25" customHeight="1" x14ac:dyDescent="0.15">
      <c r="A63" s="914" t="s">
        <v>381</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15">
      <c r="A65" s="526" t="s">
        <v>349</v>
      </c>
      <c r="B65" s="527"/>
      <c r="C65" s="527"/>
      <c r="D65" s="527"/>
      <c r="E65" s="527"/>
      <c r="F65" s="528"/>
      <c r="G65" s="811" t="s">
        <v>146</v>
      </c>
      <c r="H65" s="796"/>
      <c r="I65" s="796"/>
      <c r="J65" s="796"/>
      <c r="K65" s="796"/>
      <c r="L65" s="796"/>
      <c r="M65" s="796"/>
      <c r="N65" s="796"/>
      <c r="O65" s="797"/>
      <c r="P65" s="795" t="s">
        <v>59</v>
      </c>
      <c r="Q65" s="796"/>
      <c r="R65" s="796"/>
      <c r="S65" s="796"/>
      <c r="T65" s="796"/>
      <c r="U65" s="796"/>
      <c r="V65" s="796"/>
      <c r="W65" s="796"/>
      <c r="X65" s="797"/>
      <c r="Y65" s="1021"/>
      <c r="Z65" s="418"/>
      <c r="AA65" s="419"/>
      <c r="AB65" s="1025" t="s">
        <v>11</v>
      </c>
      <c r="AC65" s="1026"/>
      <c r="AD65" s="1027"/>
      <c r="AE65" s="381" t="s">
        <v>393</v>
      </c>
      <c r="AF65" s="381"/>
      <c r="AG65" s="381"/>
      <c r="AH65" s="381"/>
      <c r="AI65" s="381" t="s">
        <v>391</v>
      </c>
      <c r="AJ65" s="381"/>
      <c r="AK65" s="381"/>
      <c r="AL65" s="381"/>
      <c r="AM65" s="381" t="s">
        <v>420</v>
      </c>
      <c r="AN65" s="381"/>
      <c r="AO65" s="381"/>
      <c r="AP65" s="374"/>
      <c r="AQ65" s="182" t="s">
        <v>235</v>
      </c>
      <c r="AR65" s="175"/>
      <c r="AS65" s="175"/>
      <c r="AT65" s="176"/>
      <c r="AU65" s="379" t="s">
        <v>134</v>
      </c>
      <c r="AV65" s="379"/>
      <c r="AW65" s="379"/>
      <c r="AX65" s="380"/>
    </row>
    <row r="66" spans="1:50" ht="18.75" customHeight="1" x14ac:dyDescent="0.15">
      <c r="A66" s="526"/>
      <c r="B66" s="527"/>
      <c r="C66" s="527"/>
      <c r="D66" s="527"/>
      <c r="E66" s="527"/>
      <c r="F66" s="528"/>
      <c r="G66" s="581"/>
      <c r="H66" s="385"/>
      <c r="I66" s="385"/>
      <c r="J66" s="385"/>
      <c r="K66" s="385"/>
      <c r="L66" s="385"/>
      <c r="M66" s="385"/>
      <c r="N66" s="385"/>
      <c r="O66" s="582"/>
      <c r="P66" s="594"/>
      <c r="Q66" s="385"/>
      <c r="R66" s="385"/>
      <c r="S66" s="385"/>
      <c r="T66" s="385"/>
      <c r="U66" s="385"/>
      <c r="V66" s="385"/>
      <c r="W66" s="385"/>
      <c r="X66" s="582"/>
      <c r="Y66" s="1022"/>
      <c r="Z66" s="1023"/>
      <c r="AA66" s="1024"/>
      <c r="AB66" s="1028"/>
      <c r="AC66" s="1029"/>
      <c r="AD66" s="1030"/>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x14ac:dyDescent="0.15">
      <c r="A67" s="529"/>
      <c r="B67" s="527"/>
      <c r="C67" s="527"/>
      <c r="D67" s="527"/>
      <c r="E67" s="527"/>
      <c r="F67" s="528"/>
      <c r="G67" s="554"/>
      <c r="H67" s="1031"/>
      <c r="I67" s="1031"/>
      <c r="J67" s="1031"/>
      <c r="K67" s="1031"/>
      <c r="L67" s="1031"/>
      <c r="M67" s="1031"/>
      <c r="N67" s="1031"/>
      <c r="O67" s="1032"/>
      <c r="P67" s="167"/>
      <c r="Q67" s="1039"/>
      <c r="R67" s="1039"/>
      <c r="S67" s="1039"/>
      <c r="T67" s="1039"/>
      <c r="U67" s="1039"/>
      <c r="V67" s="1039"/>
      <c r="W67" s="1039"/>
      <c r="X67" s="1040"/>
      <c r="Y67" s="1017" t="s">
        <v>12</v>
      </c>
      <c r="Z67" s="1018"/>
      <c r="AA67" s="1019"/>
      <c r="AB67" s="565"/>
      <c r="AC67" s="1020"/>
      <c r="AD67" s="1020"/>
      <c r="AE67" s="370"/>
      <c r="AF67" s="371"/>
      <c r="AG67" s="371"/>
      <c r="AH67" s="371"/>
      <c r="AI67" s="370"/>
      <c r="AJ67" s="371"/>
      <c r="AK67" s="371"/>
      <c r="AL67" s="371"/>
      <c r="AM67" s="370"/>
      <c r="AN67" s="371"/>
      <c r="AO67" s="371"/>
      <c r="AP67" s="371"/>
      <c r="AQ67" s="121"/>
      <c r="AR67" s="122"/>
      <c r="AS67" s="122"/>
      <c r="AT67" s="123"/>
      <c r="AU67" s="371"/>
      <c r="AV67" s="371"/>
      <c r="AW67" s="371"/>
      <c r="AX67" s="373"/>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09" t="s">
        <v>54</v>
      </c>
      <c r="Z68" s="1014"/>
      <c r="AA68" s="1015"/>
      <c r="AB68" s="536"/>
      <c r="AC68" s="1016"/>
      <c r="AD68" s="1016"/>
      <c r="AE68" s="370"/>
      <c r="AF68" s="371"/>
      <c r="AG68" s="371"/>
      <c r="AH68" s="371"/>
      <c r="AI68" s="370"/>
      <c r="AJ68" s="371"/>
      <c r="AK68" s="371"/>
      <c r="AL68" s="371"/>
      <c r="AM68" s="370"/>
      <c r="AN68" s="371"/>
      <c r="AO68" s="371"/>
      <c r="AP68" s="371"/>
      <c r="AQ68" s="121"/>
      <c r="AR68" s="122"/>
      <c r="AS68" s="122"/>
      <c r="AT68" s="123"/>
      <c r="AU68" s="371"/>
      <c r="AV68" s="371"/>
      <c r="AW68" s="371"/>
      <c r="AX68" s="373"/>
    </row>
    <row r="69" spans="1:50" ht="22.5" customHeight="1" x14ac:dyDescent="0.15">
      <c r="A69" s="661"/>
      <c r="B69" s="662"/>
      <c r="C69" s="662"/>
      <c r="D69" s="662"/>
      <c r="E69" s="662"/>
      <c r="F69" s="663"/>
      <c r="G69" s="1036"/>
      <c r="H69" s="1037"/>
      <c r="I69" s="1037"/>
      <c r="J69" s="1037"/>
      <c r="K69" s="1037"/>
      <c r="L69" s="1037"/>
      <c r="M69" s="1037"/>
      <c r="N69" s="1037"/>
      <c r="O69" s="1038"/>
      <c r="P69" s="1043"/>
      <c r="Q69" s="1043"/>
      <c r="R69" s="1043"/>
      <c r="S69" s="1043"/>
      <c r="T69" s="1043"/>
      <c r="U69" s="1043"/>
      <c r="V69" s="1043"/>
      <c r="W69" s="1043"/>
      <c r="X69" s="1044"/>
      <c r="Y69" s="309" t="s">
        <v>13</v>
      </c>
      <c r="Z69" s="1014"/>
      <c r="AA69" s="1015"/>
      <c r="AB69" s="511" t="s">
        <v>182</v>
      </c>
      <c r="AC69" s="432"/>
      <c r="AD69" s="432"/>
      <c r="AE69" s="370"/>
      <c r="AF69" s="371"/>
      <c r="AG69" s="371"/>
      <c r="AH69" s="371"/>
      <c r="AI69" s="370"/>
      <c r="AJ69" s="371"/>
      <c r="AK69" s="371"/>
      <c r="AL69" s="371"/>
      <c r="AM69" s="370"/>
      <c r="AN69" s="371"/>
      <c r="AO69" s="371"/>
      <c r="AP69" s="371"/>
      <c r="AQ69" s="121"/>
      <c r="AR69" s="122"/>
      <c r="AS69" s="122"/>
      <c r="AT69" s="123"/>
      <c r="AU69" s="371"/>
      <c r="AV69" s="371"/>
      <c r="AW69" s="371"/>
      <c r="AX69" s="373"/>
    </row>
    <row r="70" spans="1:50" customFormat="1" ht="23.25" customHeight="1" x14ac:dyDescent="0.15">
      <c r="A70" s="914" t="s">
        <v>381</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56" t="s">
        <v>367</v>
      </c>
      <c r="H2" s="457"/>
      <c r="I2" s="457"/>
      <c r="J2" s="457"/>
      <c r="K2" s="457"/>
      <c r="L2" s="457"/>
      <c r="M2" s="457"/>
      <c r="N2" s="457"/>
      <c r="O2" s="457"/>
      <c r="P2" s="457"/>
      <c r="Q2" s="457"/>
      <c r="R2" s="457"/>
      <c r="S2" s="457"/>
      <c r="T2" s="457"/>
      <c r="U2" s="457"/>
      <c r="V2" s="457"/>
      <c r="W2" s="457"/>
      <c r="X2" s="457"/>
      <c r="Y2" s="457"/>
      <c r="Z2" s="457"/>
      <c r="AA2" s="457"/>
      <c r="AB2" s="458"/>
      <c r="AC2" s="456" t="s">
        <v>369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3"/>
      <c r="B4" s="1054"/>
      <c r="C4" s="1054"/>
      <c r="D4" s="1054"/>
      <c r="E4" s="1054"/>
      <c r="F4" s="1055"/>
      <c r="G4" s="466"/>
      <c r="H4" s="467"/>
      <c r="I4" s="467"/>
      <c r="J4" s="467"/>
      <c r="K4" s="468"/>
      <c r="L4" s="469"/>
      <c r="M4" s="470"/>
      <c r="N4" s="470"/>
      <c r="O4" s="470"/>
      <c r="P4" s="470"/>
      <c r="Q4" s="470"/>
      <c r="R4" s="470"/>
      <c r="S4" s="470"/>
      <c r="T4" s="470"/>
      <c r="U4" s="470"/>
      <c r="V4" s="470"/>
      <c r="W4" s="470"/>
      <c r="X4" s="471"/>
      <c r="Y4" s="472"/>
      <c r="Z4" s="473"/>
      <c r="AA4" s="473"/>
      <c r="AB4" s="571"/>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3"/>
      <c r="B5" s="1054"/>
      <c r="C5" s="1054"/>
      <c r="D5" s="1054"/>
      <c r="E5" s="1054"/>
      <c r="F5" s="1055"/>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3"/>
      <c r="B6" s="1054"/>
      <c r="C6" s="1054"/>
      <c r="D6" s="1054"/>
      <c r="E6" s="1054"/>
      <c r="F6" s="1055"/>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3"/>
      <c r="B7" s="1054"/>
      <c r="C7" s="1054"/>
      <c r="D7" s="1054"/>
      <c r="E7" s="1054"/>
      <c r="F7" s="1055"/>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3"/>
      <c r="B8" s="1054"/>
      <c r="C8" s="1054"/>
      <c r="D8" s="1054"/>
      <c r="E8" s="1054"/>
      <c r="F8" s="1055"/>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3"/>
      <c r="B9" s="1054"/>
      <c r="C9" s="1054"/>
      <c r="D9" s="1054"/>
      <c r="E9" s="1054"/>
      <c r="F9" s="1055"/>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3"/>
      <c r="B10" s="1054"/>
      <c r="C10" s="1054"/>
      <c r="D10" s="1054"/>
      <c r="E10" s="1054"/>
      <c r="F10" s="1055"/>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3"/>
      <c r="B11" s="1054"/>
      <c r="C11" s="1054"/>
      <c r="D11" s="1054"/>
      <c r="E11" s="1054"/>
      <c r="F11" s="1055"/>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3"/>
      <c r="B12" s="1054"/>
      <c r="C12" s="1054"/>
      <c r="D12" s="1054"/>
      <c r="E12" s="1054"/>
      <c r="F12" s="1055"/>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3"/>
      <c r="B13" s="1054"/>
      <c r="C13" s="1054"/>
      <c r="D13" s="1054"/>
      <c r="E13" s="1054"/>
      <c r="F13" s="1055"/>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3"/>
      <c r="B14" s="1054"/>
      <c r="C14" s="1054"/>
      <c r="D14" s="1054"/>
      <c r="E14" s="1054"/>
      <c r="F14" s="105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3"/>
      <c r="B15" s="1054"/>
      <c r="C15" s="1054"/>
      <c r="D15" s="1054"/>
      <c r="E15" s="1054"/>
      <c r="F15" s="1055"/>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3"/>
      <c r="B16" s="1054"/>
      <c r="C16" s="1054"/>
      <c r="D16" s="1054"/>
      <c r="E16" s="1054"/>
      <c r="F16" s="1055"/>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3"/>
      <c r="B17" s="1054"/>
      <c r="C17" s="1054"/>
      <c r="D17" s="1054"/>
      <c r="E17" s="1054"/>
      <c r="F17" s="1055"/>
      <c r="G17" s="466"/>
      <c r="H17" s="467"/>
      <c r="I17" s="467"/>
      <c r="J17" s="467"/>
      <c r="K17" s="468"/>
      <c r="L17" s="469"/>
      <c r="M17" s="470"/>
      <c r="N17" s="470"/>
      <c r="O17" s="470"/>
      <c r="P17" s="470"/>
      <c r="Q17" s="470"/>
      <c r="R17" s="470"/>
      <c r="S17" s="470"/>
      <c r="T17" s="470"/>
      <c r="U17" s="470"/>
      <c r="V17" s="470"/>
      <c r="W17" s="470"/>
      <c r="X17" s="471"/>
      <c r="Y17" s="472"/>
      <c r="Z17" s="473"/>
      <c r="AA17" s="473"/>
      <c r="AB17" s="571"/>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3"/>
      <c r="B18" s="1054"/>
      <c r="C18" s="1054"/>
      <c r="D18" s="1054"/>
      <c r="E18" s="1054"/>
      <c r="F18" s="1055"/>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3"/>
      <c r="B19" s="1054"/>
      <c r="C19" s="1054"/>
      <c r="D19" s="1054"/>
      <c r="E19" s="1054"/>
      <c r="F19" s="1055"/>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3"/>
      <c r="B20" s="1054"/>
      <c r="C20" s="1054"/>
      <c r="D20" s="1054"/>
      <c r="E20" s="1054"/>
      <c r="F20" s="1055"/>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3"/>
      <c r="B21" s="1054"/>
      <c r="C21" s="1054"/>
      <c r="D21" s="1054"/>
      <c r="E21" s="1054"/>
      <c r="F21" s="1055"/>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3"/>
      <c r="B22" s="1054"/>
      <c r="C22" s="1054"/>
      <c r="D22" s="1054"/>
      <c r="E22" s="1054"/>
      <c r="F22" s="1055"/>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3"/>
      <c r="B23" s="1054"/>
      <c r="C23" s="1054"/>
      <c r="D23" s="1054"/>
      <c r="E23" s="1054"/>
      <c r="F23" s="1055"/>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3"/>
      <c r="B24" s="1054"/>
      <c r="C24" s="1054"/>
      <c r="D24" s="1054"/>
      <c r="E24" s="1054"/>
      <c r="F24" s="1055"/>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3"/>
      <c r="B25" s="1054"/>
      <c r="C25" s="1054"/>
      <c r="D25" s="1054"/>
      <c r="E25" s="1054"/>
      <c r="F25" s="1055"/>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3"/>
      <c r="B26" s="1054"/>
      <c r="C26" s="1054"/>
      <c r="D26" s="1054"/>
      <c r="E26" s="1054"/>
      <c r="F26" s="1055"/>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3"/>
      <c r="B27" s="1054"/>
      <c r="C27" s="1054"/>
      <c r="D27" s="1054"/>
      <c r="E27" s="1054"/>
      <c r="F27" s="105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3"/>
      <c r="B28" s="1054"/>
      <c r="C28" s="1054"/>
      <c r="D28" s="1054"/>
      <c r="E28" s="1054"/>
      <c r="F28" s="1055"/>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3"/>
      <c r="B29" s="1054"/>
      <c r="C29" s="1054"/>
      <c r="D29" s="1054"/>
      <c r="E29" s="1054"/>
      <c r="F29" s="1055"/>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3"/>
      <c r="B30" s="1054"/>
      <c r="C30" s="1054"/>
      <c r="D30" s="1054"/>
      <c r="E30" s="1054"/>
      <c r="F30" s="1055"/>
      <c r="G30" s="466"/>
      <c r="H30" s="467"/>
      <c r="I30" s="467"/>
      <c r="J30" s="467"/>
      <c r="K30" s="468"/>
      <c r="L30" s="469"/>
      <c r="M30" s="470"/>
      <c r="N30" s="470"/>
      <c r="O30" s="470"/>
      <c r="P30" s="470"/>
      <c r="Q30" s="470"/>
      <c r="R30" s="470"/>
      <c r="S30" s="470"/>
      <c r="T30" s="470"/>
      <c r="U30" s="470"/>
      <c r="V30" s="470"/>
      <c r="W30" s="470"/>
      <c r="X30" s="471"/>
      <c r="Y30" s="472"/>
      <c r="Z30" s="473"/>
      <c r="AA30" s="473"/>
      <c r="AB30" s="571"/>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3"/>
      <c r="B31" s="1054"/>
      <c r="C31" s="1054"/>
      <c r="D31" s="1054"/>
      <c r="E31" s="1054"/>
      <c r="F31" s="1055"/>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3"/>
      <c r="B32" s="1054"/>
      <c r="C32" s="1054"/>
      <c r="D32" s="1054"/>
      <c r="E32" s="1054"/>
      <c r="F32" s="1055"/>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3"/>
      <c r="B33" s="1054"/>
      <c r="C33" s="1054"/>
      <c r="D33" s="1054"/>
      <c r="E33" s="1054"/>
      <c r="F33" s="1055"/>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3"/>
      <c r="B34" s="1054"/>
      <c r="C34" s="1054"/>
      <c r="D34" s="1054"/>
      <c r="E34" s="1054"/>
      <c r="F34" s="1055"/>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3"/>
      <c r="B35" s="1054"/>
      <c r="C35" s="1054"/>
      <c r="D35" s="1054"/>
      <c r="E35" s="1054"/>
      <c r="F35" s="1055"/>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3"/>
      <c r="B36" s="1054"/>
      <c r="C36" s="1054"/>
      <c r="D36" s="1054"/>
      <c r="E36" s="1054"/>
      <c r="F36" s="1055"/>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3"/>
      <c r="B37" s="1054"/>
      <c r="C37" s="1054"/>
      <c r="D37" s="1054"/>
      <c r="E37" s="1054"/>
      <c r="F37" s="1055"/>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3"/>
      <c r="B38" s="1054"/>
      <c r="C38" s="1054"/>
      <c r="D38" s="1054"/>
      <c r="E38" s="1054"/>
      <c r="F38" s="1055"/>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3"/>
      <c r="B39" s="1054"/>
      <c r="C39" s="1054"/>
      <c r="D39" s="1054"/>
      <c r="E39" s="1054"/>
      <c r="F39" s="1055"/>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3"/>
      <c r="B40" s="1054"/>
      <c r="C40" s="1054"/>
      <c r="D40" s="1054"/>
      <c r="E40" s="1054"/>
      <c r="F40" s="105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3"/>
      <c r="B41" s="1054"/>
      <c r="C41" s="1054"/>
      <c r="D41" s="1054"/>
      <c r="E41" s="1054"/>
      <c r="F41" s="1055"/>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3"/>
      <c r="B42" s="1054"/>
      <c r="C42" s="1054"/>
      <c r="D42" s="1054"/>
      <c r="E42" s="1054"/>
      <c r="F42" s="1055"/>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3"/>
      <c r="B43" s="1054"/>
      <c r="C43" s="1054"/>
      <c r="D43" s="1054"/>
      <c r="E43" s="1054"/>
      <c r="F43" s="1055"/>
      <c r="G43" s="466"/>
      <c r="H43" s="467"/>
      <c r="I43" s="467"/>
      <c r="J43" s="467"/>
      <c r="K43" s="468"/>
      <c r="L43" s="469"/>
      <c r="M43" s="470"/>
      <c r="N43" s="470"/>
      <c r="O43" s="470"/>
      <c r="P43" s="470"/>
      <c r="Q43" s="470"/>
      <c r="R43" s="470"/>
      <c r="S43" s="470"/>
      <c r="T43" s="470"/>
      <c r="U43" s="470"/>
      <c r="V43" s="470"/>
      <c r="W43" s="470"/>
      <c r="X43" s="471"/>
      <c r="Y43" s="472"/>
      <c r="Z43" s="473"/>
      <c r="AA43" s="473"/>
      <c r="AB43" s="571"/>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3"/>
      <c r="B44" s="1054"/>
      <c r="C44" s="1054"/>
      <c r="D44" s="1054"/>
      <c r="E44" s="1054"/>
      <c r="F44" s="1055"/>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3"/>
      <c r="B45" s="1054"/>
      <c r="C45" s="1054"/>
      <c r="D45" s="1054"/>
      <c r="E45" s="1054"/>
      <c r="F45" s="1055"/>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3"/>
      <c r="B46" s="1054"/>
      <c r="C46" s="1054"/>
      <c r="D46" s="1054"/>
      <c r="E46" s="1054"/>
      <c r="F46" s="1055"/>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3"/>
      <c r="B47" s="1054"/>
      <c r="C47" s="1054"/>
      <c r="D47" s="1054"/>
      <c r="E47" s="1054"/>
      <c r="F47" s="1055"/>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3"/>
      <c r="B48" s="1054"/>
      <c r="C48" s="1054"/>
      <c r="D48" s="1054"/>
      <c r="E48" s="1054"/>
      <c r="F48" s="1055"/>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3"/>
      <c r="B49" s="1054"/>
      <c r="C49" s="1054"/>
      <c r="D49" s="1054"/>
      <c r="E49" s="1054"/>
      <c r="F49" s="1055"/>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3"/>
      <c r="B50" s="1054"/>
      <c r="C50" s="1054"/>
      <c r="D50" s="1054"/>
      <c r="E50" s="1054"/>
      <c r="F50" s="1055"/>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3"/>
      <c r="B51" s="1054"/>
      <c r="C51" s="1054"/>
      <c r="D51" s="1054"/>
      <c r="E51" s="1054"/>
      <c r="F51" s="1055"/>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3"/>
      <c r="B52" s="1054"/>
      <c r="C52" s="1054"/>
      <c r="D52" s="1054"/>
      <c r="E52" s="1054"/>
      <c r="F52" s="1055"/>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3"/>
      <c r="B56" s="1054"/>
      <c r="C56" s="1054"/>
      <c r="D56" s="1054"/>
      <c r="E56" s="1054"/>
      <c r="F56" s="1055"/>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3"/>
      <c r="B57" s="1054"/>
      <c r="C57" s="1054"/>
      <c r="D57" s="1054"/>
      <c r="E57" s="1054"/>
      <c r="F57" s="1055"/>
      <c r="G57" s="466"/>
      <c r="H57" s="467"/>
      <c r="I57" s="467"/>
      <c r="J57" s="467"/>
      <c r="K57" s="468"/>
      <c r="L57" s="469"/>
      <c r="M57" s="470"/>
      <c r="N57" s="470"/>
      <c r="O57" s="470"/>
      <c r="P57" s="470"/>
      <c r="Q57" s="470"/>
      <c r="R57" s="470"/>
      <c r="S57" s="470"/>
      <c r="T57" s="470"/>
      <c r="U57" s="470"/>
      <c r="V57" s="470"/>
      <c r="W57" s="470"/>
      <c r="X57" s="471"/>
      <c r="Y57" s="472"/>
      <c r="Z57" s="473"/>
      <c r="AA57" s="473"/>
      <c r="AB57" s="571"/>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3"/>
      <c r="B58" s="1054"/>
      <c r="C58" s="1054"/>
      <c r="D58" s="1054"/>
      <c r="E58" s="1054"/>
      <c r="F58" s="1055"/>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3"/>
      <c r="B59" s="1054"/>
      <c r="C59" s="1054"/>
      <c r="D59" s="1054"/>
      <c r="E59" s="1054"/>
      <c r="F59" s="1055"/>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3"/>
      <c r="B60" s="1054"/>
      <c r="C60" s="1054"/>
      <c r="D60" s="1054"/>
      <c r="E60" s="1054"/>
      <c r="F60" s="1055"/>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3"/>
      <c r="B61" s="1054"/>
      <c r="C61" s="1054"/>
      <c r="D61" s="1054"/>
      <c r="E61" s="1054"/>
      <c r="F61" s="1055"/>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3"/>
      <c r="B62" s="1054"/>
      <c r="C62" s="1054"/>
      <c r="D62" s="1054"/>
      <c r="E62" s="1054"/>
      <c r="F62" s="1055"/>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3"/>
      <c r="B63" s="1054"/>
      <c r="C63" s="1054"/>
      <c r="D63" s="1054"/>
      <c r="E63" s="1054"/>
      <c r="F63" s="1055"/>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3"/>
      <c r="B64" s="1054"/>
      <c r="C64" s="1054"/>
      <c r="D64" s="1054"/>
      <c r="E64" s="1054"/>
      <c r="F64" s="1055"/>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3"/>
      <c r="B65" s="1054"/>
      <c r="C65" s="1054"/>
      <c r="D65" s="1054"/>
      <c r="E65" s="1054"/>
      <c r="F65" s="1055"/>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3"/>
      <c r="B66" s="1054"/>
      <c r="C66" s="1054"/>
      <c r="D66" s="1054"/>
      <c r="E66" s="1054"/>
      <c r="F66" s="1055"/>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3"/>
      <c r="B67" s="1054"/>
      <c r="C67" s="1054"/>
      <c r="D67" s="1054"/>
      <c r="E67" s="1054"/>
      <c r="F67" s="105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3"/>
      <c r="B68" s="1054"/>
      <c r="C68" s="1054"/>
      <c r="D68" s="1054"/>
      <c r="E68" s="1054"/>
      <c r="F68" s="1055"/>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3"/>
      <c r="B69" s="1054"/>
      <c r="C69" s="1054"/>
      <c r="D69" s="1054"/>
      <c r="E69" s="1054"/>
      <c r="F69" s="1055"/>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3"/>
      <c r="B70" s="1054"/>
      <c r="C70" s="1054"/>
      <c r="D70" s="1054"/>
      <c r="E70" s="1054"/>
      <c r="F70" s="1055"/>
      <c r="G70" s="466"/>
      <c r="H70" s="467"/>
      <c r="I70" s="467"/>
      <c r="J70" s="467"/>
      <c r="K70" s="468"/>
      <c r="L70" s="469"/>
      <c r="M70" s="470"/>
      <c r="N70" s="470"/>
      <c r="O70" s="470"/>
      <c r="P70" s="470"/>
      <c r="Q70" s="470"/>
      <c r="R70" s="470"/>
      <c r="S70" s="470"/>
      <c r="T70" s="470"/>
      <c r="U70" s="470"/>
      <c r="V70" s="470"/>
      <c r="W70" s="470"/>
      <c r="X70" s="471"/>
      <c r="Y70" s="472"/>
      <c r="Z70" s="473"/>
      <c r="AA70" s="473"/>
      <c r="AB70" s="571"/>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3"/>
      <c r="B71" s="1054"/>
      <c r="C71" s="1054"/>
      <c r="D71" s="1054"/>
      <c r="E71" s="1054"/>
      <c r="F71" s="1055"/>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3"/>
      <c r="B72" s="1054"/>
      <c r="C72" s="1054"/>
      <c r="D72" s="1054"/>
      <c r="E72" s="1054"/>
      <c r="F72" s="1055"/>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3"/>
      <c r="B73" s="1054"/>
      <c r="C73" s="1054"/>
      <c r="D73" s="1054"/>
      <c r="E73" s="1054"/>
      <c r="F73" s="1055"/>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3"/>
      <c r="B74" s="1054"/>
      <c r="C74" s="1054"/>
      <c r="D74" s="1054"/>
      <c r="E74" s="1054"/>
      <c r="F74" s="1055"/>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3"/>
      <c r="B75" s="1054"/>
      <c r="C75" s="1054"/>
      <c r="D75" s="1054"/>
      <c r="E75" s="1054"/>
      <c r="F75" s="1055"/>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3"/>
      <c r="B76" s="1054"/>
      <c r="C76" s="1054"/>
      <c r="D76" s="1054"/>
      <c r="E76" s="1054"/>
      <c r="F76" s="1055"/>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3"/>
      <c r="B77" s="1054"/>
      <c r="C77" s="1054"/>
      <c r="D77" s="1054"/>
      <c r="E77" s="1054"/>
      <c r="F77" s="1055"/>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3"/>
      <c r="B78" s="1054"/>
      <c r="C78" s="1054"/>
      <c r="D78" s="1054"/>
      <c r="E78" s="1054"/>
      <c r="F78" s="1055"/>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3"/>
      <c r="B79" s="1054"/>
      <c r="C79" s="1054"/>
      <c r="D79" s="1054"/>
      <c r="E79" s="1054"/>
      <c r="F79" s="1055"/>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3"/>
      <c r="B80" s="1054"/>
      <c r="C80" s="1054"/>
      <c r="D80" s="1054"/>
      <c r="E80" s="1054"/>
      <c r="F80" s="105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3"/>
      <c r="B81" s="1054"/>
      <c r="C81" s="1054"/>
      <c r="D81" s="1054"/>
      <c r="E81" s="1054"/>
      <c r="F81" s="1055"/>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3"/>
      <c r="B82" s="1054"/>
      <c r="C82" s="1054"/>
      <c r="D82" s="1054"/>
      <c r="E82" s="1054"/>
      <c r="F82" s="1055"/>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3"/>
      <c r="B83" s="1054"/>
      <c r="C83" s="1054"/>
      <c r="D83" s="1054"/>
      <c r="E83" s="1054"/>
      <c r="F83" s="1055"/>
      <c r="G83" s="466"/>
      <c r="H83" s="467"/>
      <c r="I83" s="467"/>
      <c r="J83" s="467"/>
      <c r="K83" s="468"/>
      <c r="L83" s="469"/>
      <c r="M83" s="470"/>
      <c r="N83" s="470"/>
      <c r="O83" s="470"/>
      <c r="P83" s="470"/>
      <c r="Q83" s="470"/>
      <c r="R83" s="470"/>
      <c r="S83" s="470"/>
      <c r="T83" s="470"/>
      <c r="U83" s="470"/>
      <c r="V83" s="470"/>
      <c r="W83" s="470"/>
      <c r="X83" s="471"/>
      <c r="Y83" s="472"/>
      <c r="Z83" s="473"/>
      <c r="AA83" s="473"/>
      <c r="AB83" s="571"/>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3"/>
      <c r="B84" s="1054"/>
      <c r="C84" s="1054"/>
      <c r="D84" s="1054"/>
      <c r="E84" s="1054"/>
      <c r="F84" s="1055"/>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3"/>
      <c r="B85" s="1054"/>
      <c r="C85" s="1054"/>
      <c r="D85" s="1054"/>
      <c r="E85" s="1054"/>
      <c r="F85" s="1055"/>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3"/>
      <c r="B86" s="1054"/>
      <c r="C86" s="1054"/>
      <c r="D86" s="1054"/>
      <c r="E86" s="1054"/>
      <c r="F86" s="1055"/>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3"/>
      <c r="B87" s="1054"/>
      <c r="C87" s="1054"/>
      <c r="D87" s="1054"/>
      <c r="E87" s="1054"/>
      <c r="F87" s="1055"/>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3"/>
      <c r="B88" s="1054"/>
      <c r="C88" s="1054"/>
      <c r="D88" s="1054"/>
      <c r="E88" s="1054"/>
      <c r="F88" s="1055"/>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3"/>
      <c r="B89" s="1054"/>
      <c r="C89" s="1054"/>
      <c r="D89" s="1054"/>
      <c r="E89" s="1054"/>
      <c r="F89" s="1055"/>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3"/>
      <c r="B90" s="1054"/>
      <c r="C90" s="1054"/>
      <c r="D90" s="1054"/>
      <c r="E90" s="1054"/>
      <c r="F90" s="1055"/>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3"/>
      <c r="B91" s="1054"/>
      <c r="C91" s="1054"/>
      <c r="D91" s="1054"/>
      <c r="E91" s="1054"/>
      <c r="F91" s="1055"/>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3"/>
      <c r="B92" s="1054"/>
      <c r="C92" s="1054"/>
      <c r="D92" s="1054"/>
      <c r="E92" s="1054"/>
      <c r="F92" s="1055"/>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3"/>
      <c r="B93" s="1054"/>
      <c r="C93" s="1054"/>
      <c r="D93" s="1054"/>
      <c r="E93" s="1054"/>
      <c r="F93" s="105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3"/>
      <c r="B94" s="1054"/>
      <c r="C94" s="1054"/>
      <c r="D94" s="1054"/>
      <c r="E94" s="1054"/>
      <c r="F94" s="1055"/>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3"/>
      <c r="B95" s="1054"/>
      <c r="C95" s="1054"/>
      <c r="D95" s="1054"/>
      <c r="E95" s="1054"/>
      <c r="F95" s="1055"/>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3"/>
      <c r="B96" s="1054"/>
      <c r="C96" s="1054"/>
      <c r="D96" s="1054"/>
      <c r="E96" s="1054"/>
      <c r="F96" s="1055"/>
      <c r="G96" s="466"/>
      <c r="H96" s="467"/>
      <c r="I96" s="467"/>
      <c r="J96" s="467"/>
      <c r="K96" s="468"/>
      <c r="L96" s="469"/>
      <c r="M96" s="470"/>
      <c r="N96" s="470"/>
      <c r="O96" s="470"/>
      <c r="P96" s="470"/>
      <c r="Q96" s="470"/>
      <c r="R96" s="470"/>
      <c r="S96" s="470"/>
      <c r="T96" s="470"/>
      <c r="U96" s="470"/>
      <c r="V96" s="470"/>
      <c r="W96" s="470"/>
      <c r="X96" s="471"/>
      <c r="Y96" s="472"/>
      <c r="Z96" s="473"/>
      <c r="AA96" s="473"/>
      <c r="AB96" s="571"/>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3"/>
      <c r="B97" s="1054"/>
      <c r="C97" s="1054"/>
      <c r="D97" s="1054"/>
      <c r="E97" s="1054"/>
      <c r="F97" s="1055"/>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3"/>
      <c r="B98" s="1054"/>
      <c r="C98" s="1054"/>
      <c r="D98" s="1054"/>
      <c r="E98" s="1054"/>
      <c r="F98" s="1055"/>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3"/>
      <c r="B99" s="1054"/>
      <c r="C99" s="1054"/>
      <c r="D99" s="1054"/>
      <c r="E99" s="1054"/>
      <c r="F99" s="1055"/>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3"/>
      <c r="B100" s="1054"/>
      <c r="C100" s="1054"/>
      <c r="D100" s="1054"/>
      <c r="E100" s="1054"/>
      <c r="F100" s="1055"/>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3"/>
      <c r="B101" s="1054"/>
      <c r="C101" s="1054"/>
      <c r="D101" s="1054"/>
      <c r="E101" s="1054"/>
      <c r="F101" s="1055"/>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3"/>
      <c r="B102" s="1054"/>
      <c r="C102" s="1054"/>
      <c r="D102" s="1054"/>
      <c r="E102" s="1054"/>
      <c r="F102" s="1055"/>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3"/>
      <c r="B103" s="1054"/>
      <c r="C103" s="1054"/>
      <c r="D103" s="1054"/>
      <c r="E103" s="1054"/>
      <c r="F103" s="1055"/>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3"/>
      <c r="B104" s="1054"/>
      <c r="C104" s="1054"/>
      <c r="D104" s="1054"/>
      <c r="E104" s="1054"/>
      <c r="F104" s="1055"/>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3"/>
      <c r="B105" s="1054"/>
      <c r="C105" s="1054"/>
      <c r="D105" s="1054"/>
      <c r="E105" s="1054"/>
      <c r="F105" s="1055"/>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3"/>
      <c r="B109" s="1054"/>
      <c r="C109" s="1054"/>
      <c r="D109" s="1054"/>
      <c r="E109" s="1054"/>
      <c r="F109" s="1055"/>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3"/>
      <c r="B110" s="1054"/>
      <c r="C110" s="1054"/>
      <c r="D110" s="1054"/>
      <c r="E110" s="1054"/>
      <c r="F110" s="1055"/>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1"/>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3"/>
      <c r="B111" s="1054"/>
      <c r="C111" s="1054"/>
      <c r="D111" s="1054"/>
      <c r="E111" s="1054"/>
      <c r="F111" s="1055"/>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3"/>
      <c r="B112" s="1054"/>
      <c r="C112" s="1054"/>
      <c r="D112" s="1054"/>
      <c r="E112" s="1054"/>
      <c r="F112" s="1055"/>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3"/>
      <c r="B113" s="1054"/>
      <c r="C113" s="1054"/>
      <c r="D113" s="1054"/>
      <c r="E113" s="1054"/>
      <c r="F113" s="1055"/>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3"/>
      <c r="B114" s="1054"/>
      <c r="C114" s="1054"/>
      <c r="D114" s="1054"/>
      <c r="E114" s="1054"/>
      <c r="F114" s="1055"/>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3"/>
      <c r="B115" s="1054"/>
      <c r="C115" s="1054"/>
      <c r="D115" s="1054"/>
      <c r="E115" s="1054"/>
      <c r="F115" s="1055"/>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3"/>
      <c r="B116" s="1054"/>
      <c r="C116" s="1054"/>
      <c r="D116" s="1054"/>
      <c r="E116" s="1054"/>
      <c r="F116" s="1055"/>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3"/>
      <c r="B117" s="1054"/>
      <c r="C117" s="1054"/>
      <c r="D117" s="1054"/>
      <c r="E117" s="1054"/>
      <c r="F117" s="1055"/>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3"/>
      <c r="B118" s="1054"/>
      <c r="C118" s="1054"/>
      <c r="D118" s="1054"/>
      <c r="E118" s="1054"/>
      <c r="F118" s="1055"/>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3"/>
      <c r="B119" s="1054"/>
      <c r="C119" s="1054"/>
      <c r="D119" s="1054"/>
      <c r="E119" s="1054"/>
      <c r="F119" s="1055"/>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3"/>
      <c r="B120" s="1054"/>
      <c r="C120" s="1054"/>
      <c r="D120" s="1054"/>
      <c r="E120" s="1054"/>
      <c r="F120" s="105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3"/>
      <c r="B121" s="1054"/>
      <c r="C121" s="1054"/>
      <c r="D121" s="1054"/>
      <c r="E121" s="1054"/>
      <c r="F121" s="1055"/>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3"/>
      <c r="B122" s="1054"/>
      <c r="C122" s="1054"/>
      <c r="D122" s="1054"/>
      <c r="E122" s="1054"/>
      <c r="F122" s="1055"/>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3"/>
      <c r="B123" s="1054"/>
      <c r="C123" s="1054"/>
      <c r="D123" s="1054"/>
      <c r="E123" s="1054"/>
      <c r="F123" s="1055"/>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1"/>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3"/>
      <c r="B124" s="1054"/>
      <c r="C124" s="1054"/>
      <c r="D124" s="1054"/>
      <c r="E124" s="1054"/>
      <c r="F124" s="1055"/>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3"/>
      <c r="B125" s="1054"/>
      <c r="C125" s="1054"/>
      <c r="D125" s="1054"/>
      <c r="E125" s="1054"/>
      <c r="F125" s="1055"/>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3"/>
      <c r="B126" s="1054"/>
      <c r="C126" s="1054"/>
      <c r="D126" s="1054"/>
      <c r="E126" s="1054"/>
      <c r="F126" s="1055"/>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3"/>
      <c r="B127" s="1054"/>
      <c r="C127" s="1054"/>
      <c r="D127" s="1054"/>
      <c r="E127" s="1054"/>
      <c r="F127" s="1055"/>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3"/>
      <c r="B128" s="1054"/>
      <c r="C128" s="1054"/>
      <c r="D128" s="1054"/>
      <c r="E128" s="1054"/>
      <c r="F128" s="1055"/>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3"/>
      <c r="B129" s="1054"/>
      <c r="C129" s="1054"/>
      <c r="D129" s="1054"/>
      <c r="E129" s="1054"/>
      <c r="F129" s="1055"/>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3"/>
      <c r="B130" s="1054"/>
      <c r="C130" s="1054"/>
      <c r="D130" s="1054"/>
      <c r="E130" s="1054"/>
      <c r="F130" s="1055"/>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3"/>
      <c r="B131" s="1054"/>
      <c r="C131" s="1054"/>
      <c r="D131" s="1054"/>
      <c r="E131" s="1054"/>
      <c r="F131" s="1055"/>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3"/>
      <c r="B132" s="1054"/>
      <c r="C132" s="1054"/>
      <c r="D132" s="1054"/>
      <c r="E132" s="1054"/>
      <c r="F132" s="1055"/>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3"/>
      <c r="B133" s="1054"/>
      <c r="C133" s="1054"/>
      <c r="D133" s="1054"/>
      <c r="E133" s="1054"/>
      <c r="F133" s="105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3"/>
      <c r="B134" s="1054"/>
      <c r="C134" s="1054"/>
      <c r="D134" s="1054"/>
      <c r="E134" s="1054"/>
      <c r="F134" s="1055"/>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3"/>
      <c r="B135" s="1054"/>
      <c r="C135" s="1054"/>
      <c r="D135" s="1054"/>
      <c r="E135" s="1054"/>
      <c r="F135" s="1055"/>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3"/>
      <c r="B136" s="1054"/>
      <c r="C136" s="1054"/>
      <c r="D136" s="1054"/>
      <c r="E136" s="1054"/>
      <c r="F136" s="1055"/>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1"/>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3"/>
      <c r="B137" s="1054"/>
      <c r="C137" s="1054"/>
      <c r="D137" s="1054"/>
      <c r="E137" s="1054"/>
      <c r="F137" s="1055"/>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3"/>
      <c r="B138" s="1054"/>
      <c r="C138" s="1054"/>
      <c r="D138" s="1054"/>
      <c r="E138" s="1054"/>
      <c r="F138" s="1055"/>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3"/>
      <c r="B139" s="1054"/>
      <c r="C139" s="1054"/>
      <c r="D139" s="1054"/>
      <c r="E139" s="1054"/>
      <c r="F139" s="1055"/>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3"/>
      <c r="B140" s="1054"/>
      <c r="C140" s="1054"/>
      <c r="D140" s="1054"/>
      <c r="E140" s="1054"/>
      <c r="F140" s="1055"/>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3"/>
      <c r="B141" s="1054"/>
      <c r="C141" s="1054"/>
      <c r="D141" s="1054"/>
      <c r="E141" s="1054"/>
      <c r="F141" s="1055"/>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3"/>
      <c r="B142" s="1054"/>
      <c r="C142" s="1054"/>
      <c r="D142" s="1054"/>
      <c r="E142" s="1054"/>
      <c r="F142" s="1055"/>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3"/>
      <c r="B143" s="1054"/>
      <c r="C143" s="1054"/>
      <c r="D143" s="1054"/>
      <c r="E143" s="1054"/>
      <c r="F143" s="1055"/>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3"/>
      <c r="B144" s="1054"/>
      <c r="C144" s="1054"/>
      <c r="D144" s="1054"/>
      <c r="E144" s="1054"/>
      <c r="F144" s="1055"/>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3"/>
      <c r="B145" s="1054"/>
      <c r="C145" s="1054"/>
      <c r="D145" s="1054"/>
      <c r="E145" s="1054"/>
      <c r="F145" s="1055"/>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3"/>
      <c r="B146" s="1054"/>
      <c r="C146" s="1054"/>
      <c r="D146" s="1054"/>
      <c r="E146" s="1054"/>
      <c r="F146" s="105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3"/>
      <c r="B147" s="1054"/>
      <c r="C147" s="1054"/>
      <c r="D147" s="1054"/>
      <c r="E147" s="1054"/>
      <c r="F147" s="1055"/>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3"/>
      <c r="B148" s="1054"/>
      <c r="C148" s="1054"/>
      <c r="D148" s="1054"/>
      <c r="E148" s="1054"/>
      <c r="F148" s="1055"/>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3"/>
      <c r="B149" s="1054"/>
      <c r="C149" s="1054"/>
      <c r="D149" s="1054"/>
      <c r="E149" s="1054"/>
      <c r="F149" s="1055"/>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1"/>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3"/>
      <c r="B150" s="1054"/>
      <c r="C150" s="1054"/>
      <c r="D150" s="1054"/>
      <c r="E150" s="1054"/>
      <c r="F150" s="1055"/>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3"/>
      <c r="B151" s="1054"/>
      <c r="C151" s="1054"/>
      <c r="D151" s="1054"/>
      <c r="E151" s="1054"/>
      <c r="F151" s="1055"/>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3"/>
      <c r="B152" s="1054"/>
      <c r="C152" s="1054"/>
      <c r="D152" s="1054"/>
      <c r="E152" s="1054"/>
      <c r="F152" s="1055"/>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3"/>
      <c r="B153" s="1054"/>
      <c r="C153" s="1054"/>
      <c r="D153" s="1054"/>
      <c r="E153" s="1054"/>
      <c r="F153" s="1055"/>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3"/>
      <c r="B154" s="1054"/>
      <c r="C154" s="1054"/>
      <c r="D154" s="1054"/>
      <c r="E154" s="1054"/>
      <c r="F154" s="1055"/>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3"/>
      <c r="B155" s="1054"/>
      <c r="C155" s="1054"/>
      <c r="D155" s="1054"/>
      <c r="E155" s="1054"/>
      <c r="F155" s="1055"/>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3"/>
      <c r="B156" s="1054"/>
      <c r="C156" s="1054"/>
      <c r="D156" s="1054"/>
      <c r="E156" s="1054"/>
      <c r="F156" s="1055"/>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3"/>
      <c r="B157" s="1054"/>
      <c r="C157" s="1054"/>
      <c r="D157" s="1054"/>
      <c r="E157" s="1054"/>
      <c r="F157" s="1055"/>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3"/>
      <c r="B158" s="1054"/>
      <c r="C158" s="1054"/>
      <c r="D158" s="1054"/>
      <c r="E158" s="1054"/>
      <c r="F158" s="1055"/>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3"/>
      <c r="B162" s="1054"/>
      <c r="C162" s="1054"/>
      <c r="D162" s="1054"/>
      <c r="E162" s="1054"/>
      <c r="F162" s="1055"/>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3"/>
      <c r="B163" s="1054"/>
      <c r="C163" s="1054"/>
      <c r="D163" s="1054"/>
      <c r="E163" s="1054"/>
      <c r="F163" s="1055"/>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1"/>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3"/>
      <c r="B164" s="1054"/>
      <c r="C164" s="1054"/>
      <c r="D164" s="1054"/>
      <c r="E164" s="1054"/>
      <c r="F164" s="1055"/>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3"/>
      <c r="B165" s="1054"/>
      <c r="C165" s="1054"/>
      <c r="D165" s="1054"/>
      <c r="E165" s="1054"/>
      <c r="F165" s="1055"/>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3"/>
      <c r="B166" s="1054"/>
      <c r="C166" s="1054"/>
      <c r="D166" s="1054"/>
      <c r="E166" s="1054"/>
      <c r="F166" s="1055"/>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3"/>
      <c r="B167" s="1054"/>
      <c r="C167" s="1054"/>
      <c r="D167" s="1054"/>
      <c r="E167" s="1054"/>
      <c r="F167" s="1055"/>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3"/>
      <c r="B168" s="1054"/>
      <c r="C168" s="1054"/>
      <c r="D168" s="1054"/>
      <c r="E168" s="1054"/>
      <c r="F168" s="1055"/>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3"/>
      <c r="B169" s="1054"/>
      <c r="C169" s="1054"/>
      <c r="D169" s="1054"/>
      <c r="E169" s="1054"/>
      <c r="F169" s="1055"/>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3"/>
      <c r="B170" s="1054"/>
      <c r="C170" s="1054"/>
      <c r="D170" s="1054"/>
      <c r="E170" s="1054"/>
      <c r="F170" s="1055"/>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3"/>
      <c r="B171" s="1054"/>
      <c r="C171" s="1054"/>
      <c r="D171" s="1054"/>
      <c r="E171" s="1054"/>
      <c r="F171" s="1055"/>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3"/>
      <c r="B172" s="1054"/>
      <c r="C172" s="1054"/>
      <c r="D172" s="1054"/>
      <c r="E172" s="1054"/>
      <c r="F172" s="1055"/>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3"/>
      <c r="B173" s="1054"/>
      <c r="C173" s="1054"/>
      <c r="D173" s="1054"/>
      <c r="E173" s="1054"/>
      <c r="F173" s="105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3"/>
      <c r="B174" s="1054"/>
      <c r="C174" s="1054"/>
      <c r="D174" s="1054"/>
      <c r="E174" s="1054"/>
      <c r="F174" s="1055"/>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3"/>
      <c r="B175" s="1054"/>
      <c r="C175" s="1054"/>
      <c r="D175" s="1054"/>
      <c r="E175" s="1054"/>
      <c r="F175" s="1055"/>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3"/>
      <c r="B176" s="1054"/>
      <c r="C176" s="1054"/>
      <c r="D176" s="1054"/>
      <c r="E176" s="1054"/>
      <c r="F176" s="1055"/>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1"/>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3"/>
      <c r="B177" s="1054"/>
      <c r="C177" s="1054"/>
      <c r="D177" s="1054"/>
      <c r="E177" s="1054"/>
      <c r="F177" s="1055"/>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3"/>
      <c r="B178" s="1054"/>
      <c r="C178" s="1054"/>
      <c r="D178" s="1054"/>
      <c r="E178" s="1054"/>
      <c r="F178" s="1055"/>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3"/>
      <c r="B179" s="1054"/>
      <c r="C179" s="1054"/>
      <c r="D179" s="1054"/>
      <c r="E179" s="1054"/>
      <c r="F179" s="1055"/>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3"/>
      <c r="B180" s="1054"/>
      <c r="C180" s="1054"/>
      <c r="D180" s="1054"/>
      <c r="E180" s="1054"/>
      <c r="F180" s="1055"/>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3"/>
      <c r="B181" s="1054"/>
      <c r="C181" s="1054"/>
      <c r="D181" s="1054"/>
      <c r="E181" s="1054"/>
      <c r="F181" s="1055"/>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3"/>
      <c r="B182" s="1054"/>
      <c r="C182" s="1054"/>
      <c r="D182" s="1054"/>
      <c r="E182" s="1054"/>
      <c r="F182" s="1055"/>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3"/>
      <c r="B183" s="1054"/>
      <c r="C183" s="1054"/>
      <c r="D183" s="1054"/>
      <c r="E183" s="1054"/>
      <c r="F183" s="1055"/>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3"/>
      <c r="B184" s="1054"/>
      <c r="C184" s="1054"/>
      <c r="D184" s="1054"/>
      <c r="E184" s="1054"/>
      <c r="F184" s="1055"/>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3"/>
      <c r="B185" s="1054"/>
      <c r="C185" s="1054"/>
      <c r="D185" s="1054"/>
      <c r="E185" s="1054"/>
      <c r="F185" s="1055"/>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3"/>
      <c r="B186" s="1054"/>
      <c r="C186" s="1054"/>
      <c r="D186" s="1054"/>
      <c r="E186" s="1054"/>
      <c r="F186" s="105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3"/>
      <c r="B187" s="1054"/>
      <c r="C187" s="1054"/>
      <c r="D187" s="1054"/>
      <c r="E187" s="1054"/>
      <c r="F187" s="1055"/>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3"/>
      <c r="B188" s="1054"/>
      <c r="C188" s="1054"/>
      <c r="D188" s="1054"/>
      <c r="E188" s="1054"/>
      <c r="F188" s="1055"/>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3"/>
      <c r="B189" s="1054"/>
      <c r="C189" s="1054"/>
      <c r="D189" s="1054"/>
      <c r="E189" s="1054"/>
      <c r="F189" s="1055"/>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1"/>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3"/>
      <c r="B190" s="1054"/>
      <c r="C190" s="1054"/>
      <c r="D190" s="1054"/>
      <c r="E190" s="1054"/>
      <c r="F190" s="1055"/>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3"/>
      <c r="B191" s="1054"/>
      <c r="C191" s="1054"/>
      <c r="D191" s="1054"/>
      <c r="E191" s="1054"/>
      <c r="F191" s="1055"/>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3"/>
      <c r="B192" s="1054"/>
      <c r="C192" s="1054"/>
      <c r="D192" s="1054"/>
      <c r="E192" s="1054"/>
      <c r="F192" s="1055"/>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3"/>
      <c r="B193" s="1054"/>
      <c r="C193" s="1054"/>
      <c r="D193" s="1054"/>
      <c r="E193" s="1054"/>
      <c r="F193" s="1055"/>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3"/>
      <c r="B194" s="1054"/>
      <c r="C194" s="1054"/>
      <c r="D194" s="1054"/>
      <c r="E194" s="1054"/>
      <c r="F194" s="1055"/>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3"/>
      <c r="B195" s="1054"/>
      <c r="C195" s="1054"/>
      <c r="D195" s="1054"/>
      <c r="E195" s="1054"/>
      <c r="F195" s="1055"/>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3"/>
      <c r="B196" s="1054"/>
      <c r="C196" s="1054"/>
      <c r="D196" s="1054"/>
      <c r="E196" s="1054"/>
      <c r="F196" s="1055"/>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3"/>
      <c r="B197" s="1054"/>
      <c r="C197" s="1054"/>
      <c r="D197" s="1054"/>
      <c r="E197" s="1054"/>
      <c r="F197" s="1055"/>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3"/>
      <c r="B198" s="1054"/>
      <c r="C198" s="1054"/>
      <c r="D198" s="1054"/>
      <c r="E198" s="1054"/>
      <c r="F198" s="1055"/>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3"/>
      <c r="B199" s="1054"/>
      <c r="C199" s="1054"/>
      <c r="D199" s="1054"/>
      <c r="E199" s="1054"/>
      <c r="F199" s="105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3"/>
      <c r="B200" s="1054"/>
      <c r="C200" s="1054"/>
      <c r="D200" s="1054"/>
      <c r="E200" s="1054"/>
      <c r="F200" s="1055"/>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3"/>
      <c r="B201" s="1054"/>
      <c r="C201" s="1054"/>
      <c r="D201" s="1054"/>
      <c r="E201" s="1054"/>
      <c r="F201" s="1055"/>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3"/>
      <c r="B202" s="1054"/>
      <c r="C202" s="1054"/>
      <c r="D202" s="1054"/>
      <c r="E202" s="1054"/>
      <c r="F202" s="1055"/>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1"/>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3"/>
      <c r="B203" s="1054"/>
      <c r="C203" s="1054"/>
      <c r="D203" s="1054"/>
      <c r="E203" s="1054"/>
      <c r="F203" s="1055"/>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3"/>
      <c r="B204" s="1054"/>
      <c r="C204" s="1054"/>
      <c r="D204" s="1054"/>
      <c r="E204" s="1054"/>
      <c r="F204" s="1055"/>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3"/>
      <c r="B205" s="1054"/>
      <c r="C205" s="1054"/>
      <c r="D205" s="1054"/>
      <c r="E205" s="1054"/>
      <c r="F205" s="1055"/>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3"/>
      <c r="B206" s="1054"/>
      <c r="C206" s="1054"/>
      <c r="D206" s="1054"/>
      <c r="E206" s="1054"/>
      <c r="F206" s="1055"/>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3"/>
      <c r="B207" s="1054"/>
      <c r="C207" s="1054"/>
      <c r="D207" s="1054"/>
      <c r="E207" s="1054"/>
      <c r="F207" s="1055"/>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3"/>
      <c r="B208" s="1054"/>
      <c r="C208" s="1054"/>
      <c r="D208" s="1054"/>
      <c r="E208" s="1054"/>
      <c r="F208" s="1055"/>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3"/>
      <c r="B209" s="1054"/>
      <c r="C209" s="1054"/>
      <c r="D209" s="1054"/>
      <c r="E209" s="1054"/>
      <c r="F209" s="1055"/>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3"/>
      <c r="B210" s="1054"/>
      <c r="C210" s="1054"/>
      <c r="D210" s="1054"/>
      <c r="E210" s="1054"/>
      <c r="F210" s="1055"/>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3"/>
      <c r="B211" s="1054"/>
      <c r="C211" s="1054"/>
      <c r="D211" s="1054"/>
      <c r="E211" s="1054"/>
      <c r="F211" s="1055"/>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3"/>
      <c r="B215" s="1054"/>
      <c r="C215" s="1054"/>
      <c r="D215" s="1054"/>
      <c r="E215" s="1054"/>
      <c r="F215" s="1055"/>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3"/>
      <c r="B216" s="1054"/>
      <c r="C216" s="1054"/>
      <c r="D216" s="1054"/>
      <c r="E216" s="1054"/>
      <c r="F216" s="1055"/>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1"/>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3"/>
      <c r="B217" s="1054"/>
      <c r="C217" s="1054"/>
      <c r="D217" s="1054"/>
      <c r="E217" s="1054"/>
      <c r="F217" s="1055"/>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3"/>
      <c r="B218" s="1054"/>
      <c r="C218" s="1054"/>
      <c r="D218" s="1054"/>
      <c r="E218" s="1054"/>
      <c r="F218" s="1055"/>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3"/>
      <c r="B219" s="1054"/>
      <c r="C219" s="1054"/>
      <c r="D219" s="1054"/>
      <c r="E219" s="1054"/>
      <c r="F219" s="1055"/>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3"/>
      <c r="B220" s="1054"/>
      <c r="C220" s="1054"/>
      <c r="D220" s="1054"/>
      <c r="E220" s="1054"/>
      <c r="F220" s="1055"/>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3"/>
      <c r="B221" s="1054"/>
      <c r="C221" s="1054"/>
      <c r="D221" s="1054"/>
      <c r="E221" s="1054"/>
      <c r="F221" s="1055"/>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3"/>
      <c r="B222" s="1054"/>
      <c r="C222" s="1054"/>
      <c r="D222" s="1054"/>
      <c r="E222" s="1054"/>
      <c r="F222" s="1055"/>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3"/>
      <c r="B223" s="1054"/>
      <c r="C223" s="1054"/>
      <c r="D223" s="1054"/>
      <c r="E223" s="1054"/>
      <c r="F223" s="1055"/>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3"/>
      <c r="B224" s="1054"/>
      <c r="C224" s="1054"/>
      <c r="D224" s="1054"/>
      <c r="E224" s="1054"/>
      <c r="F224" s="1055"/>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3"/>
      <c r="B225" s="1054"/>
      <c r="C225" s="1054"/>
      <c r="D225" s="1054"/>
      <c r="E225" s="1054"/>
      <c r="F225" s="1055"/>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3"/>
      <c r="B226" s="1054"/>
      <c r="C226" s="1054"/>
      <c r="D226" s="1054"/>
      <c r="E226" s="1054"/>
      <c r="F226" s="105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3"/>
      <c r="B227" s="1054"/>
      <c r="C227" s="1054"/>
      <c r="D227" s="1054"/>
      <c r="E227" s="1054"/>
      <c r="F227" s="1055"/>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3"/>
      <c r="B228" s="1054"/>
      <c r="C228" s="1054"/>
      <c r="D228" s="1054"/>
      <c r="E228" s="1054"/>
      <c r="F228" s="1055"/>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3"/>
      <c r="B229" s="1054"/>
      <c r="C229" s="1054"/>
      <c r="D229" s="1054"/>
      <c r="E229" s="1054"/>
      <c r="F229" s="1055"/>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1"/>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3"/>
      <c r="B230" s="1054"/>
      <c r="C230" s="1054"/>
      <c r="D230" s="1054"/>
      <c r="E230" s="1054"/>
      <c r="F230" s="1055"/>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3"/>
      <c r="B231" s="1054"/>
      <c r="C231" s="1054"/>
      <c r="D231" s="1054"/>
      <c r="E231" s="1054"/>
      <c r="F231" s="1055"/>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3"/>
      <c r="B232" s="1054"/>
      <c r="C232" s="1054"/>
      <c r="D232" s="1054"/>
      <c r="E232" s="1054"/>
      <c r="F232" s="1055"/>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3"/>
      <c r="B233" s="1054"/>
      <c r="C233" s="1054"/>
      <c r="D233" s="1054"/>
      <c r="E233" s="1054"/>
      <c r="F233" s="1055"/>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3"/>
      <c r="B234" s="1054"/>
      <c r="C234" s="1054"/>
      <c r="D234" s="1054"/>
      <c r="E234" s="1054"/>
      <c r="F234" s="1055"/>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3"/>
      <c r="B235" s="1054"/>
      <c r="C235" s="1054"/>
      <c r="D235" s="1054"/>
      <c r="E235" s="1054"/>
      <c r="F235" s="1055"/>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3"/>
      <c r="B236" s="1054"/>
      <c r="C236" s="1054"/>
      <c r="D236" s="1054"/>
      <c r="E236" s="1054"/>
      <c r="F236" s="1055"/>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3"/>
      <c r="B237" s="1054"/>
      <c r="C237" s="1054"/>
      <c r="D237" s="1054"/>
      <c r="E237" s="1054"/>
      <c r="F237" s="1055"/>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3"/>
      <c r="B238" s="1054"/>
      <c r="C238" s="1054"/>
      <c r="D238" s="1054"/>
      <c r="E238" s="1054"/>
      <c r="F238" s="1055"/>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3"/>
      <c r="B239" s="1054"/>
      <c r="C239" s="1054"/>
      <c r="D239" s="1054"/>
      <c r="E239" s="1054"/>
      <c r="F239" s="105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3"/>
      <c r="B240" s="1054"/>
      <c r="C240" s="1054"/>
      <c r="D240" s="1054"/>
      <c r="E240" s="1054"/>
      <c r="F240" s="1055"/>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3"/>
      <c r="B241" s="1054"/>
      <c r="C241" s="1054"/>
      <c r="D241" s="1054"/>
      <c r="E241" s="1054"/>
      <c r="F241" s="1055"/>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3"/>
      <c r="B242" s="1054"/>
      <c r="C242" s="1054"/>
      <c r="D242" s="1054"/>
      <c r="E242" s="1054"/>
      <c r="F242" s="1055"/>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1"/>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3"/>
      <c r="B243" s="1054"/>
      <c r="C243" s="1054"/>
      <c r="D243" s="1054"/>
      <c r="E243" s="1054"/>
      <c r="F243" s="1055"/>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3"/>
      <c r="B244" s="1054"/>
      <c r="C244" s="1054"/>
      <c r="D244" s="1054"/>
      <c r="E244" s="1054"/>
      <c r="F244" s="1055"/>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3"/>
      <c r="B245" s="1054"/>
      <c r="C245" s="1054"/>
      <c r="D245" s="1054"/>
      <c r="E245" s="1054"/>
      <c r="F245" s="1055"/>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3"/>
      <c r="B246" s="1054"/>
      <c r="C246" s="1054"/>
      <c r="D246" s="1054"/>
      <c r="E246" s="1054"/>
      <c r="F246" s="1055"/>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3"/>
      <c r="B247" s="1054"/>
      <c r="C247" s="1054"/>
      <c r="D247" s="1054"/>
      <c r="E247" s="1054"/>
      <c r="F247" s="1055"/>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3"/>
      <c r="B248" s="1054"/>
      <c r="C248" s="1054"/>
      <c r="D248" s="1054"/>
      <c r="E248" s="1054"/>
      <c r="F248" s="1055"/>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3"/>
      <c r="B249" s="1054"/>
      <c r="C249" s="1054"/>
      <c r="D249" s="1054"/>
      <c r="E249" s="1054"/>
      <c r="F249" s="1055"/>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3"/>
      <c r="B250" s="1054"/>
      <c r="C250" s="1054"/>
      <c r="D250" s="1054"/>
      <c r="E250" s="1054"/>
      <c r="F250" s="1055"/>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3"/>
      <c r="B251" s="1054"/>
      <c r="C251" s="1054"/>
      <c r="D251" s="1054"/>
      <c r="E251" s="1054"/>
      <c r="F251" s="1055"/>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3"/>
      <c r="B252" s="1054"/>
      <c r="C252" s="1054"/>
      <c r="D252" s="1054"/>
      <c r="E252" s="1054"/>
      <c r="F252" s="105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3"/>
      <c r="B253" s="1054"/>
      <c r="C253" s="1054"/>
      <c r="D253" s="1054"/>
      <c r="E253" s="1054"/>
      <c r="F253" s="1055"/>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3"/>
      <c r="B254" s="1054"/>
      <c r="C254" s="1054"/>
      <c r="D254" s="1054"/>
      <c r="E254" s="1054"/>
      <c r="F254" s="1055"/>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3"/>
      <c r="B255" s="1054"/>
      <c r="C255" s="1054"/>
      <c r="D255" s="1054"/>
      <c r="E255" s="1054"/>
      <c r="F255" s="1055"/>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1"/>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3"/>
      <c r="B256" s="1054"/>
      <c r="C256" s="1054"/>
      <c r="D256" s="1054"/>
      <c r="E256" s="1054"/>
      <c r="F256" s="1055"/>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3"/>
      <c r="B257" s="1054"/>
      <c r="C257" s="1054"/>
      <c r="D257" s="1054"/>
      <c r="E257" s="1054"/>
      <c r="F257" s="1055"/>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3"/>
      <c r="B258" s="1054"/>
      <c r="C258" s="1054"/>
      <c r="D258" s="1054"/>
      <c r="E258" s="1054"/>
      <c r="F258" s="1055"/>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3"/>
      <c r="B259" s="1054"/>
      <c r="C259" s="1054"/>
      <c r="D259" s="1054"/>
      <c r="E259" s="1054"/>
      <c r="F259" s="1055"/>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3"/>
      <c r="B260" s="1054"/>
      <c r="C260" s="1054"/>
      <c r="D260" s="1054"/>
      <c r="E260" s="1054"/>
      <c r="F260" s="1055"/>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3"/>
      <c r="B261" s="1054"/>
      <c r="C261" s="1054"/>
      <c r="D261" s="1054"/>
      <c r="E261" s="1054"/>
      <c r="F261" s="1055"/>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3"/>
      <c r="B262" s="1054"/>
      <c r="C262" s="1054"/>
      <c r="D262" s="1054"/>
      <c r="E262" s="1054"/>
      <c r="F262" s="1055"/>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3"/>
      <c r="B263" s="1054"/>
      <c r="C263" s="1054"/>
      <c r="D263" s="1054"/>
      <c r="E263" s="1054"/>
      <c r="F263" s="1055"/>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3"/>
      <c r="B264" s="1054"/>
      <c r="C264" s="1054"/>
      <c r="D264" s="1054"/>
      <c r="E264" s="1054"/>
      <c r="F264" s="1055"/>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G12" sqref="BG1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3" t="s">
        <v>300</v>
      </c>
      <c r="K3" s="111"/>
      <c r="L3" s="111"/>
      <c r="M3" s="111"/>
      <c r="N3" s="111"/>
      <c r="O3" s="111"/>
      <c r="P3" s="353" t="s">
        <v>27</v>
      </c>
      <c r="Q3" s="353"/>
      <c r="R3" s="353"/>
      <c r="S3" s="353"/>
      <c r="T3" s="353"/>
      <c r="U3" s="353"/>
      <c r="V3" s="353"/>
      <c r="W3" s="353"/>
      <c r="X3" s="353"/>
      <c r="Y3" s="350" t="s">
        <v>353</v>
      </c>
      <c r="Z3" s="351"/>
      <c r="AA3" s="351"/>
      <c r="AB3" s="351"/>
      <c r="AC3" s="283" t="s">
        <v>338</v>
      </c>
      <c r="AD3" s="283"/>
      <c r="AE3" s="283"/>
      <c r="AF3" s="283"/>
      <c r="AG3" s="283"/>
      <c r="AH3" s="350" t="s">
        <v>261</v>
      </c>
      <c r="AI3" s="352"/>
      <c r="AJ3" s="352"/>
      <c r="AK3" s="352"/>
      <c r="AL3" s="352" t="s">
        <v>21</v>
      </c>
      <c r="AM3" s="352"/>
      <c r="AN3" s="352"/>
      <c r="AO3" s="432"/>
      <c r="AP3" s="433" t="s">
        <v>301</v>
      </c>
      <c r="AQ3" s="433"/>
      <c r="AR3" s="433"/>
      <c r="AS3" s="433"/>
      <c r="AT3" s="433"/>
      <c r="AU3" s="433"/>
      <c r="AV3" s="433"/>
      <c r="AW3" s="433"/>
      <c r="AX3" s="433"/>
    </row>
    <row r="4" spans="1:50" ht="26.25" customHeight="1" x14ac:dyDescent="0.15">
      <c r="A4" s="1073">
        <v>1</v>
      </c>
      <c r="B4" s="1073">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73">
        <v>2</v>
      </c>
      <c r="B5" s="1073">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73">
        <v>3</v>
      </c>
      <c r="B6" s="1073">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73">
        <v>4</v>
      </c>
      <c r="B7" s="1073">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73">
        <v>5</v>
      </c>
      <c r="B8" s="1073">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73">
        <v>6</v>
      </c>
      <c r="B9" s="1073">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73">
        <v>7</v>
      </c>
      <c r="B10" s="1073">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3">
        <v>8</v>
      </c>
      <c r="B11" s="1073">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3">
        <v>9</v>
      </c>
      <c r="B12" s="1073">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3">
        <v>10</v>
      </c>
      <c r="B13" s="1073">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3">
        <v>11</v>
      </c>
      <c r="B14" s="1073">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3">
        <v>12</v>
      </c>
      <c r="B15" s="1073">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3">
        <v>13</v>
      </c>
      <c r="B16" s="1073">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3">
        <v>14</v>
      </c>
      <c r="B17" s="1073">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3">
        <v>15</v>
      </c>
      <c r="B18" s="1073">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3">
        <v>16</v>
      </c>
      <c r="B19" s="1073">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3">
        <v>17</v>
      </c>
      <c r="B20" s="1073">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3">
        <v>18</v>
      </c>
      <c r="B21" s="1073">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3">
        <v>19</v>
      </c>
      <c r="B22" s="1073">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3">
        <v>20</v>
      </c>
      <c r="B23" s="1073">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3">
        <v>21</v>
      </c>
      <c r="B24" s="1073">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3">
        <v>22</v>
      </c>
      <c r="B25" s="1073">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3">
        <v>23</v>
      </c>
      <c r="B26" s="1073">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3">
        <v>24</v>
      </c>
      <c r="B27" s="1073">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3">
        <v>25</v>
      </c>
      <c r="B28" s="1073">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3">
        <v>26</v>
      </c>
      <c r="B29" s="1073">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3">
        <v>27</v>
      </c>
      <c r="B30" s="1073">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3">
        <v>28</v>
      </c>
      <c r="B31" s="1073">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3">
        <v>29</v>
      </c>
      <c r="B32" s="1073">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3">
        <v>30</v>
      </c>
      <c r="B33" s="1073">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3" t="s">
        <v>300</v>
      </c>
      <c r="K36" s="111"/>
      <c r="L36" s="111"/>
      <c r="M36" s="111"/>
      <c r="N36" s="111"/>
      <c r="O36" s="111"/>
      <c r="P36" s="353" t="s">
        <v>27</v>
      </c>
      <c r="Q36" s="353"/>
      <c r="R36" s="353"/>
      <c r="S36" s="353"/>
      <c r="T36" s="353"/>
      <c r="U36" s="353"/>
      <c r="V36" s="353"/>
      <c r="W36" s="353"/>
      <c r="X36" s="353"/>
      <c r="Y36" s="350" t="s">
        <v>353</v>
      </c>
      <c r="Z36" s="351"/>
      <c r="AA36" s="351"/>
      <c r="AB36" s="351"/>
      <c r="AC36" s="283" t="s">
        <v>338</v>
      </c>
      <c r="AD36" s="283"/>
      <c r="AE36" s="283"/>
      <c r="AF36" s="283"/>
      <c r="AG36" s="283"/>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x14ac:dyDescent="0.15">
      <c r="A37" s="1073">
        <v>1</v>
      </c>
      <c r="B37" s="1073">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3">
        <v>2</v>
      </c>
      <c r="B38" s="1073">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3">
        <v>3</v>
      </c>
      <c r="B39" s="1073">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3">
        <v>4</v>
      </c>
      <c r="B40" s="1073">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3">
        <v>5</v>
      </c>
      <c r="B41" s="1073">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3">
        <v>6</v>
      </c>
      <c r="B42" s="1073">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3">
        <v>7</v>
      </c>
      <c r="B43" s="1073">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3">
        <v>8</v>
      </c>
      <c r="B44" s="1073">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3">
        <v>9</v>
      </c>
      <c r="B45" s="1073">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3">
        <v>10</v>
      </c>
      <c r="B46" s="1073">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3">
        <v>11</v>
      </c>
      <c r="B47" s="1073">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3">
        <v>12</v>
      </c>
      <c r="B48" s="1073">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3">
        <v>13</v>
      </c>
      <c r="B49" s="1073">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3">
        <v>14</v>
      </c>
      <c r="B50" s="1073">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3">
        <v>15</v>
      </c>
      <c r="B51" s="1073">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3">
        <v>16</v>
      </c>
      <c r="B52" s="1073">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3">
        <v>17</v>
      </c>
      <c r="B53" s="1073">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3">
        <v>18</v>
      </c>
      <c r="B54" s="1073">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3">
        <v>19</v>
      </c>
      <c r="B55" s="1073">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3">
        <v>20</v>
      </c>
      <c r="B56" s="1073">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3">
        <v>21</v>
      </c>
      <c r="B57" s="1073">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3">
        <v>22</v>
      </c>
      <c r="B58" s="1073">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3">
        <v>23</v>
      </c>
      <c r="B59" s="1073">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3">
        <v>24</v>
      </c>
      <c r="B60" s="1073">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3">
        <v>25</v>
      </c>
      <c r="B61" s="1073">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3">
        <v>26</v>
      </c>
      <c r="B62" s="1073">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3">
        <v>27</v>
      </c>
      <c r="B63" s="1073">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3">
        <v>28</v>
      </c>
      <c r="B64" s="1073">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3">
        <v>29</v>
      </c>
      <c r="B65" s="1073">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3">
        <v>30</v>
      </c>
      <c r="B66" s="1073">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3" t="s">
        <v>300</v>
      </c>
      <c r="K69" s="111"/>
      <c r="L69" s="111"/>
      <c r="M69" s="111"/>
      <c r="N69" s="111"/>
      <c r="O69" s="111"/>
      <c r="P69" s="353" t="s">
        <v>27</v>
      </c>
      <c r="Q69" s="353"/>
      <c r="R69" s="353"/>
      <c r="S69" s="353"/>
      <c r="T69" s="353"/>
      <c r="U69" s="353"/>
      <c r="V69" s="353"/>
      <c r="W69" s="353"/>
      <c r="X69" s="353"/>
      <c r="Y69" s="350" t="s">
        <v>353</v>
      </c>
      <c r="Z69" s="351"/>
      <c r="AA69" s="351"/>
      <c r="AB69" s="351"/>
      <c r="AC69" s="283" t="s">
        <v>338</v>
      </c>
      <c r="AD69" s="283"/>
      <c r="AE69" s="283"/>
      <c r="AF69" s="283"/>
      <c r="AG69" s="283"/>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x14ac:dyDescent="0.15">
      <c r="A70" s="1073">
        <v>1</v>
      </c>
      <c r="B70" s="1073">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3">
        <v>2</v>
      </c>
      <c r="B71" s="1073">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3">
        <v>3</v>
      </c>
      <c r="B72" s="1073">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3">
        <v>4</v>
      </c>
      <c r="B73" s="1073">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3">
        <v>5</v>
      </c>
      <c r="B74" s="1073">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3">
        <v>6</v>
      </c>
      <c r="B75" s="1073">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3">
        <v>7</v>
      </c>
      <c r="B76" s="1073">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3">
        <v>8</v>
      </c>
      <c r="B77" s="1073">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3">
        <v>9</v>
      </c>
      <c r="B78" s="1073">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3">
        <v>10</v>
      </c>
      <c r="B79" s="1073">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3">
        <v>11</v>
      </c>
      <c r="B80" s="1073">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3">
        <v>12</v>
      </c>
      <c r="B81" s="1073">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3">
        <v>13</v>
      </c>
      <c r="B82" s="1073">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3">
        <v>14</v>
      </c>
      <c r="B83" s="1073">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3">
        <v>15</v>
      </c>
      <c r="B84" s="1073">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3">
        <v>16</v>
      </c>
      <c r="B85" s="1073">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3">
        <v>17</v>
      </c>
      <c r="B86" s="1073">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3">
        <v>18</v>
      </c>
      <c r="B87" s="1073">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3">
        <v>19</v>
      </c>
      <c r="B88" s="1073">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3">
        <v>20</v>
      </c>
      <c r="B89" s="1073">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3">
        <v>21</v>
      </c>
      <c r="B90" s="1073">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3">
        <v>22</v>
      </c>
      <c r="B91" s="1073">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3">
        <v>23</v>
      </c>
      <c r="B92" s="1073">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3">
        <v>24</v>
      </c>
      <c r="B93" s="1073">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3">
        <v>25</v>
      </c>
      <c r="B94" s="1073">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3">
        <v>26</v>
      </c>
      <c r="B95" s="1073">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3">
        <v>27</v>
      </c>
      <c r="B96" s="1073">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3">
        <v>28</v>
      </c>
      <c r="B97" s="1073">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3">
        <v>29</v>
      </c>
      <c r="B98" s="1073">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3">
        <v>30</v>
      </c>
      <c r="B99" s="1073">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3" t="s">
        <v>300</v>
      </c>
      <c r="K102" s="111"/>
      <c r="L102" s="111"/>
      <c r="M102" s="111"/>
      <c r="N102" s="111"/>
      <c r="O102" s="111"/>
      <c r="P102" s="353" t="s">
        <v>27</v>
      </c>
      <c r="Q102" s="353"/>
      <c r="R102" s="353"/>
      <c r="S102" s="353"/>
      <c r="T102" s="353"/>
      <c r="U102" s="353"/>
      <c r="V102" s="353"/>
      <c r="W102" s="353"/>
      <c r="X102" s="353"/>
      <c r="Y102" s="350" t="s">
        <v>353</v>
      </c>
      <c r="Z102" s="351"/>
      <c r="AA102" s="351"/>
      <c r="AB102" s="351"/>
      <c r="AC102" s="283" t="s">
        <v>338</v>
      </c>
      <c r="AD102" s="283"/>
      <c r="AE102" s="283"/>
      <c r="AF102" s="283"/>
      <c r="AG102" s="283"/>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x14ac:dyDescent="0.15">
      <c r="A103" s="1073">
        <v>1</v>
      </c>
      <c r="B103" s="1073">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3">
        <v>2</v>
      </c>
      <c r="B104" s="1073">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3">
        <v>3</v>
      </c>
      <c r="B105" s="1073">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3">
        <v>4</v>
      </c>
      <c r="B106" s="1073">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3">
        <v>5</v>
      </c>
      <c r="B107" s="1073">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3">
        <v>6</v>
      </c>
      <c r="B108" s="1073">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3">
        <v>7</v>
      </c>
      <c r="B109" s="1073">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3">
        <v>8</v>
      </c>
      <c r="B110" s="1073">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3">
        <v>9</v>
      </c>
      <c r="B111" s="1073">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3">
        <v>10</v>
      </c>
      <c r="B112" s="1073">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3">
        <v>11</v>
      </c>
      <c r="B113" s="1073">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3">
        <v>12</v>
      </c>
      <c r="B114" s="1073">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3">
        <v>13</v>
      </c>
      <c r="B115" s="1073">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3">
        <v>14</v>
      </c>
      <c r="B116" s="1073">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3">
        <v>15</v>
      </c>
      <c r="B117" s="1073">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3">
        <v>16</v>
      </c>
      <c r="B118" s="1073">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3">
        <v>17</v>
      </c>
      <c r="B119" s="1073">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3">
        <v>18</v>
      </c>
      <c r="B120" s="1073">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3">
        <v>19</v>
      </c>
      <c r="B121" s="1073">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3">
        <v>20</v>
      </c>
      <c r="B122" s="1073">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3">
        <v>21</v>
      </c>
      <c r="B123" s="1073">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3">
        <v>22</v>
      </c>
      <c r="B124" s="1073">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3">
        <v>23</v>
      </c>
      <c r="B125" s="1073">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3">
        <v>24</v>
      </c>
      <c r="B126" s="1073">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3">
        <v>25</v>
      </c>
      <c r="B127" s="1073">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3">
        <v>26</v>
      </c>
      <c r="B128" s="1073">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3">
        <v>27</v>
      </c>
      <c r="B129" s="1073">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3">
        <v>28</v>
      </c>
      <c r="B130" s="1073">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3">
        <v>29</v>
      </c>
      <c r="B131" s="1073">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3">
        <v>30</v>
      </c>
      <c r="B132" s="1073">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3" t="s">
        <v>300</v>
      </c>
      <c r="K135" s="111"/>
      <c r="L135" s="111"/>
      <c r="M135" s="111"/>
      <c r="N135" s="111"/>
      <c r="O135" s="111"/>
      <c r="P135" s="353" t="s">
        <v>27</v>
      </c>
      <c r="Q135" s="353"/>
      <c r="R135" s="353"/>
      <c r="S135" s="353"/>
      <c r="T135" s="353"/>
      <c r="U135" s="353"/>
      <c r="V135" s="353"/>
      <c r="W135" s="353"/>
      <c r="X135" s="353"/>
      <c r="Y135" s="350" t="s">
        <v>353</v>
      </c>
      <c r="Z135" s="351"/>
      <c r="AA135" s="351"/>
      <c r="AB135" s="351"/>
      <c r="AC135" s="283" t="s">
        <v>338</v>
      </c>
      <c r="AD135" s="283"/>
      <c r="AE135" s="283"/>
      <c r="AF135" s="283"/>
      <c r="AG135" s="283"/>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x14ac:dyDescent="0.15">
      <c r="A136" s="1073">
        <v>1</v>
      </c>
      <c r="B136" s="1073">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3">
        <v>2</v>
      </c>
      <c r="B137" s="1073">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3">
        <v>3</v>
      </c>
      <c r="B138" s="1073">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3">
        <v>4</v>
      </c>
      <c r="B139" s="1073">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3">
        <v>5</v>
      </c>
      <c r="B140" s="1073">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3">
        <v>6</v>
      </c>
      <c r="B141" s="1073">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3">
        <v>7</v>
      </c>
      <c r="B142" s="1073">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3">
        <v>8</v>
      </c>
      <c r="B143" s="1073">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3">
        <v>9</v>
      </c>
      <c r="B144" s="1073">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3">
        <v>10</v>
      </c>
      <c r="B145" s="1073">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3">
        <v>11</v>
      </c>
      <c r="B146" s="1073">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3">
        <v>12</v>
      </c>
      <c r="B147" s="1073">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3">
        <v>13</v>
      </c>
      <c r="B148" s="1073">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3">
        <v>14</v>
      </c>
      <c r="B149" s="1073">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3">
        <v>15</v>
      </c>
      <c r="B150" s="1073">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3">
        <v>16</v>
      </c>
      <c r="B151" s="1073">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3">
        <v>17</v>
      </c>
      <c r="B152" s="1073">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3">
        <v>18</v>
      </c>
      <c r="B153" s="1073">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3">
        <v>19</v>
      </c>
      <c r="B154" s="1073">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3">
        <v>20</v>
      </c>
      <c r="B155" s="1073">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3">
        <v>21</v>
      </c>
      <c r="B156" s="1073">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3">
        <v>22</v>
      </c>
      <c r="B157" s="1073">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3">
        <v>23</v>
      </c>
      <c r="B158" s="1073">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3">
        <v>24</v>
      </c>
      <c r="B159" s="1073">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3">
        <v>25</v>
      </c>
      <c r="B160" s="1073">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3">
        <v>26</v>
      </c>
      <c r="B161" s="1073">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3">
        <v>27</v>
      </c>
      <c r="B162" s="1073">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3">
        <v>28</v>
      </c>
      <c r="B163" s="1073">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3">
        <v>29</v>
      </c>
      <c r="B164" s="1073">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3">
        <v>30</v>
      </c>
      <c r="B165" s="1073">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3" t="s">
        <v>300</v>
      </c>
      <c r="K168" s="111"/>
      <c r="L168" s="111"/>
      <c r="M168" s="111"/>
      <c r="N168" s="111"/>
      <c r="O168" s="111"/>
      <c r="P168" s="353" t="s">
        <v>27</v>
      </c>
      <c r="Q168" s="353"/>
      <c r="R168" s="353"/>
      <c r="S168" s="353"/>
      <c r="T168" s="353"/>
      <c r="U168" s="353"/>
      <c r="V168" s="353"/>
      <c r="W168" s="353"/>
      <c r="X168" s="353"/>
      <c r="Y168" s="350" t="s">
        <v>353</v>
      </c>
      <c r="Z168" s="351"/>
      <c r="AA168" s="351"/>
      <c r="AB168" s="351"/>
      <c r="AC168" s="283" t="s">
        <v>338</v>
      </c>
      <c r="AD168" s="283"/>
      <c r="AE168" s="283"/>
      <c r="AF168" s="283"/>
      <c r="AG168" s="283"/>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x14ac:dyDescent="0.15">
      <c r="A169" s="1073">
        <v>1</v>
      </c>
      <c r="B169" s="1073">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3">
        <v>2</v>
      </c>
      <c r="B170" s="1073">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3">
        <v>3</v>
      </c>
      <c r="B171" s="1073">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3">
        <v>4</v>
      </c>
      <c r="B172" s="1073">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3">
        <v>5</v>
      </c>
      <c r="B173" s="1073">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3">
        <v>6</v>
      </c>
      <c r="B174" s="1073">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3">
        <v>7</v>
      </c>
      <c r="B175" s="1073">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3">
        <v>8</v>
      </c>
      <c r="B176" s="1073">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3">
        <v>9</v>
      </c>
      <c r="B177" s="1073">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3">
        <v>10</v>
      </c>
      <c r="B178" s="1073">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3">
        <v>11</v>
      </c>
      <c r="B179" s="1073">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3">
        <v>12</v>
      </c>
      <c r="B180" s="1073">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3">
        <v>13</v>
      </c>
      <c r="B181" s="1073">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3">
        <v>14</v>
      </c>
      <c r="B182" s="1073">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3">
        <v>15</v>
      </c>
      <c r="B183" s="1073">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3">
        <v>16</v>
      </c>
      <c r="B184" s="1073">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3">
        <v>17</v>
      </c>
      <c r="B185" s="1073">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3">
        <v>18</v>
      </c>
      <c r="B186" s="1073">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3">
        <v>19</v>
      </c>
      <c r="B187" s="1073">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3">
        <v>20</v>
      </c>
      <c r="B188" s="1073">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3">
        <v>21</v>
      </c>
      <c r="B189" s="1073">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3">
        <v>22</v>
      </c>
      <c r="B190" s="1073">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3">
        <v>23</v>
      </c>
      <c r="B191" s="1073">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3">
        <v>24</v>
      </c>
      <c r="B192" s="1073">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3">
        <v>25</v>
      </c>
      <c r="B193" s="1073">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3">
        <v>26</v>
      </c>
      <c r="B194" s="1073">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3">
        <v>27</v>
      </c>
      <c r="B195" s="1073">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3">
        <v>28</v>
      </c>
      <c r="B196" s="1073">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3">
        <v>29</v>
      </c>
      <c r="B197" s="1073">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3">
        <v>30</v>
      </c>
      <c r="B198" s="1073">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3" t="s">
        <v>300</v>
      </c>
      <c r="K201" s="111"/>
      <c r="L201" s="111"/>
      <c r="M201" s="111"/>
      <c r="N201" s="111"/>
      <c r="O201" s="111"/>
      <c r="P201" s="353" t="s">
        <v>27</v>
      </c>
      <c r="Q201" s="353"/>
      <c r="R201" s="353"/>
      <c r="S201" s="353"/>
      <c r="T201" s="353"/>
      <c r="U201" s="353"/>
      <c r="V201" s="353"/>
      <c r="W201" s="353"/>
      <c r="X201" s="353"/>
      <c r="Y201" s="350" t="s">
        <v>353</v>
      </c>
      <c r="Z201" s="351"/>
      <c r="AA201" s="351"/>
      <c r="AB201" s="351"/>
      <c r="AC201" s="283" t="s">
        <v>338</v>
      </c>
      <c r="AD201" s="283"/>
      <c r="AE201" s="283"/>
      <c r="AF201" s="283"/>
      <c r="AG201" s="283"/>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x14ac:dyDescent="0.15">
      <c r="A202" s="1073">
        <v>1</v>
      </c>
      <c r="B202" s="1073">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3">
        <v>2</v>
      </c>
      <c r="B203" s="1073">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3">
        <v>3</v>
      </c>
      <c r="B204" s="1073">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3">
        <v>4</v>
      </c>
      <c r="B205" s="1073">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3">
        <v>5</v>
      </c>
      <c r="B206" s="1073">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3">
        <v>6</v>
      </c>
      <c r="B207" s="1073">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3">
        <v>7</v>
      </c>
      <c r="B208" s="1073">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3">
        <v>8</v>
      </c>
      <c r="B209" s="1073">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3">
        <v>9</v>
      </c>
      <c r="B210" s="1073">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3">
        <v>10</v>
      </c>
      <c r="B211" s="1073">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3">
        <v>11</v>
      </c>
      <c r="B212" s="1073">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3">
        <v>12</v>
      </c>
      <c r="B213" s="1073">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3">
        <v>13</v>
      </c>
      <c r="B214" s="1073">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3">
        <v>14</v>
      </c>
      <c r="B215" s="1073">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3">
        <v>15</v>
      </c>
      <c r="B216" s="1073">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3">
        <v>16</v>
      </c>
      <c r="B217" s="1073">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3">
        <v>17</v>
      </c>
      <c r="B218" s="1073">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3">
        <v>18</v>
      </c>
      <c r="B219" s="1073">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3">
        <v>19</v>
      </c>
      <c r="B220" s="1073">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3">
        <v>20</v>
      </c>
      <c r="B221" s="1073">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3">
        <v>21</v>
      </c>
      <c r="B222" s="1073">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3">
        <v>22</v>
      </c>
      <c r="B223" s="1073">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3">
        <v>23</v>
      </c>
      <c r="B224" s="1073">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3">
        <v>24</v>
      </c>
      <c r="B225" s="1073">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3">
        <v>25</v>
      </c>
      <c r="B226" s="1073">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3">
        <v>26</v>
      </c>
      <c r="B227" s="1073">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3">
        <v>27</v>
      </c>
      <c r="B228" s="1073">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3">
        <v>28</v>
      </c>
      <c r="B229" s="1073">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3">
        <v>29</v>
      </c>
      <c r="B230" s="1073">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3">
        <v>30</v>
      </c>
      <c r="B231" s="1073">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3" t="s">
        <v>300</v>
      </c>
      <c r="K234" s="111"/>
      <c r="L234" s="111"/>
      <c r="M234" s="111"/>
      <c r="N234" s="111"/>
      <c r="O234" s="111"/>
      <c r="P234" s="353" t="s">
        <v>27</v>
      </c>
      <c r="Q234" s="353"/>
      <c r="R234" s="353"/>
      <c r="S234" s="353"/>
      <c r="T234" s="353"/>
      <c r="U234" s="353"/>
      <c r="V234" s="353"/>
      <c r="W234" s="353"/>
      <c r="X234" s="353"/>
      <c r="Y234" s="350" t="s">
        <v>353</v>
      </c>
      <c r="Z234" s="351"/>
      <c r="AA234" s="351"/>
      <c r="AB234" s="351"/>
      <c r="AC234" s="283" t="s">
        <v>338</v>
      </c>
      <c r="AD234" s="283"/>
      <c r="AE234" s="283"/>
      <c r="AF234" s="283"/>
      <c r="AG234" s="283"/>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x14ac:dyDescent="0.15">
      <c r="A235" s="1073">
        <v>1</v>
      </c>
      <c r="B235" s="1073">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3">
        <v>2</v>
      </c>
      <c r="B236" s="1073">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3">
        <v>3</v>
      </c>
      <c r="B237" s="1073">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3">
        <v>4</v>
      </c>
      <c r="B238" s="1073">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3">
        <v>5</v>
      </c>
      <c r="B239" s="1073">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3">
        <v>6</v>
      </c>
      <c r="B240" s="1073">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3">
        <v>7</v>
      </c>
      <c r="B241" s="1073">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3">
        <v>8</v>
      </c>
      <c r="B242" s="1073">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3">
        <v>9</v>
      </c>
      <c r="B243" s="1073">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3">
        <v>10</v>
      </c>
      <c r="B244" s="1073">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3">
        <v>11</v>
      </c>
      <c r="B245" s="1073">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3">
        <v>12</v>
      </c>
      <c r="B246" s="1073">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3">
        <v>13</v>
      </c>
      <c r="B247" s="1073">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3">
        <v>14</v>
      </c>
      <c r="B248" s="1073">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3">
        <v>15</v>
      </c>
      <c r="B249" s="1073">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3">
        <v>16</v>
      </c>
      <c r="B250" s="1073">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3">
        <v>17</v>
      </c>
      <c r="B251" s="1073">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3">
        <v>18</v>
      </c>
      <c r="B252" s="1073">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3">
        <v>19</v>
      </c>
      <c r="B253" s="1073">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3">
        <v>20</v>
      </c>
      <c r="B254" s="1073">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3">
        <v>21</v>
      </c>
      <c r="B255" s="1073">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3">
        <v>22</v>
      </c>
      <c r="B256" s="1073">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3">
        <v>23</v>
      </c>
      <c r="B257" s="1073">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3">
        <v>24</v>
      </c>
      <c r="B258" s="1073">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3">
        <v>25</v>
      </c>
      <c r="B259" s="1073">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3">
        <v>26</v>
      </c>
      <c r="B260" s="1073">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3">
        <v>27</v>
      </c>
      <c r="B261" s="1073">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3">
        <v>28</v>
      </c>
      <c r="B262" s="1073">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3">
        <v>29</v>
      </c>
      <c r="B263" s="1073">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3">
        <v>30</v>
      </c>
      <c r="B264" s="1073">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3" t="s">
        <v>300</v>
      </c>
      <c r="K267" s="111"/>
      <c r="L267" s="111"/>
      <c r="M267" s="111"/>
      <c r="N267" s="111"/>
      <c r="O267" s="111"/>
      <c r="P267" s="353" t="s">
        <v>27</v>
      </c>
      <c r="Q267" s="353"/>
      <c r="R267" s="353"/>
      <c r="S267" s="353"/>
      <c r="T267" s="353"/>
      <c r="U267" s="353"/>
      <c r="V267" s="353"/>
      <c r="W267" s="353"/>
      <c r="X267" s="353"/>
      <c r="Y267" s="350" t="s">
        <v>353</v>
      </c>
      <c r="Z267" s="351"/>
      <c r="AA267" s="351"/>
      <c r="AB267" s="351"/>
      <c r="AC267" s="283" t="s">
        <v>338</v>
      </c>
      <c r="AD267" s="283"/>
      <c r="AE267" s="283"/>
      <c r="AF267" s="283"/>
      <c r="AG267" s="283"/>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x14ac:dyDescent="0.15">
      <c r="A268" s="1073">
        <v>1</v>
      </c>
      <c r="B268" s="1073">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3">
        <v>2</v>
      </c>
      <c r="B269" s="1073">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3">
        <v>3</v>
      </c>
      <c r="B270" s="1073">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3">
        <v>4</v>
      </c>
      <c r="B271" s="1073">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3">
        <v>5</v>
      </c>
      <c r="B272" s="1073">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3">
        <v>6</v>
      </c>
      <c r="B273" s="1073">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3">
        <v>7</v>
      </c>
      <c r="B274" s="1073">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3">
        <v>8</v>
      </c>
      <c r="B275" s="1073">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3">
        <v>9</v>
      </c>
      <c r="B276" s="1073">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3">
        <v>10</v>
      </c>
      <c r="B277" s="1073">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3">
        <v>11</v>
      </c>
      <c r="B278" s="1073">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3">
        <v>12</v>
      </c>
      <c r="B279" s="1073">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3">
        <v>13</v>
      </c>
      <c r="B280" s="1073">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3">
        <v>14</v>
      </c>
      <c r="B281" s="1073">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3">
        <v>15</v>
      </c>
      <c r="B282" s="1073">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3">
        <v>16</v>
      </c>
      <c r="B283" s="1073">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3">
        <v>17</v>
      </c>
      <c r="B284" s="1073">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3">
        <v>18</v>
      </c>
      <c r="B285" s="1073">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3">
        <v>19</v>
      </c>
      <c r="B286" s="1073">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3">
        <v>20</v>
      </c>
      <c r="B287" s="1073">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3">
        <v>21</v>
      </c>
      <c r="B288" s="1073">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3">
        <v>22</v>
      </c>
      <c r="B289" s="1073">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3">
        <v>23</v>
      </c>
      <c r="B290" s="1073">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3">
        <v>24</v>
      </c>
      <c r="B291" s="1073">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3">
        <v>25</v>
      </c>
      <c r="B292" s="1073">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3">
        <v>26</v>
      </c>
      <c r="B293" s="1073">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3">
        <v>27</v>
      </c>
      <c r="B294" s="1073">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3">
        <v>28</v>
      </c>
      <c r="B295" s="1073">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3">
        <v>29</v>
      </c>
      <c r="B296" s="1073">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3">
        <v>30</v>
      </c>
      <c r="B297" s="1073">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3" t="s">
        <v>300</v>
      </c>
      <c r="K300" s="111"/>
      <c r="L300" s="111"/>
      <c r="M300" s="111"/>
      <c r="N300" s="111"/>
      <c r="O300" s="111"/>
      <c r="P300" s="353" t="s">
        <v>27</v>
      </c>
      <c r="Q300" s="353"/>
      <c r="R300" s="353"/>
      <c r="S300" s="353"/>
      <c r="T300" s="353"/>
      <c r="U300" s="353"/>
      <c r="V300" s="353"/>
      <c r="W300" s="353"/>
      <c r="X300" s="353"/>
      <c r="Y300" s="350" t="s">
        <v>353</v>
      </c>
      <c r="Z300" s="351"/>
      <c r="AA300" s="351"/>
      <c r="AB300" s="351"/>
      <c r="AC300" s="283" t="s">
        <v>338</v>
      </c>
      <c r="AD300" s="283"/>
      <c r="AE300" s="283"/>
      <c r="AF300" s="283"/>
      <c r="AG300" s="283"/>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x14ac:dyDescent="0.15">
      <c r="A301" s="1073">
        <v>1</v>
      </c>
      <c r="B301" s="1073">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3">
        <v>2</v>
      </c>
      <c r="B302" s="1073">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3">
        <v>3</v>
      </c>
      <c r="B303" s="1073">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3">
        <v>4</v>
      </c>
      <c r="B304" s="1073">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3">
        <v>5</v>
      </c>
      <c r="B305" s="1073">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3">
        <v>6</v>
      </c>
      <c r="B306" s="1073">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3">
        <v>7</v>
      </c>
      <c r="B307" s="1073">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3">
        <v>8</v>
      </c>
      <c r="B308" s="1073">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3">
        <v>9</v>
      </c>
      <c r="B309" s="1073">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3">
        <v>10</v>
      </c>
      <c r="B310" s="1073">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3">
        <v>11</v>
      </c>
      <c r="B311" s="1073">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3">
        <v>12</v>
      </c>
      <c r="B312" s="1073">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3">
        <v>13</v>
      </c>
      <c r="B313" s="1073">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3">
        <v>14</v>
      </c>
      <c r="B314" s="1073">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3">
        <v>15</v>
      </c>
      <c r="B315" s="1073">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3">
        <v>16</v>
      </c>
      <c r="B316" s="1073">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3">
        <v>17</v>
      </c>
      <c r="B317" s="1073">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3">
        <v>18</v>
      </c>
      <c r="B318" s="1073">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3">
        <v>19</v>
      </c>
      <c r="B319" s="1073">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3">
        <v>20</v>
      </c>
      <c r="B320" s="1073">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3">
        <v>21</v>
      </c>
      <c r="B321" s="1073">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3">
        <v>22</v>
      </c>
      <c r="B322" s="1073">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3">
        <v>23</v>
      </c>
      <c r="B323" s="1073">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3">
        <v>24</v>
      </c>
      <c r="B324" s="1073">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3">
        <v>25</v>
      </c>
      <c r="B325" s="1073">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3">
        <v>26</v>
      </c>
      <c r="B326" s="1073">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3">
        <v>27</v>
      </c>
      <c r="B327" s="1073">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3">
        <v>28</v>
      </c>
      <c r="B328" s="1073">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3">
        <v>29</v>
      </c>
      <c r="B329" s="1073">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3">
        <v>30</v>
      </c>
      <c r="B330" s="1073">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3" t="s">
        <v>300</v>
      </c>
      <c r="K333" s="111"/>
      <c r="L333" s="111"/>
      <c r="M333" s="111"/>
      <c r="N333" s="111"/>
      <c r="O333" s="111"/>
      <c r="P333" s="353" t="s">
        <v>27</v>
      </c>
      <c r="Q333" s="353"/>
      <c r="R333" s="353"/>
      <c r="S333" s="353"/>
      <c r="T333" s="353"/>
      <c r="U333" s="353"/>
      <c r="V333" s="353"/>
      <c r="W333" s="353"/>
      <c r="X333" s="353"/>
      <c r="Y333" s="350" t="s">
        <v>353</v>
      </c>
      <c r="Z333" s="351"/>
      <c r="AA333" s="351"/>
      <c r="AB333" s="351"/>
      <c r="AC333" s="283" t="s">
        <v>338</v>
      </c>
      <c r="AD333" s="283"/>
      <c r="AE333" s="283"/>
      <c r="AF333" s="283"/>
      <c r="AG333" s="283"/>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x14ac:dyDescent="0.15">
      <c r="A334" s="1073">
        <v>1</v>
      </c>
      <c r="B334" s="1073">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3">
        <v>2</v>
      </c>
      <c r="B335" s="1073">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3">
        <v>3</v>
      </c>
      <c r="B336" s="1073">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3">
        <v>4</v>
      </c>
      <c r="B337" s="1073">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3">
        <v>5</v>
      </c>
      <c r="B338" s="1073">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3">
        <v>6</v>
      </c>
      <c r="B339" s="1073">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3">
        <v>7</v>
      </c>
      <c r="B340" s="1073">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3">
        <v>8</v>
      </c>
      <c r="B341" s="1073">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3">
        <v>9</v>
      </c>
      <c r="B342" s="1073">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3">
        <v>10</v>
      </c>
      <c r="B343" s="1073">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3">
        <v>11</v>
      </c>
      <c r="B344" s="1073">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3">
        <v>12</v>
      </c>
      <c r="B345" s="1073">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3">
        <v>13</v>
      </c>
      <c r="B346" s="1073">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3">
        <v>14</v>
      </c>
      <c r="B347" s="1073">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3">
        <v>15</v>
      </c>
      <c r="B348" s="1073">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3">
        <v>16</v>
      </c>
      <c r="B349" s="1073">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3">
        <v>17</v>
      </c>
      <c r="B350" s="1073">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3">
        <v>18</v>
      </c>
      <c r="B351" s="1073">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3">
        <v>19</v>
      </c>
      <c r="B352" s="1073">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3">
        <v>20</v>
      </c>
      <c r="B353" s="1073">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3">
        <v>21</v>
      </c>
      <c r="B354" s="1073">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3">
        <v>22</v>
      </c>
      <c r="B355" s="1073">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3">
        <v>23</v>
      </c>
      <c r="B356" s="1073">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3">
        <v>24</v>
      </c>
      <c r="B357" s="1073">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3">
        <v>25</v>
      </c>
      <c r="B358" s="1073">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3">
        <v>26</v>
      </c>
      <c r="B359" s="1073">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3">
        <v>27</v>
      </c>
      <c r="B360" s="1073">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3">
        <v>28</v>
      </c>
      <c r="B361" s="1073">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3">
        <v>29</v>
      </c>
      <c r="B362" s="1073">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3">
        <v>30</v>
      </c>
      <c r="B363" s="1073">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3" t="s">
        <v>300</v>
      </c>
      <c r="K366" s="111"/>
      <c r="L366" s="111"/>
      <c r="M366" s="111"/>
      <c r="N366" s="111"/>
      <c r="O366" s="111"/>
      <c r="P366" s="353" t="s">
        <v>27</v>
      </c>
      <c r="Q366" s="353"/>
      <c r="R366" s="353"/>
      <c r="S366" s="353"/>
      <c r="T366" s="353"/>
      <c r="U366" s="353"/>
      <c r="V366" s="353"/>
      <c r="W366" s="353"/>
      <c r="X366" s="353"/>
      <c r="Y366" s="350" t="s">
        <v>353</v>
      </c>
      <c r="Z366" s="351"/>
      <c r="AA366" s="351"/>
      <c r="AB366" s="351"/>
      <c r="AC366" s="283" t="s">
        <v>338</v>
      </c>
      <c r="AD366" s="283"/>
      <c r="AE366" s="283"/>
      <c r="AF366" s="283"/>
      <c r="AG366" s="283"/>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x14ac:dyDescent="0.15">
      <c r="A367" s="1073">
        <v>1</v>
      </c>
      <c r="B367" s="1073">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3">
        <v>2</v>
      </c>
      <c r="B368" s="1073">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3">
        <v>3</v>
      </c>
      <c r="B369" s="1073">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3">
        <v>4</v>
      </c>
      <c r="B370" s="1073">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3">
        <v>5</v>
      </c>
      <c r="B371" s="1073">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3">
        <v>6</v>
      </c>
      <c r="B372" s="1073">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3">
        <v>7</v>
      </c>
      <c r="B373" s="1073">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3">
        <v>8</v>
      </c>
      <c r="B374" s="1073">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3">
        <v>9</v>
      </c>
      <c r="B375" s="1073">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3">
        <v>10</v>
      </c>
      <c r="B376" s="1073">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3">
        <v>11</v>
      </c>
      <c r="B377" s="1073">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3">
        <v>12</v>
      </c>
      <c r="B378" s="1073">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3">
        <v>13</v>
      </c>
      <c r="B379" s="1073">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3">
        <v>14</v>
      </c>
      <c r="B380" s="1073">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3">
        <v>15</v>
      </c>
      <c r="B381" s="1073">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3">
        <v>16</v>
      </c>
      <c r="B382" s="1073">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3">
        <v>17</v>
      </c>
      <c r="B383" s="1073">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3">
        <v>18</v>
      </c>
      <c r="B384" s="1073">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3">
        <v>19</v>
      </c>
      <c r="B385" s="1073">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3">
        <v>20</v>
      </c>
      <c r="B386" s="1073">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3">
        <v>21</v>
      </c>
      <c r="B387" s="1073">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3">
        <v>22</v>
      </c>
      <c r="B388" s="1073">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3">
        <v>23</v>
      </c>
      <c r="B389" s="1073">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3">
        <v>24</v>
      </c>
      <c r="B390" s="1073">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3">
        <v>25</v>
      </c>
      <c r="B391" s="1073">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3">
        <v>26</v>
      </c>
      <c r="B392" s="1073">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3">
        <v>27</v>
      </c>
      <c r="B393" s="1073">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3">
        <v>28</v>
      </c>
      <c r="B394" s="1073">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3">
        <v>29</v>
      </c>
      <c r="B395" s="1073">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3">
        <v>30</v>
      </c>
      <c r="B396" s="1073">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3" t="s">
        <v>300</v>
      </c>
      <c r="K399" s="111"/>
      <c r="L399" s="111"/>
      <c r="M399" s="111"/>
      <c r="N399" s="111"/>
      <c r="O399" s="111"/>
      <c r="P399" s="353" t="s">
        <v>27</v>
      </c>
      <c r="Q399" s="353"/>
      <c r="R399" s="353"/>
      <c r="S399" s="353"/>
      <c r="T399" s="353"/>
      <c r="U399" s="353"/>
      <c r="V399" s="353"/>
      <c r="W399" s="353"/>
      <c r="X399" s="353"/>
      <c r="Y399" s="350" t="s">
        <v>353</v>
      </c>
      <c r="Z399" s="351"/>
      <c r="AA399" s="351"/>
      <c r="AB399" s="351"/>
      <c r="AC399" s="283" t="s">
        <v>338</v>
      </c>
      <c r="AD399" s="283"/>
      <c r="AE399" s="283"/>
      <c r="AF399" s="283"/>
      <c r="AG399" s="283"/>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x14ac:dyDescent="0.15">
      <c r="A400" s="1073">
        <v>1</v>
      </c>
      <c r="B400" s="1073">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3">
        <v>2</v>
      </c>
      <c r="B401" s="1073">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3">
        <v>3</v>
      </c>
      <c r="B402" s="1073">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3">
        <v>4</v>
      </c>
      <c r="B403" s="1073">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3">
        <v>5</v>
      </c>
      <c r="B404" s="1073">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3">
        <v>6</v>
      </c>
      <c r="B405" s="1073">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3">
        <v>7</v>
      </c>
      <c r="B406" s="1073">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3">
        <v>8</v>
      </c>
      <c r="B407" s="1073">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3">
        <v>9</v>
      </c>
      <c r="B408" s="1073">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3">
        <v>10</v>
      </c>
      <c r="B409" s="1073">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3">
        <v>11</v>
      </c>
      <c r="B410" s="1073">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3">
        <v>12</v>
      </c>
      <c r="B411" s="1073">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3">
        <v>13</v>
      </c>
      <c r="B412" s="1073">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3">
        <v>14</v>
      </c>
      <c r="B413" s="1073">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3">
        <v>15</v>
      </c>
      <c r="B414" s="1073">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3">
        <v>16</v>
      </c>
      <c r="B415" s="1073">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3">
        <v>17</v>
      </c>
      <c r="B416" s="1073">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3">
        <v>18</v>
      </c>
      <c r="B417" s="1073">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3">
        <v>19</v>
      </c>
      <c r="B418" s="1073">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3">
        <v>20</v>
      </c>
      <c r="B419" s="1073">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3">
        <v>21</v>
      </c>
      <c r="B420" s="1073">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3">
        <v>22</v>
      </c>
      <c r="B421" s="1073">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3">
        <v>23</v>
      </c>
      <c r="B422" s="1073">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3">
        <v>24</v>
      </c>
      <c r="B423" s="1073">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3">
        <v>25</v>
      </c>
      <c r="B424" s="1073">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3">
        <v>26</v>
      </c>
      <c r="B425" s="1073">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3">
        <v>27</v>
      </c>
      <c r="B426" s="1073">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3">
        <v>28</v>
      </c>
      <c r="B427" s="1073">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3">
        <v>29</v>
      </c>
      <c r="B428" s="1073">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3">
        <v>30</v>
      </c>
      <c r="B429" s="1073">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3" t="s">
        <v>300</v>
      </c>
      <c r="K432" s="111"/>
      <c r="L432" s="111"/>
      <c r="M432" s="111"/>
      <c r="N432" s="111"/>
      <c r="O432" s="111"/>
      <c r="P432" s="353" t="s">
        <v>27</v>
      </c>
      <c r="Q432" s="353"/>
      <c r="R432" s="353"/>
      <c r="S432" s="353"/>
      <c r="T432" s="353"/>
      <c r="U432" s="353"/>
      <c r="V432" s="353"/>
      <c r="W432" s="353"/>
      <c r="X432" s="353"/>
      <c r="Y432" s="350" t="s">
        <v>353</v>
      </c>
      <c r="Z432" s="351"/>
      <c r="AA432" s="351"/>
      <c r="AB432" s="351"/>
      <c r="AC432" s="283" t="s">
        <v>338</v>
      </c>
      <c r="AD432" s="283"/>
      <c r="AE432" s="283"/>
      <c r="AF432" s="283"/>
      <c r="AG432" s="283"/>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x14ac:dyDescent="0.15">
      <c r="A433" s="1073">
        <v>1</v>
      </c>
      <c r="B433" s="1073">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3">
        <v>2</v>
      </c>
      <c r="B434" s="1073">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3">
        <v>3</v>
      </c>
      <c r="B435" s="1073">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3">
        <v>4</v>
      </c>
      <c r="B436" s="1073">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3">
        <v>5</v>
      </c>
      <c r="B437" s="1073">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3">
        <v>6</v>
      </c>
      <c r="B438" s="1073">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3">
        <v>7</v>
      </c>
      <c r="B439" s="1073">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3">
        <v>8</v>
      </c>
      <c r="B440" s="1073">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3">
        <v>9</v>
      </c>
      <c r="B441" s="1073">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3">
        <v>10</v>
      </c>
      <c r="B442" s="1073">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3">
        <v>11</v>
      </c>
      <c r="B443" s="1073">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3">
        <v>12</v>
      </c>
      <c r="B444" s="1073">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3">
        <v>13</v>
      </c>
      <c r="B445" s="1073">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3">
        <v>14</v>
      </c>
      <c r="B446" s="1073">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3">
        <v>15</v>
      </c>
      <c r="B447" s="1073">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3">
        <v>16</v>
      </c>
      <c r="B448" s="1073">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3">
        <v>17</v>
      </c>
      <c r="B449" s="1073">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3">
        <v>18</v>
      </c>
      <c r="B450" s="1073">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3">
        <v>19</v>
      </c>
      <c r="B451" s="1073">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3">
        <v>20</v>
      </c>
      <c r="B452" s="1073">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3">
        <v>21</v>
      </c>
      <c r="B453" s="1073">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3">
        <v>22</v>
      </c>
      <c r="B454" s="1073">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3">
        <v>23</v>
      </c>
      <c r="B455" s="1073">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3">
        <v>24</v>
      </c>
      <c r="B456" s="1073">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3">
        <v>25</v>
      </c>
      <c r="B457" s="1073">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3">
        <v>26</v>
      </c>
      <c r="B458" s="1073">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3">
        <v>27</v>
      </c>
      <c r="B459" s="1073">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3">
        <v>28</v>
      </c>
      <c r="B460" s="1073">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3">
        <v>29</v>
      </c>
      <c r="B461" s="1073">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3">
        <v>30</v>
      </c>
      <c r="B462" s="1073">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3" t="s">
        <v>300</v>
      </c>
      <c r="K465" s="111"/>
      <c r="L465" s="111"/>
      <c r="M465" s="111"/>
      <c r="N465" s="111"/>
      <c r="O465" s="111"/>
      <c r="P465" s="353" t="s">
        <v>27</v>
      </c>
      <c r="Q465" s="353"/>
      <c r="R465" s="353"/>
      <c r="S465" s="353"/>
      <c r="T465" s="353"/>
      <c r="U465" s="353"/>
      <c r="V465" s="353"/>
      <c r="W465" s="353"/>
      <c r="X465" s="353"/>
      <c r="Y465" s="350" t="s">
        <v>353</v>
      </c>
      <c r="Z465" s="351"/>
      <c r="AA465" s="351"/>
      <c r="AB465" s="351"/>
      <c r="AC465" s="283" t="s">
        <v>338</v>
      </c>
      <c r="AD465" s="283"/>
      <c r="AE465" s="283"/>
      <c r="AF465" s="283"/>
      <c r="AG465" s="283"/>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x14ac:dyDescent="0.15">
      <c r="A466" s="1073">
        <v>1</v>
      </c>
      <c r="B466" s="1073">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3">
        <v>2</v>
      </c>
      <c r="B467" s="1073">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3">
        <v>3</v>
      </c>
      <c r="B468" s="1073">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3">
        <v>4</v>
      </c>
      <c r="B469" s="1073">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3">
        <v>5</v>
      </c>
      <c r="B470" s="1073">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3">
        <v>6</v>
      </c>
      <c r="B471" s="1073">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3">
        <v>7</v>
      </c>
      <c r="B472" s="1073">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3">
        <v>8</v>
      </c>
      <c r="B473" s="1073">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3">
        <v>9</v>
      </c>
      <c r="B474" s="1073">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3">
        <v>10</v>
      </c>
      <c r="B475" s="1073">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3">
        <v>11</v>
      </c>
      <c r="B476" s="1073">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3">
        <v>12</v>
      </c>
      <c r="B477" s="1073">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3">
        <v>13</v>
      </c>
      <c r="B478" s="1073">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3">
        <v>14</v>
      </c>
      <c r="B479" s="1073">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3">
        <v>15</v>
      </c>
      <c r="B480" s="1073">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3">
        <v>16</v>
      </c>
      <c r="B481" s="1073">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3">
        <v>17</v>
      </c>
      <c r="B482" s="1073">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3">
        <v>18</v>
      </c>
      <c r="B483" s="1073">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3">
        <v>19</v>
      </c>
      <c r="B484" s="1073">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3">
        <v>20</v>
      </c>
      <c r="B485" s="1073">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3">
        <v>21</v>
      </c>
      <c r="B486" s="1073">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3">
        <v>22</v>
      </c>
      <c r="B487" s="1073">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3">
        <v>23</v>
      </c>
      <c r="B488" s="1073">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3">
        <v>24</v>
      </c>
      <c r="B489" s="1073">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3">
        <v>25</v>
      </c>
      <c r="B490" s="1073">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3">
        <v>26</v>
      </c>
      <c r="B491" s="1073">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3">
        <v>27</v>
      </c>
      <c r="B492" s="1073">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3">
        <v>28</v>
      </c>
      <c r="B493" s="1073">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3">
        <v>29</v>
      </c>
      <c r="B494" s="1073">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3">
        <v>30</v>
      </c>
      <c r="B495" s="1073">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3" t="s">
        <v>300</v>
      </c>
      <c r="K498" s="111"/>
      <c r="L498" s="111"/>
      <c r="M498" s="111"/>
      <c r="N498" s="111"/>
      <c r="O498" s="111"/>
      <c r="P498" s="353" t="s">
        <v>27</v>
      </c>
      <c r="Q498" s="353"/>
      <c r="R498" s="353"/>
      <c r="S498" s="353"/>
      <c r="T498" s="353"/>
      <c r="U498" s="353"/>
      <c r="V498" s="353"/>
      <c r="W498" s="353"/>
      <c r="X498" s="353"/>
      <c r="Y498" s="350" t="s">
        <v>353</v>
      </c>
      <c r="Z498" s="351"/>
      <c r="AA498" s="351"/>
      <c r="AB498" s="351"/>
      <c r="AC498" s="283" t="s">
        <v>338</v>
      </c>
      <c r="AD498" s="283"/>
      <c r="AE498" s="283"/>
      <c r="AF498" s="283"/>
      <c r="AG498" s="283"/>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x14ac:dyDescent="0.15">
      <c r="A499" s="1073">
        <v>1</v>
      </c>
      <c r="B499" s="1073">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3">
        <v>2</v>
      </c>
      <c r="B500" s="1073">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3">
        <v>3</v>
      </c>
      <c r="B501" s="1073">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3">
        <v>4</v>
      </c>
      <c r="B502" s="1073">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3">
        <v>5</v>
      </c>
      <c r="B503" s="1073">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3">
        <v>6</v>
      </c>
      <c r="B504" s="1073">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3">
        <v>7</v>
      </c>
      <c r="B505" s="1073">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3">
        <v>8</v>
      </c>
      <c r="B506" s="1073">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3">
        <v>9</v>
      </c>
      <c r="B507" s="1073">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3">
        <v>10</v>
      </c>
      <c r="B508" s="1073">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3">
        <v>11</v>
      </c>
      <c r="B509" s="1073">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3">
        <v>12</v>
      </c>
      <c r="B510" s="1073">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3">
        <v>13</v>
      </c>
      <c r="B511" s="1073">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3">
        <v>14</v>
      </c>
      <c r="B512" s="1073">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3">
        <v>15</v>
      </c>
      <c r="B513" s="1073">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3">
        <v>16</v>
      </c>
      <c r="B514" s="1073">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3">
        <v>17</v>
      </c>
      <c r="B515" s="1073">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3">
        <v>18</v>
      </c>
      <c r="B516" s="1073">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3">
        <v>19</v>
      </c>
      <c r="B517" s="1073">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3">
        <v>20</v>
      </c>
      <c r="B518" s="1073">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3">
        <v>21</v>
      </c>
      <c r="B519" s="1073">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3">
        <v>22</v>
      </c>
      <c r="B520" s="1073">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3">
        <v>23</v>
      </c>
      <c r="B521" s="1073">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3">
        <v>24</v>
      </c>
      <c r="B522" s="1073">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3">
        <v>25</v>
      </c>
      <c r="B523" s="1073">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3">
        <v>26</v>
      </c>
      <c r="B524" s="1073">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3">
        <v>27</v>
      </c>
      <c r="B525" s="1073">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3">
        <v>28</v>
      </c>
      <c r="B526" s="1073">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3">
        <v>29</v>
      </c>
      <c r="B527" s="1073">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3">
        <v>30</v>
      </c>
      <c r="B528" s="1073">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3" t="s">
        <v>300</v>
      </c>
      <c r="K531" s="111"/>
      <c r="L531" s="111"/>
      <c r="M531" s="111"/>
      <c r="N531" s="111"/>
      <c r="O531" s="111"/>
      <c r="P531" s="353" t="s">
        <v>27</v>
      </c>
      <c r="Q531" s="353"/>
      <c r="R531" s="353"/>
      <c r="S531" s="353"/>
      <c r="T531" s="353"/>
      <c r="U531" s="353"/>
      <c r="V531" s="353"/>
      <c r="W531" s="353"/>
      <c r="X531" s="353"/>
      <c r="Y531" s="350" t="s">
        <v>353</v>
      </c>
      <c r="Z531" s="351"/>
      <c r="AA531" s="351"/>
      <c r="AB531" s="351"/>
      <c r="AC531" s="283" t="s">
        <v>338</v>
      </c>
      <c r="AD531" s="283"/>
      <c r="AE531" s="283"/>
      <c r="AF531" s="283"/>
      <c r="AG531" s="283"/>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x14ac:dyDescent="0.15">
      <c r="A532" s="1073">
        <v>1</v>
      </c>
      <c r="B532" s="1073">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3">
        <v>2</v>
      </c>
      <c r="B533" s="1073">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3">
        <v>3</v>
      </c>
      <c r="B534" s="1073">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3">
        <v>4</v>
      </c>
      <c r="B535" s="1073">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3">
        <v>5</v>
      </c>
      <c r="B536" s="1073">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3">
        <v>6</v>
      </c>
      <c r="B537" s="1073">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3">
        <v>7</v>
      </c>
      <c r="B538" s="1073">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3">
        <v>8</v>
      </c>
      <c r="B539" s="1073">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3">
        <v>9</v>
      </c>
      <c r="B540" s="1073">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3">
        <v>10</v>
      </c>
      <c r="B541" s="1073">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3">
        <v>11</v>
      </c>
      <c r="B542" s="1073">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3">
        <v>12</v>
      </c>
      <c r="B543" s="1073">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3">
        <v>13</v>
      </c>
      <c r="B544" s="1073">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3">
        <v>14</v>
      </c>
      <c r="B545" s="1073">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3">
        <v>15</v>
      </c>
      <c r="B546" s="1073">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3">
        <v>16</v>
      </c>
      <c r="B547" s="1073">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3">
        <v>17</v>
      </c>
      <c r="B548" s="1073">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3">
        <v>18</v>
      </c>
      <c r="B549" s="1073">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3">
        <v>19</v>
      </c>
      <c r="B550" s="1073">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3">
        <v>20</v>
      </c>
      <c r="B551" s="1073">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3">
        <v>21</v>
      </c>
      <c r="B552" s="1073">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3">
        <v>22</v>
      </c>
      <c r="B553" s="1073">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3">
        <v>23</v>
      </c>
      <c r="B554" s="1073">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3">
        <v>24</v>
      </c>
      <c r="B555" s="1073">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3">
        <v>25</v>
      </c>
      <c r="B556" s="1073">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3">
        <v>26</v>
      </c>
      <c r="B557" s="1073">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3">
        <v>27</v>
      </c>
      <c r="B558" s="1073">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3">
        <v>28</v>
      </c>
      <c r="B559" s="1073">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3">
        <v>29</v>
      </c>
      <c r="B560" s="1073">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3">
        <v>30</v>
      </c>
      <c r="B561" s="1073">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3" t="s">
        <v>300</v>
      </c>
      <c r="K564" s="111"/>
      <c r="L564" s="111"/>
      <c r="M564" s="111"/>
      <c r="N564" s="111"/>
      <c r="O564" s="111"/>
      <c r="P564" s="353" t="s">
        <v>27</v>
      </c>
      <c r="Q564" s="353"/>
      <c r="R564" s="353"/>
      <c r="S564" s="353"/>
      <c r="T564" s="353"/>
      <c r="U564" s="353"/>
      <c r="V564" s="353"/>
      <c r="W564" s="353"/>
      <c r="X564" s="353"/>
      <c r="Y564" s="350" t="s">
        <v>353</v>
      </c>
      <c r="Z564" s="351"/>
      <c r="AA564" s="351"/>
      <c r="AB564" s="351"/>
      <c r="AC564" s="283" t="s">
        <v>338</v>
      </c>
      <c r="AD564" s="283"/>
      <c r="AE564" s="283"/>
      <c r="AF564" s="283"/>
      <c r="AG564" s="283"/>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x14ac:dyDescent="0.15">
      <c r="A565" s="1073">
        <v>1</v>
      </c>
      <c r="B565" s="1073">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3">
        <v>2</v>
      </c>
      <c r="B566" s="1073">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3">
        <v>3</v>
      </c>
      <c r="B567" s="1073">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3">
        <v>4</v>
      </c>
      <c r="B568" s="1073">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3">
        <v>5</v>
      </c>
      <c r="B569" s="1073">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3">
        <v>6</v>
      </c>
      <c r="B570" s="1073">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3">
        <v>7</v>
      </c>
      <c r="B571" s="1073">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3">
        <v>8</v>
      </c>
      <c r="B572" s="1073">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3">
        <v>9</v>
      </c>
      <c r="B573" s="1073">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3">
        <v>10</v>
      </c>
      <c r="B574" s="1073">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3">
        <v>11</v>
      </c>
      <c r="B575" s="1073">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3">
        <v>12</v>
      </c>
      <c r="B576" s="1073">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3">
        <v>13</v>
      </c>
      <c r="B577" s="1073">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3">
        <v>14</v>
      </c>
      <c r="B578" s="1073">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3">
        <v>15</v>
      </c>
      <c r="B579" s="1073">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3">
        <v>16</v>
      </c>
      <c r="B580" s="1073">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3">
        <v>17</v>
      </c>
      <c r="B581" s="1073">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3">
        <v>18</v>
      </c>
      <c r="B582" s="1073">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3">
        <v>19</v>
      </c>
      <c r="B583" s="1073">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3">
        <v>20</v>
      </c>
      <c r="B584" s="1073">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3">
        <v>21</v>
      </c>
      <c r="B585" s="1073">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3">
        <v>22</v>
      </c>
      <c r="B586" s="1073">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3">
        <v>23</v>
      </c>
      <c r="B587" s="1073">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3">
        <v>24</v>
      </c>
      <c r="B588" s="1073">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3">
        <v>25</v>
      </c>
      <c r="B589" s="1073">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3">
        <v>26</v>
      </c>
      <c r="B590" s="1073">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3">
        <v>27</v>
      </c>
      <c r="B591" s="1073">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3">
        <v>28</v>
      </c>
      <c r="B592" s="1073">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3">
        <v>29</v>
      </c>
      <c r="B593" s="1073">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3">
        <v>30</v>
      </c>
      <c r="B594" s="1073">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3" t="s">
        <v>300</v>
      </c>
      <c r="K597" s="111"/>
      <c r="L597" s="111"/>
      <c r="M597" s="111"/>
      <c r="N597" s="111"/>
      <c r="O597" s="111"/>
      <c r="P597" s="353" t="s">
        <v>27</v>
      </c>
      <c r="Q597" s="353"/>
      <c r="R597" s="353"/>
      <c r="S597" s="353"/>
      <c r="T597" s="353"/>
      <c r="U597" s="353"/>
      <c r="V597" s="353"/>
      <c r="W597" s="353"/>
      <c r="X597" s="353"/>
      <c r="Y597" s="350" t="s">
        <v>353</v>
      </c>
      <c r="Z597" s="351"/>
      <c r="AA597" s="351"/>
      <c r="AB597" s="351"/>
      <c r="AC597" s="283" t="s">
        <v>338</v>
      </c>
      <c r="AD597" s="283"/>
      <c r="AE597" s="283"/>
      <c r="AF597" s="283"/>
      <c r="AG597" s="283"/>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x14ac:dyDescent="0.15">
      <c r="A598" s="1073">
        <v>1</v>
      </c>
      <c r="B598" s="1073">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3">
        <v>2</v>
      </c>
      <c r="B599" s="1073">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3">
        <v>3</v>
      </c>
      <c r="B600" s="1073">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3">
        <v>4</v>
      </c>
      <c r="B601" s="1073">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3">
        <v>5</v>
      </c>
      <c r="B602" s="1073">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3">
        <v>6</v>
      </c>
      <c r="B603" s="1073">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3">
        <v>7</v>
      </c>
      <c r="B604" s="1073">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3">
        <v>8</v>
      </c>
      <c r="B605" s="1073">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3">
        <v>9</v>
      </c>
      <c r="B606" s="1073">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3">
        <v>10</v>
      </c>
      <c r="B607" s="1073">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3">
        <v>11</v>
      </c>
      <c r="B608" s="1073">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3">
        <v>12</v>
      </c>
      <c r="B609" s="1073">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3">
        <v>13</v>
      </c>
      <c r="B610" s="1073">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3">
        <v>14</v>
      </c>
      <c r="B611" s="1073">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3">
        <v>15</v>
      </c>
      <c r="B612" s="1073">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3">
        <v>16</v>
      </c>
      <c r="B613" s="1073">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3">
        <v>17</v>
      </c>
      <c r="B614" s="1073">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3">
        <v>18</v>
      </c>
      <c r="B615" s="1073">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3">
        <v>19</v>
      </c>
      <c r="B616" s="1073">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3">
        <v>20</v>
      </c>
      <c r="B617" s="1073">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3">
        <v>21</v>
      </c>
      <c r="B618" s="1073">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3">
        <v>22</v>
      </c>
      <c r="B619" s="1073">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3">
        <v>23</v>
      </c>
      <c r="B620" s="1073">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3">
        <v>24</v>
      </c>
      <c r="B621" s="1073">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3">
        <v>25</v>
      </c>
      <c r="B622" s="1073">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3">
        <v>26</v>
      </c>
      <c r="B623" s="1073">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3">
        <v>27</v>
      </c>
      <c r="B624" s="1073">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3">
        <v>28</v>
      </c>
      <c r="B625" s="1073">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3">
        <v>29</v>
      </c>
      <c r="B626" s="1073">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3">
        <v>30</v>
      </c>
      <c r="B627" s="1073">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3" t="s">
        <v>300</v>
      </c>
      <c r="K630" s="111"/>
      <c r="L630" s="111"/>
      <c r="M630" s="111"/>
      <c r="N630" s="111"/>
      <c r="O630" s="111"/>
      <c r="P630" s="353" t="s">
        <v>27</v>
      </c>
      <c r="Q630" s="353"/>
      <c r="R630" s="353"/>
      <c r="S630" s="353"/>
      <c r="T630" s="353"/>
      <c r="U630" s="353"/>
      <c r="V630" s="353"/>
      <c r="W630" s="353"/>
      <c r="X630" s="353"/>
      <c r="Y630" s="350" t="s">
        <v>353</v>
      </c>
      <c r="Z630" s="351"/>
      <c r="AA630" s="351"/>
      <c r="AB630" s="351"/>
      <c r="AC630" s="283" t="s">
        <v>338</v>
      </c>
      <c r="AD630" s="283"/>
      <c r="AE630" s="283"/>
      <c r="AF630" s="283"/>
      <c r="AG630" s="283"/>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x14ac:dyDescent="0.15">
      <c r="A631" s="1073">
        <v>1</v>
      </c>
      <c r="B631" s="1073">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3">
        <v>2</v>
      </c>
      <c r="B632" s="1073">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3">
        <v>3</v>
      </c>
      <c r="B633" s="1073">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3">
        <v>4</v>
      </c>
      <c r="B634" s="1073">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3">
        <v>5</v>
      </c>
      <c r="B635" s="1073">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3">
        <v>6</v>
      </c>
      <c r="B636" s="1073">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3">
        <v>7</v>
      </c>
      <c r="B637" s="1073">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3">
        <v>8</v>
      </c>
      <c r="B638" s="1073">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3">
        <v>9</v>
      </c>
      <c r="B639" s="1073">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3">
        <v>10</v>
      </c>
      <c r="B640" s="1073">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3">
        <v>11</v>
      </c>
      <c r="B641" s="1073">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3">
        <v>12</v>
      </c>
      <c r="B642" s="1073">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3">
        <v>13</v>
      </c>
      <c r="B643" s="1073">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3">
        <v>14</v>
      </c>
      <c r="B644" s="1073">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3">
        <v>15</v>
      </c>
      <c r="B645" s="1073">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3">
        <v>16</v>
      </c>
      <c r="B646" s="1073">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3">
        <v>17</v>
      </c>
      <c r="B647" s="1073">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3">
        <v>18</v>
      </c>
      <c r="B648" s="1073">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3">
        <v>19</v>
      </c>
      <c r="B649" s="1073">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3">
        <v>20</v>
      </c>
      <c r="B650" s="1073">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3">
        <v>21</v>
      </c>
      <c r="B651" s="1073">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3">
        <v>22</v>
      </c>
      <c r="B652" s="1073">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3">
        <v>23</v>
      </c>
      <c r="B653" s="1073">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3">
        <v>24</v>
      </c>
      <c r="B654" s="1073">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3">
        <v>25</v>
      </c>
      <c r="B655" s="1073">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3">
        <v>26</v>
      </c>
      <c r="B656" s="1073">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3">
        <v>27</v>
      </c>
      <c r="B657" s="1073">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3">
        <v>28</v>
      </c>
      <c r="B658" s="1073">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3">
        <v>29</v>
      </c>
      <c r="B659" s="1073">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3">
        <v>30</v>
      </c>
      <c r="B660" s="1073">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3" t="s">
        <v>300</v>
      </c>
      <c r="K663" s="111"/>
      <c r="L663" s="111"/>
      <c r="M663" s="111"/>
      <c r="N663" s="111"/>
      <c r="O663" s="111"/>
      <c r="P663" s="353" t="s">
        <v>27</v>
      </c>
      <c r="Q663" s="353"/>
      <c r="R663" s="353"/>
      <c r="S663" s="353"/>
      <c r="T663" s="353"/>
      <c r="U663" s="353"/>
      <c r="V663" s="353"/>
      <c r="W663" s="353"/>
      <c r="X663" s="353"/>
      <c r="Y663" s="350" t="s">
        <v>353</v>
      </c>
      <c r="Z663" s="351"/>
      <c r="AA663" s="351"/>
      <c r="AB663" s="351"/>
      <c r="AC663" s="283" t="s">
        <v>338</v>
      </c>
      <c r="AD663" s="283"/>
      <c r="AE663" s="283"/>
      <c r="AF663" s="283"/>
      <c r="AG663" s="283"/>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x14ac:dyDescent="0.15">
      <c r="A664" s="1073">
        <v>1</v>
      </c>
      <c r="B664" s="1073">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3">
        <v>2</v>
      </c>
      <c r="B665" s="1073">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3">
        <v>3</v>
      </c>
      <c r="B666" s="1073">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3">
        <v>4</v>
      </c>
      <c r="B667" s="1073">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3">
        <v>5</v>
      </c>
      <c r="B668" s="1073">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3">
        <v>6</v>
      </c>
      <c r="B669" s="1073">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3">
        <v>7</v>
      </c>
      <c r="B670" s="1073">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3">
        <v>8</v>
      </c>
      <c r="B671" s="1073">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3">
        <v>9</v>
      </c>
      <c r="B672" s="1073">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3">
        <v>10</v>
      </c>
      <c r="B673" s="1073">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3">
        <v>11</v>
      </c>
      <c r="B674" s="1073">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3">
        <v>12</v>
      </c>
      <c r="B675" s="1073">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3">
        <v>13</v>
      </c>
      <c r="B676" s="1073">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3">
        <v>14</v>
      </c>
      <c r="B677" s="1073">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3">
        <v>15</v>
      </c>
      <c r="B678" s="1073">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3">
        <v>16</v>
      </c>
      <c r="B679" s="1073">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3">
        <v>17</v>
      </c>
      <c r="B680" s="1073">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3">
        <v>18</v>
      </c>
      <c r="B681" s="1073">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3">
        <v>19</v>
      </c>
      <c r="B682" s="1073">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3">
        <v>20</v>
      </c>
      <c r="B683" s="1073">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3">
        <v>21</v>
      </c>
      <c r="B684" s="1073">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3">
        <v>22</v>
      </c>
      <c r="B685" s="1073">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3">
        <v>23</v>
      </c>
      <c r="B686" s="1073">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3">
        <v>24</v>
      </c>
      <c r="B687" s="1073">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3">
        <v>25</v>
      </c>
      <c r="B688" s="1073">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3">
        <v>26</v>
      </c>
      <c r="B689" s="1073">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3">
        <v>27</v>
      </c>
      <c r="B690" s="1073">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3">
        <v>28</v>
      </c>
      <c r="B691" s="1073">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3">
        <v>29</v>
      </c>
      <c r="B692" s="1073">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3">
        <v>30</v>
      </c>
      <c r="B693" s="1073">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3" t="s">
        <v>300</v>
      </c>
      <c r="K696" s="111"/>
      <c r="L696" s="111"/>
      <c r="M696" s="111"/>
      <c r="N696" s="111"/>
      <c r="O696" s="111"/>
      <c r="P696" s="353" t="s">
        <v>27</v>
      </c>
      <c r="Q696" s="353"/>
      <c r="R696" s="353"/>
      <c r="S696" s="353"/>
      <c r="T696" s="353"/>
      <c r="U696" s="353"/>
      <c r="V696" s="353"/>
      <c r="W696" s="353"/>
      <c r="X696" s="353"/>
      <c r="Y696" s="350" t="s">
        <v>353</v>
      </c>
      <c r="Z696" s="351"/>
      <c r="AA696" s="351"/>
      <c r="AB696" s="351"/>
      <c r="AC696" s="283" t="s">
        <v>338</v>
      </c>
      <c r="AD696" s="283"/>
      <c r="AE696" s="283"/>
      <c r="AF696" s="283"/>
      <c r="AG696" s="283"/>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x14ac:dyDescent="0.15">
      <c r="A697" s="1073">
        <v>1</v>
      </c>
      <c r="B697" s="1073">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3">
        <v>2</v>
      </c>
      <c r="B698" s="1073">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3">
        <v>3</v>
      </c>
      <c r="B699" s="1073">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3">
        <v>4</v>
      </c>
      <c r="B700" s="1073">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3">
        <v>5</v>
      </c>
      <c r="B701" s="1073">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3">
        <v>6</v>
      </c>
      <c r="B702" s="1073">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3">
        <v>7</v>
      </c>
      <c r="B703" s="1073">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3">
        <v>8</v>
      </c>
      <c r="B704" s="1073">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3">
        <v>9</v>
      </c>
      <c r="B705" s="1073">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3">
        <v>10</v>
      </c>
      <c r="B706" s="1073">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3">
        <v>11</v>
      </c>
      <c r="B707" s="1073">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3">
        <v>12</v>
      </c>
      <c r="B708" s="1073">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3">
        <v>13</v>
      </c>
      <c r="B709" s="1073">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3">
        <v>14</v>
      </c>
      <c r="B710" s="1073">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3">
        <v>15</v>
      </c>
      <c r="B711" s="1073">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3">
        <v>16</v>
      </c>
      <c r="B712" s="1073">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3">
        <v>17</v>
      </c>
      <c r="B713" s="1073">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3">
        <v>18</v>
      </c>
      <c r="B714" s="1073">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3">
        <v>19</v>
      </c>
      <c r="B715" s="1073">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3">
        <v>20</v>
      </c>
      <c r="B716" s="1073">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3">
        <v>21</v>
      </c>
      <c r="B717" s="1073">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3">
        <v>22</v>
      </c>
      <c r="B718" s="1073">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3">
        <v>23</v>
      </c>
      <c r="B719" s="1073">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3">
        <v>24</v>
      </c>
      <c r="B720" s="1073">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3">
        <v>25</v>
      </c>
      <c r="B721" s="1073">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3">
        <v>26</v>
      </c>
      <c r="B722" s="1073">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3">
        <v>27</v>
      </c>
      <c r="B723" s="1073">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3">
        <v>28</v>
      </c>
      <c r="B724" s="1073">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3">
        <v>29</v>
      </c>
      <c r="B725" s="1073">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3">
        <v>30</v>
      </c>
      <c r="B726" s="1073">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3" t="s">
        <v>300</v>
      </c>
      <c r="K729" s="111"/>
      <c r="L729" s="111"/>
      <c r="M729" s="111"/>
      <c r="N729" s="111"/>
      <c r="O729" s="111"/>
      <c r="P729" s="353" t="s">
        <v>27</v>
      </c>
      <c r="Q729" s="353"/>
      <c r="R729" s="353"/>
      <c r="S729" s="353"/>
      <c r="T729" s="353"/>
      <c r="U729" s="353"/>
      <c r="V729" s="353"/>
      <c r="W729" s="353"/>
      <c r="X729" s="353"/>
      <c r="Y729" s="350" t="s">
        <v>353</v>
      </c>
      <c r="Z729" s="351"/>
      <c r="AA729" s="351"/>
      <c r="AB729" s="351"/>
      <c r="AC729" s="283" t="s">
        <v>338</v>
      </c>
      <c r="AD729" s="283"/>
      <c r="AE729" s="283"/>
      <c r="AF729" s="283"/>
      <c r="AG729" s="283"/>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x14ac:dyDescent="0.15">
      <c r="A730" s="1073">
        <v>1</v>
      </c>
      <c r="B730" s="1073">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3">
        <v>2</v>
      </c>
      <c r="B731" s="1073">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3">
        <v>3</v>
      </c>
      <c r="B732" s="1073">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3">
        <v>4</v>
      </c>
      <c r="B733" s="1073">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3">
        <v>5</v>
      </c>
      <c r="B734" s="1073">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3">
        <v>6</v>
      </c>
      <c r="B735" s="1073">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3">
        <v>7</v>
      </c>
      <c r="B736" s="1073">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3">
        <v>8</v>
      </c>
      <c r="B737" s="1073">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3">
        <v>9</v>
      </c>
      <c r="B738" s="1073">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3">
        <v>10</v>
      </c>
      <c r="B739" s="1073">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3">
        <v>11</v>
      </c>
      <c r="B740" s="1073">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3">
        <v>12</v>
      </c>
      <c r="B741" s="1073">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3">
        <v>13</v>
      </c>
      <c r="B742" s="1073">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3">
        <v>14</v>
      </c>
      <c r="B743" s="1073">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3">
        <v>15</v>
      </c>
      <c r="B744" s="1073">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3">
        <v>16</v>
      </c>
      <c r="B745" s="1073">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3">
        <v>17</v>
      </c>
      <c r="B746" s="1073">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3">
        <v>18</v>
      </c>
      <c r="B747" s="1073">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3">
        <v>19</v>
      </c>
      <c r="B748" s="1073">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3">
        <v>20</v>
      </c>
      <c r="B749" s="1073">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3">
        <v>21</v>
      </c>
      <c r="B750" s="1073">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3">
        <v>22</v>
      </c>
      <c r="B751" s="1073">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3">
        <v>23</v>
      </c>
      <c r="B752" s="1073">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3">
        <v>24</v>
      </c>
      <c r="B753" s="1073">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3">
        <v>25</v>
      </c>
      <c r="B754" s="1073">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3">
        <v>26</v>
      </c>
      <c r="B755" s="1073">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3">
        <v>27</v>
      </c>
      <c r="B756" s="1073">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3">
        <v>28</v>
      </c>
      <c r="B757" s="1073">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3">
        <v>29</v>
      </c>
      <c r="B758" s="1073">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3">
        <v>30</v>
      </c>
      <c r="B759" s="1073">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3" t="s">
        <v>300</v>
      </c>
      <c r="K762" s="111"/>
      <c r="L762" s="111"/>
      <c r="M762" s="111"/>
      <c r="N762" s="111"/>
      <c r="O762" s="111"/>
      <c r="P762" s="353" t="s">
        <v>27</v>
      </c>
      <c r="Q762" s="353"/>
      <c r="R762" s="353"/>
      <c r="S762" s="353"/>
      <c r="T762" s="353"/>
      <c r="U762" s="353"/>
      <c r="V762" s="353"/>
      <c r="W762" s="353"/>
      <c r="X762" s="353"/>
      <c r="Y762" s="350" t="s">
        <v>353</v>
      </c>
      <c r="Z762" s="351"/>
      <c r="AA762" s="351"/>
      <c r="AB762" s="351"/>
      <c r="AC762" s="283" t="s">
        <v>338</v>
      </c>
      <c r="AD762" s="283"/>
      <c r="AE762" s="283"/>
      <c r="AF762" s="283"/>
      <c r="AG762" s="283"/>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x14ac:dyDescent="0.15">
      <c r="A763" s="1073">
        <v>1</v>
      </c>
      <c r="B763" s="1073">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3">
        <v>2</v>
      </c>
      <c r="B764" s="1073">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3">
        <v>3</v>
      </c>
      <c r="B765" s="1073">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3">
        <v>4</v>
      </c>
      <c r="B766" s="1073">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3">
        <v>5</v>
      </c>
      <c r="B767" s="1073">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3">
        <v>6</v>
      </c>
      <c r="B768" s="1073">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3">
        <v>7</v>
      </c>
      <c r="B769" s="1073">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3">
        <v>8</v>
      </c>
      <c r="B770" s="1073">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3">
        <v>9</v>
      </c>
      <c r="B771" s="1073">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3">
        <v>10</v>
      </c>
      <c r="B772" s="1073">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3">
        <v>11</v>
      </c>
      <c r="B773" s="1073">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3">
        <v>12</v>
      </c>
      <c r="B774" s="1073">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3">
        <v>13</v>
      </c>
      <c r="B775" s="1073">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3">
        <v>14</v>
      </c>
      <c r="B776" s="1073">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3">
        <v>15</v>
      </c>
      <c r="B777" s="1073">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3">
        <v>16</v>
      </c>
      <c r="B778" s="1073">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3">
        <v>17</v>
      </c>
      <c r="B779" s="1073">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3">
        <v>18</v>
      </c>
      <c r="B780" s="1073">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3">
        <v>19</v>
      </c>
      <c r="B781" s="1073">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3">
        <v>20</v>
      </c>
      <c r="B782" s="1073">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3">
        <v>21</v>
      </c>
      <c r="B783" s="1073">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3">
        <v>22</v>
      </c>
      <c r="B784" s="1073">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3">
        <v>23</v>
      </c>
      <c r="B785" s="1073">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3">
        <v>24</v>
      </c>
      <c r="B786" s="1073">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3">
        <v>25</v>
      </c>
      <c r="B787" s="1073">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3">
        <v>26</v>
      </c>
      <c r="B788" s="1073">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3">
        <v>27</v>
      </c>
      <c r="B789" s="1073">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3">
        <v>28</v>
      </c>
      <c r="B790" s="1073">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3">
        <v>29</v>
      </c>
      <c r="B791" s="1073">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3">
        <v>30</v>
      </c>
      <c r="B792" s="1073">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3" t="s">
        <v>300</v>
      </c>
      <c r="K795" s="111"/>
      <c r="L795" s="111"/>
      <c r="M795" s="111"/>
      <c r="N795" s="111"/>
      <c r="O795" s="111"/>
      <c r="P795" s="353" t="s">
        <v>27</v>
      </c>
      <c r="Q795" s="353"/>
      <c r="R795" s="353"/>
      <c r="S795" s="353"/>
      <c r="T795" s="353"/>
      <c r="U795" s="353"/>
      <c r="V795" s="353"/>
      <c r="W795" s="353"/>
      <c r="X795" s="353"/>
      <c r="Y795" s="350" t="s">
        <v>353</v>
      </c>
      <c r="Z795" s="351"/>
      <c r="AA795" s="351"/>
      <c r="AB795" s="351"/>
      <c r="AC795" s="283" t="s">
        <v>338</v>
      </c>
      <c r="AD795" s="283"/>
      <c r="AE795" s="283"/>
      <c r="AF795" s="283"/>
      <c r="AG795" s="283"/>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x14ac:dyDescent="0.15">
      <c r="A796" s="1073">
        <v>1</v>
      </c>
      <c r="B796" s="1073">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3">
        <v>2</v>
      </c>
      <c r="B797" s="1073">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3">
        <v>3</v>
      </c>
      <c r="B798" s="1073">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3">
        <v>4</v>
      </c>
      <c r="B799" s="1073">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3">
        <v>5</v>
      </c>
      <c r="B800" s="1073">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3">
        <v>6</v>
      </c>
      <c r="B801" s="1073">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3">
        <v>7</v>
      </c>
      <c r="B802" s="1073">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3">
        <v>8</v>
      </c>
      <c r="B803" s="1073">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3">
        <v>9</v>
      </c>
      <c r="B804" s="1073">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3">
        <v>10</v>
      </c>
      <c r="B805" s="1073">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3">
        <v>11</v>
      </c>
      <c r="B806" s="1073">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3">
        <v>12</v>
      </c>
      <c r="B807" s="1073">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3">
        <v>13</v>
      </c>
      <c r="B808" s="1073">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3">
        <v>14</v>
      </c>
      <c r="B809" s="1073">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3">
        <v>15</v>
      </c>
      <c r="B810" s="1073">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3">
        <v>16</v>
      </c>
      <c r="B811" s="1073">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3">
        <v>17</v>
      </c>
      <c r="B812" s="1073">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3">
        <v>18</v>
      </c>
      <c r="B813" s="1073">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3">
        <v>19</v>
      </c>
      <c r="B814" s="1073">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3">
        <v>20</v>
      </c>
      <c r="B815" s="1073">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3">
        <v>21</v>
      </c>
      <c r="B816" s="1073">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3">
        <v>22</v>
      </c>
      <c r="B817" s="1073">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3">
        <v>23</v>
      </c>
      <c r="B818" s="1073">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3">
        <v>24</v>
      </c>
      <c r="B819" s="1073">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3">
        <v>25</v>
      </c>
      <c r="B820" s="1073">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3">
        <v>26</v>
      </c>
      <c r="B821" s="1073">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3">
        <v>27</v>
      </c>
      <c r="B822" s="1073">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3">
        <v>28</v>
      </c>
      <c r="B823" s="1073">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3">
        <v>29</v>
      </c>
      <c r="B824" s="1073">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3">
        <v>30</v>
      </c>
      <c r="B825" s="1073">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3" t="s">
        <v>300</v>
      </c>
      <c r="K828" s="111"/>
      <c r="L828" s="111"/>
      <c r="M828" s="111"/>
      <c r="N828" s="111"/>
      <c r="O828" s="111"/>
      <c r="P828" s="353" t="s">
        <v>27</v>
      </c>
      <c r="Q828" s="353"/>
      <c r="R828" s="353"/>
      <c r="S828" s="353"/>
      <c r="T828" s="353"/>
      <c r="U828" s="353"/>
      <c r="V828" s="353"/>
      <c r="W828" s="353"/>
      <c r="X828" s="353"/>
      <c r="Y828" s="350" t="s">
        <v>353</v>
      </c>
      <c r="Z828" s="351"/>
      <c r="AA828" s="351"/>
      <c r="AB828" s="351"/>
      <c r="AC828" s="283" t="s">
        <v>338</v>
      </c>
      <c r="AD828" s="283"/>
      <c r="AE828" s="283"/>
      <c r="AF828" s="283"/>
      <c r="AG828" s="283"/>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x14ac:dyDescent="0.15">
      <c r="A829" s="1073">
        <v>1</v>
      </c>
      <c r="B829" s="1073">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3">
        <v>2</v>
      </c>
      <c r="B830" s="1073">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3">
        <v>3</v>
      </c>
      <c r="B831" s="1073">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3">
        <v>4</v>
      </c>
      <c r="B832" s="1073">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3">
        <v>5</v>
      </c>
      <c r="B833" s="1073">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3">
        <v>6</v>
      </c>
      <c r="B834" s="1073">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3">
        <v>7</v>
      </c>
      <c r="B835" s="1073">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3">
        <v>8</v>
      </c>
      <c r="B836" s="1073">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3">
        <v>9</v>
      </c>
      <c r="B837" s="1073">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3">
        <v>10</v>
      </c>
      <c r="B838" s="1073">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3">
        <v>11</v>
      </c>
      <c r="B839" s="1073">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3">
        <v>12</v>
      </c>
      <c r="B840" s="1073">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3">
        <v>13</v>
      </c>
      <c r="B841" s="1073">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3">
        <v>14</v>
      </c>
      <c r="B842" s="1073">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3">
        <v>15</v>
      </c>
      <c r="B843" s="1073">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3">
        <v>16</v>
      </c>
      <c r="B844" s="1073">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3">
        <v>17</v>
      </c>
      <c r="B845" s="1073">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3">
        <v>18</v>
      </c>
      <c r="B846" s="1073">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3">
        <v>19</v>
      </c>
      <c r="B847" s="1073">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3">
        <v>20</v>
      </c>
      <c r="B848" s="1073">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3">
        <v>21</v>
      </c>
      <c r="B849" s="1073">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3">
        <v>22</v>
      </c>
      <c r="B850" s="1073">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3">
        <v>23</v>
      </c>
      <c r="B851" s="1073">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3">
        <v>24</v>
      </c>
      <c r="B852" s="1073">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3">
        <v>25</v>
      </c>
      <c r="B853" s="1073">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3">
        <v>26</v>
      </c>
      <c r="B854" s="1073">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3">
        <v>27</v>
      </c>
      <c r="B855" s="1073">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3">
        <v>28</v>
      </c>
      <c r="B856" s="1073">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3">
        <v>29</v>
      </c>
      <c r="B857" s="1073">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3">
        <v>30</v>
      </c>
      <c r="B858" s="1073">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3" t="s">
        <v>300</v>
      </c>
      <c r="K861" s="111"/>
      <c r="L861" s="111"/>
      <c r="M861" s="111"/>
      <c r="N861" s="111"/>
      <c r="O861" s="111"/>
      <c r="P861" s="353" t="s">
        <v>27</v>
      </c>
      <c r="Q861" s="353"/>
      <c r="R861" s="353"/>
      <c r="S861" s="353"/>
      <c r="T861" s="353"/>
      <c r="U861" s="353"/>
      <c r="V861" s="353"/>
      <c r="W861" s="353"/>
      <c r="X861" s="353"/>
      <c r="Y861" s="350" t="s">
        <v>353</v>
      </c>
      <c r="Z861" s="351"/>
      <c r="AA861" s="351"/>
      <c r="AB861" s="351"/>
      <c r="AC861" s="283" t="s">
        <v>338</v>
      </c>
      <c r="AD861" s="283"/>
      <c r="AE861" s="283"/>
      <c r="AF861" s="283"/>
      <c r="AG861" s="283"/>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x14ac:dyDescent="0.15">
      <c r="A862" s="1073">
        <v>1</v>
      </c>
      <c r="B862" s="1073">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3">
        <v>2</v>
      </c>
      <c r="B863" s="1073">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3">
        <v>3</v>
      </c>
      <c r="B864" s="1073">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3">
        <v>4</v>
      </c>
      <c r="B865" s="1073">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3">
        <v>5</v>
      </c>
      <c r="B866" s="1073">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3">
        <v>6</v>
      </c>
      <c r="B867" s="1073">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3">
        <v>7</v>
      </c>
      <c r="B868" s="1073">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3">
        <v>8</v>
      </c>
      <c r="B869" s="1073">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3">
        <v>9</v>
      </c>
      <c r="B870" s="1073">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3">
        <v>10</v>
      </c>
      <c r="B871" s="1073">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3">
        <v>11</v>
      </c>
      <c r="B872" s="1073">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3">
        <v>12</v>
      </c>
      <c r="B873" s="1073">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3">
        <v>13</v>
      </c>
      <c r="B874" s="1073">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3">
        <v>14</v>
      </c>
      <c r="B875" s="1073">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3">
        <v>15</v>
      </c>
      <c r="B876" s="1073">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3">
        <v>16</v>
      </c>
      <c r="B877" s="1073">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3">
        <v>17</v>
      </c>
      <c r="B878" s="1073">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3">
        <v>18</v>
      </c>
      <c r="B879" s="1073">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3">
        <v>19</v>
      </c>
      <c r="B880" s="1073">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3">
        <v>20</v>
      </c>
      <c r="B881" s="1073">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3">
        <v>21</v>
      </c>
      <c r="B882" s="1073">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3">
        <v>22</v>
      </c>
      <c r="B883" s="1073">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3">
        <v>23</v>
      </c>
      <c r="B884" s="1073">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3">
        <v>24</v>
      </c>
      <c r="B885" s="1073">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3">
        <v>25</v>
      </c>
      <c r="B886" s="1073">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3">
        <v>26</v>
      </c>
      <c r="B887" s="1073">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3">
        <v>27</v>
      </c>
      <c r="B888" s="1073">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3">
        <v>28</v>
      </c>
      <c r="B889" s="1073">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3">
        <v>29</v>
      </c>
      <c r="B890" s="1073">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3">
        <v>30</v>
      </c>
      <c r="B891" s="1073">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3" t="s">
        <v>300</v>
      </c>
      <c r="K894" s="111"/>
      <c r="L894" s="111"/>
      <c r="M894" s="111"/>
      <c r="N894" s="111"/>
      <c r="O894" s="111"/>
      <c r="P894" s="353" t="s">
        <v>27</v>
      </c>
      <c r="Q894" s="353"/>
      <c r="R894" s="353"/>
      <c r="S894" s="353"/>
      <c r="T894" s="353"/>
      <c r="U894" s="353"/>
      <c r="V894" s="353"/>
      <c r="W894" s="353"/>
      <c r="X894" s="353"/>
      <c r="Y894" s="350" t="s">
        <v>353</v>
      </c>
      <c r="Z894" s="351"/>
      <c r="AA894" s="351"/>
      <c r="AB894" s="351"/>
      <c r="AC894" s="283" t="s">
        <v>338</v>
      </c>
      <c r="AD894" s="283"/>
      <c r="AE894" s="283"/>
      <c r="AF894" s="283"/>
      <c r="AG894" s="283"/>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x14ac:dyDescent="0.15">
      <c r="A895" s="1073">
        <v>1</v>
      </c>
      <c r="B895" s="1073">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3">
        <v>2</v>
      </c>
      <c r="B896" s="1073">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3">
        <v>3</v>
      </c>
      <c r="B897" s="1073">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3">
        <v>4</v>
      </c>
      <c r="B898" s="1073">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3">
        <v>5</v>
      </c>
      <c r="B899" s="1073">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3">
        <v>6</v>
      </c>
      <c r="B900" s="1073">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3">
        <v>7</v>
      </c>
      <c r="B901" s="1073">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3">
        <v>8</v>
      </c>
      <c r="B902" s="1073">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3">
        <v>9</v>
      </c>
      <c r="B903" s="1073">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3">
        <v>10</v>
      </c>
      <c r="B904" s="1073">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3">
        <v>11</v>
      </c>
      <c r="B905" s="1073">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3">
        <v>12</v>
      </c>
      <c r="B906" s="1073">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3">
        <v>13</v>
      </c>
      <c r="B907" s="1073">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3">
        <v>14</v>
      </c>
      <c r="B908" s="1073">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3">
        <v>15</v>
      </c>
      <c r="B909" s="1073">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3">
        <v>16</v>
      </c>
      <c r="B910" s="1073">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3">
        <v>17</v>
      </c>
      <c r="B911" s="1073">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3">
        <v>18</v>
      </c>
      <c r="B912" s="1073">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3">
        <v>19</v>
      </c>
      <c r="B913" s="1073">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3">
        <v>20</v>
      </c>
      <c r="B914" s="1073">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3">
        <v>21</v>
      </c>
      <c r="B915" s="1073">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3">
        <v>22</v>
      </c>
      <c r="B916" s="1073">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3">
        <v>23</v>
      </c>
      <c r="B917" s="1073">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3">
        <v>24</v>
      </c>
      <c r="B918" s="1073">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3">
        <v>25</v>
      </c>
      <c r="B919" s="1073">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3">
        <v>26</v>
      </c>
      <c r="B920" s="1073">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3">
        <v>27</v>
      </c>
      <c r="B921" s="1073">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3">
        <v>28</v>
      </c>
      <c r="B922" s="1073">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3">
        <v>29</v>
      </c>
      <c r="B923" s="1073">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3">
        <v>30</v>
      </c>
      <c r="B924" s="1073">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3" t="s">
        <v>300</v>
      </c>
      <c r="K927" s="111"/>
      <c r="L927" s="111"/>
      <c r="M927" s="111"/>
      <c r="N927" s="111"/>
      <c r="O927" s="111"/>
      <c r="P927" s="353" t="s">
        <v>27</v>
      </c>
      <c r="Q927" s="353"/>
      <c r="R927" s="353"/>
      <c r="S927" s="353"/>
      <c r="T927" s="353"/>
      <c r="U927" s="353"/>
      <c r="V927" s="353"/>
      <c r="W927" s="353"/>
      <c r="X927" s="353"/>
      <c r="Y927" s="350" t="s">
        <v>353</v>
      </c>
      <c r="Z927" s="351"/>
      <c r="AA927" s="351"/>
      <c r="AB927" s="351"/>
      <c r="AC927" s="283" t="s">
        <v>338</v>
      </c>
      <c r="AD927" s="283"/>
      <c r="AE927" s="283"/>
      <c r="AF927" s="283"/>
      <c r="AG927" s="283"/>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x14ac:dyDescent="0.15">
      <c r="A928" s="1073">
        <v>1</v>
      </c>
      <c r="B928" s="1073">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3">
        <v>2</v>
      </c>
      <c r="B929" s="1073">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3">
        <v>3</v>
      </c>
      <c r="B930" s="1073">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3">
        <v>4</v>
      </c>
      <c r="B931" s="1073">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3">
        <v>5</v>
      </c>
      <c r="B932" s="1073">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3">
        <v>6</v>
      </c>
      <c r="B933" s="1073">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3">
        <v>7</v>
      </c>
      <c r="B934" s="1073">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3">
        <v>8</v>
      </c>
      <c r="B935" s="1073">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3">
        <v>9</v>
      </c>
      <c r="B936" s="1073">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3">
        <v>10</v>
      </c>
      <c r="B937" s="1073">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3">
        <v>11</v>
      </c>
      <c r="B938" s="1073">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3">
        <v>12</v>
      </c>
      <c r="B939" s="1073">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3">
        <v>13</v>
      </c>
      <c r="B940" s="1073">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3">
        <v>14</v>
      </c>
      <c r="B941" s="1073">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3">
        <v>15</v>
      </c>
      <c r="B942" s="1073">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3">
        <v>16</v>
      </c>
      <c r="B943" s="1073">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3">
        <v>17</v>
      </c>
      <c r="B944" s="1073">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3">
        <v>18</v>
      </c>
      <c r="B945" s="1073">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3">
        <v>19</v>
      </c>
      <c r="B946" s="1073">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3">
        <v>20</v>
      </c>
      <c r="B947" s="1073">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3">
        <v>21</v>
      </c>
      <c r="B948" s="1073">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3">
        <v>22</v>
      </c>
      <c r="B949" s="1073">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3">
        <v>23</v>
      </c>
      <c r="B950" s="1073">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3">
        <v>24</v>
      </c>
      <c r="B951" s="1073">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3">
        <v>25</v>
      </c>
      <c r="B952" s="1073">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3">
        <v>26</v>
      </c>
      <c r="B953" s="1073">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3">
        <v>27</v>
      </c>
      <c r="B954" s="1073">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3">
        <v>28</v>
      </c>
      <c r="B955" s="1073">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3">
        <v>29</v>
      </c>
      <c r="B956" s="1073">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3">
        <v>30</v>
      </c>
      <c r="B957" s="1073">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3" t="s">
        <v>300</v>
      </c>
      <c r="K960" s="111"/>
      <c r="L960" s="111"/>
      <c r="M960" s="111"/>
      <c r="N960" s="111"/>
      <c r="O960" s="111"/>
      <c r="P960" s="353" t="s">
        <v>27</v>
      </c>
      <c r="Q960" s="353"/>
      <c r="R960" s="353"/>
      <c r="S960" s="353"/>
      <c r="T960" s="353"/>
      <c r="U960" s="353"/>
      <c r="V960" s="353"/>
      <c r="W960" s="353"/>
      <c r="X960" s="353"/>
      <c r="Y960" s="350" t="s">
        <v>353</v>
      </c>
      <c r="Z960" s="351"/>
      <c r="AA960" s="351"/>
      <c r="AB960" s="351"/>
      <c r="AC960" s="283" t="s">
        <v>338</v>
      </c>
      <c r="AD960" s="283"/>
      <c r="AE960" s="283"/>
      <c r="AF960" s="283"/>
      <c r="AG960" s="283"/>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x14ac:dyDescent="0.15">
      <c r="A961" s="1073">
        <v>1</v>
      </c>
      <c r="B961" s="1073">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3">
        <v>2</v>
      </c>
      <c r="B962" s="1073">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3">
        <v>3</v>
      </c>
      <c r="B963" s="1073">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3">
        <v>4</v>
      </c>
      <c r="B964" s="1073">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3">
        <v>5</v>
      </c>
      <c r="B965" s="1073">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3">
        <v>6</v>
      </c>
      <c r="B966" s="1073">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3">
        <v>7</v>
      </c>
      <c r="B967" s="1073">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3">
        <v>8</v>
      </c>
      <c r="B968" s="1073">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3">
        <v>9</v>
      </c>
      <c r="B969" s="1073">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3">
        <v>10</v>
      </c>
      <c r="B970" s="1073">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3">
        <v>11</v>
      </c>
      <c r="B971" s="1073">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3">
        <v>12</v>
      </c>
      <c r="B972" s="1073">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3">
        <v>13</v>
      </c>
      <c r="B973" s="1073">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3">
        <v>14</v>
      </c>
      <c r="B974" s="1073">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3">
        <v>15</v>
      </c>
      <c r="B975" s="1073">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3">
        <v>16</v>
      </c>
      <c r="B976" s="1073">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3">
        <v>17</v>
      </c>
      <c r="B977" s="1073">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3">
        <v>18</v>
      </c>
      <c r="B978" s="1073">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3">
        <v>19</v>
      </c>
      <c r="B979" s="1073">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3">
        <v>20</v>
      </c>
      <c r="B980" s="1073">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3">
        <v>21</v>
      </c>
      <c r="B981" s="1073">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3">
        <v>22</v>
      </c>
      <c r="B982" s="1073">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3">
        <v>23</v>
      </c>
      <c r="B983" s="1073">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3">
        <v>24</v>
      </c>
      <c r="B984" s="1073">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3">
        <v>25</v>
      </c>
      <c r="B985" s="1073">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3">
        <v>26</v>
      </c>
      <c r="B986" s="1073">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3">
        <v>27</v>
      </c>
      <c r="B987" s="1073">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3">
        <v>28</v>
      </c>
      <c r="B988" s="1073">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3">
        <v>29</v>
      </c>
      <c r="B989" s="1073">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3">
        <v>30</v>
      </c>
      <c r="B990" s="1073">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3" t="s">
        <v>300</v>
      </c>
      <c r="K993" s="111"/>
      <c r="L993" s="111"/>
      <c r="M993" s="111"/>
      <c r="N993" s="111"/>
      <c r="O993" s="111"/>
      <c r="P993" s="353" t="s">
        <v>27</v>
      </c>
      <c r="Q993" s="353"/>
      <c r="R993" s="353"/>
      <c r="S993" s="353"/>
      <c r="T993" s="353"/>
      <c r="U993" s="353"/>
      <c r="V993" s="353"/>
      <c r="W993" s="353"/>
      <c r="X993" s="353"/>
      <c r="Y993" s="350" t="s">
        <v>353</v>
      </c>
      <c r="Z993" s="351"/>
      <c r="AA993" s="351"/>
      <c r="AB993" s="351"/>
      <c r="AC993" s="283" t="s">
        <v>338</v>
      </c>
      <c r="AD993" s="283"/>
      <c r="AE993" s="283"/>
      <c r="AF993" s="283"/>
      <c r="AG993" s="283"/>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x14ac:dyDescent="0.15">
      <c r="A994" s="1073">
        <v>1</v>
      </c>
      <c r="B994" s="1073">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3">
        <v>2</v>
      </c>
      <c r="B995" s="1073">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3">
        <v>3</v>
      </c>
      <c r="B996" s="1073">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3">
        <v>4</v>
      </c>
      <c r="B997" s="1073">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3">
        <v>5</v>
      </c>
      <c r="B998" s="1073">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3">
        <v>6</v>
      </c>
      <c r="B999" s="1073">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3">
        <v>7</v>
      </c>
      <c r="B1000" s="1073">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3">
        <v>8</v>
      </c>
      <c r="B1001" s="1073">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3">
        <v>9</v>
      </c>
      <c r="B1002" s="1073">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3">
        <v>10</v>
      </c>
      <c r="B1003" s="1073">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3">
        <v>11</v>
      </c>
      <c r="B1004" s="1073">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3">
        <v>12</v>
      </c>
      <c r="B1005" s="1073">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3">
        <v>13</v>
      </c>
      <c r="B1006" s="1073">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3">
        <v>14</v>
      </c>
      <c r="B1007" s="1073">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3">
        <v>15</v>
      </c>
      <c r="B1008" s="1073">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3">
        <v>16</v>
      </c>
      <c r="B1009" s="1073">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3">
        <v>17</v>
      </c>
      <c r="B1010" s="1073">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3">
        <v>18</v>
      </c>
      <c r="B1011" s="1073">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3">
        <v>19</v>
      </c>
      <c r="B1012" s="1073">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3">
        <v>20</v>
      </c>
      <c r="B1013" s="1073">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3">
        <v>21</v>
      </c>
      <c r="B1014" s="1073">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3">
        <v>22</v>
      </c>
      <c r="B1015" s="1073">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3">
        <v>23</v>
      </c>
      <c r="B1016" s="1073">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3">
        <v>24</v>
      </c>
      <c r="B1017" s="1073">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3">
        <v>25</v>
      </c>
      <c r="B1018" s="1073">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3">
        <v>26</v>
      </c>
      <c r="B1019" s="1073">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3">
        <v>27</v>
      </c>
      <c r="B1020" s="1073">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3">
        <v>28</v>
      </c>
      <c r="B1021" s="1073">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3">
        <v>29</v>
      </c>
      <c r="B1022" s="1073">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3">
        <v>30</v>
      </c>
      <c r="B1023" s="1073">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3" t="s">
        <v>300</v>
      </c>
      <c r="K1026" s="111"/>
      <c r="L1026" s="111"/>
      <c r="M1026" s="111"/>
      <c r="N1026" s="111"/>
      <c r="O1026" s="111"/>
      <c r="P1026" s="353" t="s">
        <v>27</v>
      </c>
      <c r="Q1026" s="353"/>
      <c r="R1026" s="353"/>
      <c r="S1026" s="353"/>
      <c r="T1026" s="353"/>
      <c r="U1026" s="353"/>
      <c r="V1026" s="353"/>
      <c r="W1026" s="353"/>
      <c r="X1026" s="353"/>
      <c r="Y1026" s="350" t="s">
        <v>353</v>
      </c>
      <c r="Z1026" s="351"/>
      <c r="AA1026" s="351"/>
      <c r="AB1026" s="351"/>
      <c r="AC1026" s="283" t="s">
        <v>338</v>
      </c>
      <c r="AD1026" s="283"/>
      <c r="AE1026" s="283"/>
      <c r="AF1026" s="283"/>
      <c r="AG1026" s="283"/>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x14ac:dyDescent="0.15">
      <c r="A1027" s="1073">
        <v>1</v>
      </c>
      <c r="B1027" s="1073">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3">
        <v>2</v>
      </c>
      <c r="B1028" s="1073">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3">
        <v>3</v>
      </c>
      <c r="B1029" s="1073">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3">
        <v>4</v>
      </c>
      <c r="B1030" s="1073">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3">
        <v>5</v>
      </c>
      <c r="B1031" s="1073">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3">
        <v>6</v>
      </c>
      <c r="B1032" s="1073">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3">
        <v>7</v>
      </c>
      <c r="B1033" s="1073">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3">
        <v>8</v>
      </c>
      <c r="B1034" s="1073">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3">
        <v>9</v>
      </c>
      <c r="B1035" s="1073">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3">
        <v>10</v>
      </c>
      <c r="B1036" s="1073">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3">
        <v>11</v>
      </c>
      <c r="B1037" s="1073">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3">
        <v>12</v>
      </c>
      <c r="B1038" s="1073">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3">
        <v>13</v>
      </c>
      <c r="B1039" s="1073">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3">
        <v>14</v>
      </c>
      <c r="B1040" s="1073">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3">
        <v>15</v>
      </c>
      <c r="B1041" s="1073">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3">
        <v>16</v>
      </c>
      <c r="B1042" s="1073">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3">
        <v>17</v>
      </c>
      <c r="B1043" s="1073">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3">
        <v>18</v>
      </c>
      <c r="B1044" s="1073">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3">
        <v>19</v>
      </c>
      <c r="B1045" s="1073">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3">
        <v>20</v>
      </c>
      <c r="B1046" s="1073">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3">
        <v>21</v>
      </c>
      <c r="B1047" s="1073">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3">
        <v>22</v>
      </c>
      <c r="B1048" s="1073">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3">
        <v>23</v>
      </c>
      <c r="B1049" s="1073">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3">
        <v>24</v>
      </c>
      <c r="B1050" s="1073">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3">
        <v>25</v>
      </c>
      <c r="B1051" s="1073">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3">
        <v>26</v>
      </c>
      <c r="B1052" s="1073">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3">
        <v>27</v>
      </c>
      <c r="B1053" s="1073">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3">
        <v>28</v>
      </c>
      <c r="B1054" s="1073">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3">
        <v>29</v>
      </c>
      <c r="B1055" s="1073">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3">
        <v>30</v>
      </c>
      <c r="B1056" s="1073">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3" t="s">
        <v>300</v>
      </c>
      <c r="K1059" s="111"/>
      <c r="L1059" s="111"/>
      <c r="M1059" s="111"/>
      <c r="N1059" s="111"/>
      <c r="O1059" s="111"/>
      <c r="P1059" s="353" t="s">
        <v>27</v>
      </c>
      <c r="Q1059" s="353"/>
      <c r="R1059" s="353"/>
      <c r="S1059" s="353"/>
      <c r="T1059" s="353"/>
      <c r="U1059" s="353"/>
      <c r="V1059" s="353"/>
      <c r="W1059" s="353"/>
      <c r="X1059" s="353"/>
      <c r="Y1059" s="350" t="s">
        <v>353</v>
      </c>
      <c r="Z1059" s="351"/>
      <c r="AA1059" s="351"/>
      <c r="AB1059" s="351"/>
      <c r="AC1059" s="283" t="s">
        <v>338</v>
      </c>
      <c r="AD1059" s="283"/>
      <c r="AE1059" s="283"/>
      <c r="AF1059" s="283"/>
      <c r="AG1059" s="283"/>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x14ac:dyDescent="0.15">
      <c r="A1060" s="1073">
        <v>1</v>
      </c>
      <c r="B1060" s="1073">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3">
        <v>2</v>
      </c>
      <c r="B1061" s="1073">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3">
        <v>3</v>
      </c>
      <c r="B1062" s="1073">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3">
        <v>4</v>
      </c>
      <c r="B1063" s="1073">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3">
        <v>5</v>
      </c>
      <c r="B1064" s="1073">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3">
        <v>6</v>
      </c>
      <c r="B1065" s="1073">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3">
        <v>7</v>
      </c>
      <c r="B1066" s="1073">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3">
        <v>8</v>
      </c>
      <c r="B1067" s="1073">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3">
        <v>9</v>
      </c>
      <c r="B1068" s="1073">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3">
        <v>10</v>
      </c>
      <c r="B1069" s="1073">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3">
        <v>11</v>
      </c>
      <c r="B1070" s="1073">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3">
        <v>12</v>
      </c>
      <c r="B1071" s="1073">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3">
        <v>13</v>
      </c>
      <c r="B1072" s="1073">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3">
        <v>14</v>
      </c>
      <c r="B1073" s="1073">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3">
        <v>15</v>
      </c>
      <c r="B1074" s="1073">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3">
        <v>16</v>
      </c>
      <c r="B1075" s="1073">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3">
        <v>17</v>
      </c>
      <c r="B1076" s="1073">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3">
        <v>18</v>
      </c>
      <c r="B1077" s="1073">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3">
        <v>19</v>
      </c>
      <c r="B1078" s="1073">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3">
        <v>20</v>
      </c>
      <c r="B1079" s="1073">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3">
        <v>21</v>
      </c>
      <c r="B1080" s="1073">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3">
        <v>22</v>
      </c>
      <c r="B1081" s="1073">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3">
        <v>23</v>
      </c>
      <c r="B1082" s="1073">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3">
        <v>24</v>
      </c>
      <c r="B1083" s="1073">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3">
        <v>25</v>
      </c>
      <c r="B1084" s="1073">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3">
        <v>26</v>
      </c>
      <c r="B1085" s="1073">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3">
        <v>27</v>
      </c>
      <c r="B1086" s="1073">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3">
        <v>28</v>
      </c>
      <c r="B1087" s="1073">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3">
        <v>29</v>
      </c>
      <c r="B1088" s="1073">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3">
        <v>30</v>
      </c>
      <c r="B1089" s="1073">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3" t="s">
        <v>300</v>
      </c>
      <c r="K1092" s="111"/>
      <c r="L1092" s="111"/>
      <c r="M1092" s="111"/>
      <c r="N1092" s="111"/>
      <c r="O1092" s="111"/>
      <c r="P1092" s="353" t="s">
        <v>27</v>
      </c>
      <c r="Q1092" s="353"/>
      <c r="R1092" s="353"/>
      <c r="S1092" s="353"/>
      <c r="T1092" s="353"/>
      <c r="U1092" s="353"/>
      <c r="V1092" s="353"/>
      <c r="W1092" s="353"/>
      <c r="X1092" s="353"/>
      <c r="Y1092" s="350" t="s">
        <v>353</v>
      </c>
      <c r="Z1092" s="351"/>
      <c r="AA1092" s="351"/>
      <c r="AB1092" s="351"/>
      <c r="AC1092" s="283" t="s">
        <v>338</v>
      </c>
      <c r="AD1092" s="283"/>
      <c r="AE1092" s="283"/>
      <c r="AF1092" s="283"/>
      <c r="AG1092" s="283"/>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x14ac:dyDescent="0.15">
      <c r="A1093" s="1073">
        <v>1</v>
      </c>
      <c r="B1093" s="1073">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3">
        <v>2</v>
      </c>
      <c r="B1094" s="1073">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3">
        <v>3</v>
      </c>
      <c r="B1095" s="1073">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3">
        <v>4</v>
      </c>
      <c r="B1096" s="1073">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3">
        <v>5</v>
      </c>
      <c r="B1097" s="1073">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3">
        <v>6</v>
      </c>
      <c r="B1098" s="1073">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3">
        <v>7</v>
      </c>
      <c r="B1099" s="1073">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3">
        <v>8</v>
      </c>
      <c r="B1100" s="1073">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3">
        <v>9</v>
      </c>
      <c r="B1101" s="1073">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3">
        <v>10</v>
      </c>
      <c r="B1102" s="1073">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3">
        <v>11</v>
      </c>
      <c r="B1103" s="1073">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3">
        <v>12</v>
      </c>
      <c r="B1104" s="1073">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3">
        <v>13</v>
      </c>
      <c r="B1105" s="1073">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3">
        <v>14</v>
      </c>
      <c r="B1106" s="1073">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3">
        <v>15</v>
      </c>
      <c r="B1107" s="1073">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3">
        <v>16</v>
      </c>
      <c r="B1108" s="1073">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3">
        <v>17</v>
      </c>
      <c r="B1109" s="1073">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3">
        <v>18</v>
      </c>
      <c r="B1110" s="1073">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3">
        <v>19</v>
      </c>
      <c r="B1111" s="1073">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3">
        <v>20</v>
      </c>
      <c r="B1112" s="1073">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3">
        <v>21</v>
      </c>
      <c r="B1113" s="1073">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3">
        <v>22</v>
      </c>
      <c r="B1114" s="1073">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3">
        <v>23</v>
      </c>
      <c r="B1115" s="1073">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3">
        <v>24</v>
      </c>
      <c r="B1116" s="1073">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3">
        <v>25</v>
      </c>
      <c r="B1117" s="1073">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3">
        <v>26</v>
      </c>
      <c r="B1118" s="1073">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3">
        <v>27</v>
      </c>
      <c r="B1119" s="1073">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3">
        <v>28</v>
      </c>
      <c r="B1120" s="1073">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3">
        <v>29</v>
      </c>
      <c r="B1121" s="1073">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3">
        <v>30</v>
      </c>
      <c r="B1122" s="1073">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3" t="s">
        <v>300</v>
      </c>
      <c r="K1125" s="111"/>
      <c r="L1125" s="111"/>
      <c r="M1125" s="111"/>
      <c r="N1125" s="111"/>
      <c r="O1125" s="111"/>
      <c r="P1125" s="353" t="s">
        <v>27</v>
      </c>
      <c r="Q1125" s="353"/>
      <c r="R1125" s="353"/>
      <c r="S1125" s="353"/>
      <c r="T1125" s="353"/>
      <c r="U1125" s="353"/>
      <c r="V1125" s="353"/>
      <c r="W1125" s="353"/>
      <c r="X1125" s="353"/>
      <c r="Y1125" s="350" t="s">
        <v>353</v>
      </c>
      <c r="Z1125" s="351"/>
      <c r="AA1125" s="351"/>
      <c r="AB1125" s="351"/>
      <c r="AC1125" s="283" t="s">
        <v>338</v>
      </c>
      <c r="AD1125" s="283"/>
      <c r="AE1125" s="283"/>
      <c r="AF1125" s="283"/>
      <c r="AG1125" s="283"/>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x14ac:dyDescent="0.15">
      <c r="A1126" s="1073">
        <v>1</v>
      </c>
      <c r="B1126" s="1073">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3">
        <v>2</v>
      </c>
      <c r="B1127" s="1073">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3">
        <v>3</v>
      </c>
      <c r="B1128" s="1073">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3">
        <v>4</v>
      </c>
      <c r="B1129" s="1073">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3">
        <v>5</v>
      </c>
      <c r="B1130" s="1073">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3">
        <v>6</v>
      </c>
      <c r="B1131" s="1073">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3">
        <v>7</v>
      </c>
      <c r="B1132" s="1073">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3">
        <v>8</v>
      </c>
      <c r="B1133" s="1073">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3">
        <v>9</v>
      </c>
      <c r="B1134" s="1073">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3">
        <v>10</v>
      </c>
      <c r="B1135" s="1073">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3">
        <v>11</v>
      </c>
      <c r="B1136" s="1073">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3">
        <v>12</v>
      </c>
      <c r="B1137" s="1073">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3">
        <v>13</v>
      </c>
      <c r="B1138" s="1073">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3">
        <v>14</v>
      </c>
      <c r="B1139" s="1073">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3">
        <v>15</v>
      </c>
      <c r="B1140" s="1073">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3">
        <v>16</v>
      </c>
      <c r="B1141" s="1073">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3">
        <v>17</v>
      </c>
      <c r="B1142" s="1073">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3">
        <v>18</v>
      </c>
      <c r="B1143" s="1073">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3">
        <v>19</v>
      </c>
      <c r="B1144" s="1073">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3">
        <v>20</v>
      </c>
      <c r="B1145" s="1073">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3">
        <v>21</v>
      </c>
      <c r="B1146" s="1073">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3">
        <v>22</v>
      </c>
      <c r="B1147" s="1073">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3">
        <v>23</v>
      </c>
      <c r="B1148" s="1073">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3">
        <v>24</v>
      </c>
      <c r="B1149" s="1073">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3">
        <v>25</v>
      </c>
      <c r="B1150" s="1073">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3">
        <v>26</v>
      </c>
      <c r="B1151" s="1073">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3">
        <v>27</v>
      </c>
      <c r="B1152" s="1073">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3">
        <v>28</v>
      </c>
      <c r="B1153" s="1073">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3">
        <v>29</v>
      </c>
      <c r="B1154" s="1073">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3">
        <v>30</v>
      </c>
      <c r="B1155" s="1073">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3" t="s">
        <v>300</v>
      </c>
      <c r="K1158" s="111"/>
      <c r="L1158" s="111"/>
      <c r="M1158" s="111"/>
      <c r="N1158" s="111"/>
      <c r="O1158" s="111"/>
      <c r="P1158" s="353" t="s">
        <v>27</v>
      </c>
      <c r="Q1158" s="353"/>
      <c r="R1158" s="353"/>
      <c r="S1158" s="353"/>
      <c r="T1158" s="353"/>
      <c r="U1158" s="353"/>
      <c r="V1158" s="353"/>
      <c r="W1158" s="353"/>
      <c r="X1158" s="353"/>
      <c r="Y1158" s="350" t="s">
        <v>353</v>
      </c>
      <c r="Z1158" s="351"/>
      <c r="AA1158" s="351"/>
      <c r="AB1158" s="351"/>
      <c r="AC1158" s="283" t="s">
        <v>338</v>
      </c>
      <c r="AD1158" s="283"/>
      <c r="AE1158" s="283"/>
      <c r="AF1158" s="283"/>
      <c r="AG1158" s="283"/>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x14ac:dyDescent="0.15">
      <c r="A1159" s="1073">
        <v>1</v>
      </c>
      <c r="B1159" s="1073">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3">
        <v>2</v>
      </c>
      <c r="B1160" s="1073">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3">
        <v>3</v>
      </c>
      <c r="B1161" s="1073">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3">
        <v>4</v>
      </c>
      <c r="B1162" s="1073">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3">
        <v>5</v>
      </c>
      <c r="B1163" s="1073">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3">
        <v>6</v>
      </c>
      <c r="B1164" s="1073">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3">
        <v>7</v>
      </c>
      <c r="B1165" s="1073">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3">
        <v>8</v>
      </c>
      <c r="B1166" s="1073">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3">
        <v>9</v>
      </c>
      <c r="B1167" s="1073">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3">
        <v>10</v>
      </c>
      <c r="B1168" s="1073">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3">
        <v>11</v>
      </c>
      <c r="B1169" s="1073">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3">
        <v>12</v>
      </c>
      <c r="B1170" s="1073">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3">
        <v>13</v>
      </c>
      <c r="B1171" s="1073">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3">
        <v>14</v>
      </c>
      <c r="B1172" s="1073">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3">
        <v>15</v>
      </c>
      <c r="B1173" s="1073">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3">
        <v>16</v>
      </c>
      <c r="B1174" s="1073">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3">
        <v>17</v>
      </c>
      <c r="B1175" s="1073">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3">
        <v>18</v>
      </c>
      <c r="B1176" s="1073">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3">
        <v>19</v>
      </c>
      <c r="B1177" s="1073">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3">
        <v>20</v>
      </c>
      <c r="B1178" s="1073">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3">
        <v>21</v>
      </c>
      <c r="B1179" s="1073">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3">
        <v>22</v>
      </c>
      <c r="B1180" s="1073">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3">
        <v>23</v>
      </c>
      <c r="B1181" s="1073">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3">
        <v>24</v>
      </c>
      <c r="B1182" s="1073">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3">
        <v>25</v>
      </c>
      <c r="B1183" s="1073">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3">
        <v>26</v>
      </c>
      <c r="B1184" s="1073">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3">
        <v>27</v>
      </c>
      <c r="B1185" s="1073">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3">
        <v>28</v>
      </c>
      <c r="B1186" s="1073">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3">
        <v>29</v>
      </c>
      <c r="B1187" s="1073">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3">
        <v>30</v>
      </c>
      <c r="B1188" s="1073">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3" t="s">
        <v>300</v>
      </c>
      <c r="K1191" s="111"/>
      <c r="L1191" s="111"/>
      <c r="M1191" s="111"/>
      <c r="N1191" s="111"/>
      <c r="O1191" s="111"/>
      <c r="P1191" s="353" t="s">
        <v>27</v>
      </c>
      <c r="Q1191" s="353"/>
      <c r="R1191" s="353"/>
      <c r="S1191" s="353"/>
      <c r="T1191" s="353"/>
      <c r="U1191" s="353"/>
      <c r="V1191" s="353"/>
      <c r="W1191" s="353"/>
      <c r="X1191" s="353"/>
      <c r="Y1191" s="350" t="s">
        <v>353</v>
      </c>
      <c r="Z1191" s="351"/>
      <c r="AA1191" s="351"/>
      <c r="AB1191" s="351"/>
      <c r="AC1191" s="283" t="s">
        <v>338</v>
      </c>
      <c r="AD1191" s="283"/>
      <c r="AE1191" s="283"/>
      <c r="AF1191" s="283"/>
      <c r="AG1191" s="283"/>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x14ac:dyDescent="0.15">
      <c r="A1192" s="1073">
        <v>1</v>
      </c>
      <c r="B1192" s="1073">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3">
        <v>2</v>
      </c>
      <c r="B1193" s="1073">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3">
        <v>3</v>
      </c>
      <c r="B1194" s="1073">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3">
        <v>4</v>
      </c>
      <c r="B1195" s="1073">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3">
        <v>5</v>
      </c>
      <c r="B1196" s="1073">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3">
        <v>6</v>
      </c>
      <c r="B1197" s="1073">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3">
        <v>7</v>
      </c>
      <c r="B1198" s="1073">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3">
        <v>8</v>
      </c>
      <c r="B1199" s="1073">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3">
        <v>9</v>
      </c>
      <c r="B1200" s="1073">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3">
        <v>10</v>
      </c>
      <c r="B1201" s="1073">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3">
        <v>11</v>
      </c>
      <c r="B1202" s="1073">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3">
        <v>12</v>
      </c>
      <c r="B1203" s="1073">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3">
        <v>13</v>
      </c>
      <c r="B1204" s="1073">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3">
        <v>14</v>
      </c>
      <c r="B1205" s="1073">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3">
        <v>15</v>
      </c>
      <c r="B1206" s="1073">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3">
        <v>16</v>
      </c>
      <c r="B1207" s="1073">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3">
        <v>17</v>
      </c>
      <c r="B1208" s="1073">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3">
        <v>18</v>
      </c>
      <c r="B1209" s="1073">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3">
        <v>19</v>
      </c>
      <c r="B1210" s="1073">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3">
        <v>20</v>
      </c>
      <c r="B1211" s="1073">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3">
        <v>21</v>
      </c>
      <c r="B1212" s="1073">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3">
        <v>22</v>
      </c>
      <c r="B1213" s="1073">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3">
        <v>23</v>
      </c>
      <c r="B1214" s="1073">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3">
        <v>24</v>
      </c>
      <c r="B1215" s="1073">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3">
        <v>25</v>
      </c>
      <c r="B1216" s="1073">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3">
        <v>26</v>
      </c>
      <c r="B1217" s="1073">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3">
        <v>27</v>
      </c>
      <c r="B1218" s="1073">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3">
        <v>28</v>
      </c>
      <c r="B1219" s="1073">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3">
        <v>29</v>
      </c>
      <c r="B1220" s="1073">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3">
        <v>30</v>
      </c>
      <c r="B1221" s="1073">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3" t="s">
        <v>300</v>
      </c>
      <c r="K1224" s="111"/>
      <c r="L1224" s="111"/>
      <c r="M1224" s="111"/>
      <c r="N1224" s="111"/>
      <c r="O1224" s="111"/>
      <c r="P1224" s="353" t="s">
        <v>27</v>
      </c>
      <c r="Q1224" s="353"/>
      <c r="R1224" s="353"/>
      <c r="S1224" s="353"/>
      <c r="T1224" s="353"/>
      <c r="U1224" s="353"/>
      <c r="V1224" s="353"/>
      <c r="W1224" s="353"/>
      <c r="X1224" s="353"/>
      <c r="Y1224" s="350" t="s">
        <v>353</v>
      </c>
      <c r="Z1224" s="351"/>
      <c r="AA1224" s="351"/>
      <c r="AB1224" s="351"/>
      <c r="AC1224" s="283" t="s">
        <v>338</v>
      </c>
      <c r="AD1224" s="283"/>
      <c r="AE1224" s="283"/>
      <c r="AF1224" s="283"/>
      <c r="AG1224" s="283"/>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x14ac:dyDescent="0.15">
      <c r="A1225" s="1073">
        <v>1</v>
      </c>
      <c r="B1225" s="1073">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3">
        <v>2</v>
      </c>
      <c r="B1226" s="1073">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3">
        <v>3</v>
      </c>
      <c r="B1227" s="1073">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3">
        <v>4</v>
      </c>
      <c r="B1228" s="1073">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3">
        <v>5</v>
      </c>
      <c r="B1229" s="1073">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3">
        <v>6</v>
      </c>
      <c r="B1230" s="1073">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3">
        <v>7</v>
      </c>
      <c r="B1231" s="1073">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3">
        <v>8</v>
      </c>
      <c r="B1232" s="1073">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3">
        <v>9</v>
      </c>
      <c r="B1233" s="1073">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3">
        <v>10</v>
      </c>
      <c r="B1234" s="1073">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3">
        <v>11</v>
      </c>
      <c r="B1235" s="1073">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3">
        <v>12</v>
      </c>
      <c r="B1236" s="1073">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3">
        <v>13</v>
      </c>
      <c r="B1237" s="1073">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3">
        <v>14</v>
      </c>
      <c r="B1238" s="1073">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3">
        <v>15</v>
      </c>
      <c r="B1239" s="1073">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3">
        <v>16</v>
      </c>
      <c r="B1240" s="1073">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3">
        <v>17</v>
      </c>
      <c r="B1241" s="1073">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3">
        <v>18</v>
      </c>
      <c r="B1242" s="1073">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3">
        <v>19</v>
      </c>
      <c r="B1243" s="1073">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3">
        <v>20</v>
      </c>
      <c r="B1244" s="1073">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3">
        <v>21</v>
      </c>
      <c r="B1245" s="1073">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3">
        <v>22</v>
      </c>
      <c r="B1246" s="1073">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3">
        <v>23</v>
      </c>
      <c r="B1247" s="1073">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3">
        <v>24</v>
      </c>
      <c r="B1248" s="1073">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3">
        <v>25</v>
      </c>
      <c r="B1249" s="1073">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3">
        <v>26</v>
      </c>
      <c r="B1250" s="1073">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3">
        <v>27</v>
      </c>
      <c r="B1251" s="1073">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3">
        <v>28</v>
      </c>
      <c r="B1252" s="1073">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3">
        <v>29</v>
      </c>
      <c r="B1253" s="1073">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3">
        <v>30</v>
      </c>
      <c r="B1254" s="1073">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3" t="s">
        <v>300</v>
      </c>
      <c r="K1257" s="111"/>
      <c r="L1257" s="111"/>
      <c r="M1257" s="111"/>
      <c r="N1257" s="111"/>
      <c r="O1257" s="111"/>
      <c r="P1257" s="353" t="s">
        <v>27</v>
      </c>
      <c r="Q1257" s="353"/>
      <c r="R1257" s="353"/>
      <c r="S1257" s="353"/>
      <c r="T1257" s="353"/>
      <c r="U1257" s="353"/>
      <c r="V1257" s="353"/>
      <c r="W1257" s="353"/>
      <c r="X1257" s="353"/>
      <c r="Y1257" s="350" t="s">
        <v>353</v>
      </c>
      <c r="Z1257" s="351"/>
      <c r="AA1257" s="351"/>
      <c r="AB1257" s="351"/>
      <c r="AC1257" s="283" t="s">
        <v>338</v>
      </c>
      <c r="AD1257" s="283"/>
      <c r="AE1257" s="283"/>
      <c r="AF1257" s="283"/>
      <c r="AG1257" s="283"/>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x14ac:dyDescent="0.15">
      <c r="A1258" s="1073">
        <v>1</v>
      </c>
      <c r="B1258" s="1073">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3">
        <v>2</v>
      </c>
      <c r="B1259" s="1073">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3">
        <v>3</v>
      </c>
      <c r="B1260" s="1073">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3">
        <v>4</v>
      </c>
      <c r="B1261" s="1073">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3">
        <v>5</v>
      </c>
      <c r="B1262" s="1073">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3">
        <v>6</v>
      </c>
      <c r="B1263" s="1073">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3">
        <v>7</v>
      </c>
      <c r="B1264" s="1073">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3">
        <v>8</v>
      </c>
      <c r="B1265" s="1073">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3">
        <v>9</v>
      </c>
      <c r="B1266" s="1073">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3">
        <v>10</v>
      </c>
      <c r="B1267" s="1073">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3">
        <v>11</v>
      </c>
      <c r="B1268" s="1073">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3">
        <v>12</v>
      </c>
      <c r="B1269" s="1073">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3">
        <v>13</v>
      </c>
      <c r="B1270" s="1073">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3">
        <v>14</v>
      </c>
      <c r="B1271" s="1073">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3">
        <v>15</v>
      </c>
      <c r="B1272" s="1073">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3">
        <v>16</v>
      </c>
      <c r="B1273" s="1073">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3">
        <v>17</v>
      </c>
      <c r="B1274" s="1073">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3">
        <v>18</v>
      </c>
      <c r="B1275" s="1073">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3">
        <v>19</v>
      </c>
      <c r="B1276" s="1073">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3">
        <v>20</v>
      </c>
      <c r="B1277" s="1073">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3">
        <v>21</v>
      </c>
      <c r="B1278" s="1073">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3">
        <v>22</v>
      </c>
      <c r="B1279" s="1073">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3">
        <v>23</v>
      </c>
      <c r="B1280" s="1073">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3">
        <v>24</v>
      </c>
      <c r="B1281" s="1073">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3">
        <v>25</v>
      </c>
      <c r="B1282" s="1073">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3">
        <v>26</v>
      </c>
      <c r="B1283" s="1073">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3">
        <v>27</v>
      </c>
      <c r="B1284" s="1073">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3">
        <v>28</v>
      </c>
      <c r="B1285" s="1073">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3">
        <v>29</v>
      </c>
      <c r="B1286" s="1073">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3">
        <v>30</v>
      </c>
      <c r="B1287" s="1073">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3" t="s">
        <v>300</v>
      </c>
      <c r="K1290" s="111"/>
      <c r="L1290" s="111"/>
      <c r="M1290" s="111"/>
      <c r="N1290" s="111"/>
      <c r="O1290" s="111"/>
      <c r="P1290" s="353" t="s">
        <v>27</v>
      </c>
      <c r="Q1290" s="353"/>
      <c r="R1290" s="353"/>
      <c r="S1290" s="353"/>
      <c r="T1290" s="353"/>
      <c r="U1290" s="353"/>
      <c r="V1290" s="353"/>
      <c r="W1290" s="353"/>
      <c r="X1290" s="353"/>
      <c r="Y1290" s="350" t="s">
        <v>353</v>
      </c>
      <c r="Z1290" s="351"/>
      <c r="AA1290" s="351"/>
      <c r="AB1290" s="351"/>
      <c r="AC1290" s="283" t="s">
        <v>338</v>
      </c>
      <c r="AD1290" s="283"/>
      <c r="AE1290" s="283"/>
      <c r="AF1290" s="283"/>
      <c r="AG1290" s="283"/>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x14ac:dyDescent="0.15">
      <c r="A1291" s="1073">
        <v>1</v>
      </c>
      <c r="B1291" s="1073">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3">
        <v>2</v>
      </c>
      <c r="B1292" s="1073">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3">
        <v>3</v>
      </c>
      <c r="B1293" s="1073">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3">
        <v>4</v>
      </c>
      <c r="B1294" s="1073">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3">
        <v>5</v>
      </c>
      <c r="B1295" s="1073">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3">
        <v>6</v>
      </c>
      <c r="B1296" s="1073">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3">
        <v>7</v>
      </c>
      <c r="B1297" s="1073">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3">
        <v>8</v>
      </c>
      <c r="B1298" s="1073">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3">
        <v>9</v>
      </c>
      <c r="B1299" s="1073">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3">
        <v>10</v>
      </c>
      <c r="B1300" s="1073">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3">
        <v>11</v>
      </c>
      <c r="B1301" s="1073">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3">
        <v>12</v>
      </c>
      <c r="B1302" s="1073">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3">
        <v>13</v>
      </c>
      <c r="B1303" s="1073">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3">
        <v>14</v>
      </c>
      <c r="B1304" s="1073">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3">
        <v>15</v>
      </c>
      <c r="B1305" s="1073">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3">
        <v>16</v>
      </c>
      <c r="B1306" s="1073">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3">
        <v>17</v>
      </c>
      <c r="B1307" s="1073">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3">
        <v>18</v>
      </c>
      <c r="B1308" s="1073">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3">
        <v>19</v>
      </c>
      <c r="B1309" s="1073">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3">
        <v>20</v>
      </c>
      <c r="B1310" s="1073">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3">
        <v>21</v>
      </c>
      <c r="B1311" s="1073">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3">
        <v>22</v>
      </c>
      <c r="B1312" s="1073">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3">
        <v>23</v>
      </c>
      <c r="B1313" s="1073">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3">
        <v>24</v>
      </c>
      <c r="B1314" s="1073">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3">
        <v>25</v>
      </c>
      <c r="B1315" s="1073">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3">
        <v>26</v>
      </c>
      <c r="B1316" s="1073">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3">
        <v>27</v>
      </c>
      <c r="B1317" s="1073">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3">
        <v>28</v>
      </c>
      <c r="B1318" s="1073">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3">
        <v>29</v>
      </c>
      <c r="B1319" s="1073">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3">
        <v>30</v>
      </c>
      <c r="B1320" s="1073">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99D62C-D6B0-4284-BB15-819400518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398A30-5096-43F3-95BD-48A843BB63CC}">
  <ds:schemaRefs>
    <ds:schemaRef ds:uri="http://schemas.microsoft.com/office/2006/metadata/properties"/>
    <ds:schemaRef ds:uri="2d5f1945-286f-4658-a685-0dc25831e22f"/>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FBA1376E-82DB-4D6C-B33A-D646C0617999"/>
    <ds:schemaRef ds:uri="http://www.w3.org/XML/1998/namespace"/>
  </ds:schemaRefs>
</ds:datastoreItem>
</file>

<file path=customXml/itemProps3.xml><?xml version="1.0" encoding="utf-8"?>
<ds:datastoreItem xmlns:ds="http://schemas.openxmlformats.org/officeDocument/2006/customXml" ds:itemID="{CADB13A7-557A-4025-947D-1009BCC508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2020-10-06T07:50:13Z</cp:lastPrinted>
  <dcterms:created xsi:type="dcterms:W3CDTF">2012-03-13T00:50:25Z</dcterms:created>
  <dcterms:modified xsi:type="dcterms:W3CDTF">2020-11-18T12:49:16Z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