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<sst xmlns="http://schemas.openxmlformats.org/spreadsheetml/2006/main" count="2896" uniqueCount="631">
  <si>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</si>
  <si>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</si>
  <si>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</si>
  <si>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</si>
  <si>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</si>
  <si>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</si>
  <si>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</si>
  <si>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</si>
  <si>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</si>
  <si>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</si>
  <si>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</si>
  <si>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</si>
  <si>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</si>
  <si>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</si>
  <si>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</si>
  <si>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</si>
  <si>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</si>
  <si>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</si>
  <si>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</si>
  <si>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</si>
  <si>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</si>
  <si>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</si>
  <si>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</si>
  <si>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</si>
  <si>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</si>
  <si>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</si>
  <si>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</si>
  <si>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</si>
  <si>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</si>
  <si>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</si>
  <si>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</si>
  <si>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</si>
  <si>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</si>
  <si>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</si>
  <si>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</si>
  <si>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</si>
  <si>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</si>
  <si>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</si>
  <si>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</si>
  <si>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</si>
  <si>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</si>
  <si>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</si>
  <si>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</si>
  <si>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</si>
  <si>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</si>
  <si>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</si>
  <si>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</si>
  <si>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</si>
  <si>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</si>
  <si>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</si>
  <si>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</si>
  <si>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</si>
  <si>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</si>
  <si>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</si>
  <si>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</si>
  <si>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</si>
  <si>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</si>
  <si>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</si>
  <si>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</si>
  <si>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</si>
  <si>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</si>
  <si>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</si>
  <si>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</si>
  <si>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</si>
  <si>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</si>
  <si>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</si>
  <si>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</si>
  <si>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</si>
  <si>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</si>
  <si>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</si>
  <si>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</si>
  <si>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</si>
  <si>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</si>
  <si>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</si>
  <si>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</si>
  <si>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</si>
  <si>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</si>
  <si>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</si>
  <si>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</si>
  <si>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</si>
  <si>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</si>
  <si>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</si>
  <si>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</si>
  <si>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</si>
  <si>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</si>
  <si>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</si>
  <si>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</si>
  <si>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</si>
  <si>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</si>
  <si>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</si>
  <si>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</si>
  <si>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</si>
  <si>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</si>
  <si>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</si>
  <si>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</si>
  <si>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</si>
  <si>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</si>
  <si>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</si>
  <si>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</si>
  <si>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</si>
  <si>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</si>
  <si>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</si>
  <si>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</si>
  <si>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</si>
  <si>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</si>
  <si>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</si>
  <si>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</si>
  <si>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</si>
  <si>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</si>
  <si>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</si>
  <si>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</si>
  <si>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</si>
  <si>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</si>
  <si>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</si>
  <si>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</si>
  <si>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</si>
  <si>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</si>
  <si>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</si>
  <si>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</si>
  <si>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</si>
  <si>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</si>
  <si>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</si>
  <si>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</si>
  <si>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</si>
  <si>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</si>
  <si>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</si>
  <si>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</si>
  <si>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</si>
  <si>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</si>
  <si>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</si>
  <si>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</si>
  <si>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</si>
  <si>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</si>
  <si>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</si>
  <si>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</si>
  <si>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</si>
  <si>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</si>
  <si>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</si>
  <si>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</si>
  <si>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</si>
  <si>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</si>
  <si>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</si>
  <si>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</si>
  <si>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</si>
  <si>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</si>
  <si>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</si>
  <si>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</si>
  <si>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</si>
  <si>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</si>
  <si>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</si>
  <si>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</si>
  <si>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</si>
  <si>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</si>
  <si>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</si>
  <si>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</si>
  <si>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</si>
  <si>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</si>
  <si>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</si>
  <si>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</si>
  <si>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</si>
  <si>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</si>
  <si>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</si>
  <si>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</si>
  <si>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</si>
  <si>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</si>
  <si>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</si>
  <si>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</si>
  <si>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</si>
  <si>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</si>
  <si>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</si>
  <si>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</si>
  <si>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</si>
  <si>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</si>
  <si>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</si>
  <si>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</si>
  <si>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</si>
  <si>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</si>
  <si>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</si>
  <si>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</si>
  <si>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</si>
  <si>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</si>
  <si>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</si>
  <si>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</si>
  <si>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</si>
  <si>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</si>
  <si>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</si>
  <si>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</si>
  <si>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</si>
  <si>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</si>
  <si>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</si>
  <si>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</si>
  <si>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</si>
  <si>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</si>
  <si>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</si>
  <si>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</si>
  <si>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</si>
  <si>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</si>
  <si>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</si>
  <si>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</si>
  <si>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</si>
  <si>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</si>
  <si>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</si>
  <si>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</si>
  <si>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</si>
  <si>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</si>
  <si>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</si>
  <si>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</si>
  <si>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</si>
  <si>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</si>
  <si>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</si>
  <si>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</si>
  <si>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</si>
  <si>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</si>
  <si>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</si>
  <si>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</si>
  <si>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</si>
  <si>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</si>
  <si>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</si>
  <si>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</si>
  <si>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</si>
  <si>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</si>
  <si>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</si>
  <si>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</si>
  <si>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</si>
  <si>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</si>
  <si>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</si>
  <si>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</si>
  <si>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</si>
  <si>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</si>
  <si>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</si>
  <si>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</si>
  <si>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</si>
  <si>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</si>
  <si>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</si>
  <si>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</si>
  <si>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</si>
  <si>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</si>
  <si>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</si>
  <si>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</si>
  <si>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</si>
  <si>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</si>
  <si>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</si>
  <si>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</si>
  <si>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</si>
  <si>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</si>
  <si>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</si>
  <si>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</si>
  <si>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</si>
  <si>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</si>
  <si>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</si>
  <si>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</si>
  <si>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</si>
  <si>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</si>
  <si>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</si>
  <si>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</si>
  <si>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</si>
  <si>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</si>
  <si>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</si>
  <si>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</si>
  <si>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</si>
  <si>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</si>
  <si>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</si>
  <si>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</si>
  <si>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</si>
  <si>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</si>
  <si>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</si>
  <si>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</si>
  <si>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</si>
  <si>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</si>
  <si>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</si>
  <si>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</si>
  <si>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</si>
  <si>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</si>
  <si>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</si>
  <si>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</si>
  <si>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</si>
  <si>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</si>
  <si>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</si>
  <si>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</si>
  <si>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</si>
  <si>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</si>
  <si>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</si>
  <si>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</si>
  <si>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</si>
  <si>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</si>
  <si>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</si>
  <si>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</si>
  <si>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</si>
  <si>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</si>
  <si>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</si>
  <si>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</si>
  <si>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</si>
  <si>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</si>
  <si>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</si>
  <si>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</si>
  <si>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</si>
  <si>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</si>
  <si>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</si>
  <si>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</si>
  <si>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</si>
  <si>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</si>
  <si>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</si>
  <si>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</si>
  <si>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</si>
  <si>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</si>
  <si>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</si>
  <si>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</si>
  <si>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</si>
  <si>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</si>
  <si>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</si>
  <si>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</si>
  <si>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</si>
  <si>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</si>
  <si>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</si>
  <si>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</si>
  <si>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</si>
  <si>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</si>
  <si>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</si>
  <si>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</si>
  <si>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</si>
  <si>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</si>
  <si>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</si>
  <si>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</si>
  <si>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</si>
  <si>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</si>
  <si>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</si>
  <si>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</si>
  <si>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</si>
  <si>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</si>
  <si>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</si>
  <si>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</si>
  <si>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</si>
  <si>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</si>
  <si>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</si>
  <si>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</si>
  <si>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</si>
  <si>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</si>
  <si>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</si>
  <si>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</si>
  <si>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</si>
  <si>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</si>
  <si>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</si>
  <si>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</si>
  <si>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</si>
  <si>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</si>
  <si>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</si>
  <si>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</si>
  <si>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</si>
  <si>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</si>
  <si>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</si>
  <si>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</si>
  <si>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</si>
  <si>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</si>
  <si>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</si>
  <si>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</si>
  <si>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</si>
  <si>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</si>
  <si>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</si>
  <si>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</si>
  <si>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</si>
  <si>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</si>
  <si>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</si>
  <si>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</si>
  <si>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</si>
  <si>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</si>
  <si>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</si>
  <si>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</si>
  <si>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</si>
  <si>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</si>
  <si>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</si>
  <si>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</si>
  <si>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</si>
  <si>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</si>
  <si>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</si>
  <si>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</si>
  <si>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</si>
  <si>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</si>
  <si>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</si>
  <si>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</si>
  <si>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</si>
  <si>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</si>
  <si>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</si>
  <si>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</si>
  <si>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</si>
  <si>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</si>
  <si>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</si>
  <si>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</si>
  <si>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</si>
  <si>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</si>
  <si>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</si>
  <si>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</si>
  <si>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</si>
  <si>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</si>
  <si>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</si>
  <si>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</si>
  <si>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</si>
  <si>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</si>
  <si>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</si>
  <si>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</si>
  <si>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</si>
  <si>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</si>
  <si>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</si>
  <si>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</si>
  <si>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</si>
  <si>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</si>
  <si>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</si>
  <si>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</si>
  <si>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</si>
  <si>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</si>
  <si>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</si>
  <si>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</si>
  <si>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</si>
  <si>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</si>
  <si>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</si>
  <si>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</si>
  <si>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</si>
  <si>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</si>
  <si>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</si>
  <si>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</si>
  <si>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</si>
  <si>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</si>
  <si>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</si>
  <si>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</si>
  <si>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</si>
  <si>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</si>
  <si>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</si>
  <si>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</si>
  <si>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</si>
  <si>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</si>
  <si>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</si>
  <si>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</si>
  <si>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</si>
  <si>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</si>
  <si>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</si>
  <si>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</si>
  <si>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</si>
  <si>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</si>
  <si>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</si>
  <si>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</si>
  <si>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</si>
  <si>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</si>
  <si>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</si>
  <si>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</si>
  <si>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</si>
  <si>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</si>
  <si>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</si>
  <si>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</si>
  <si>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</si>
  <si>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</si>
  <si>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</si>
  <si>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</si>
  <si>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</si>
  <si>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</si>
  <si>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</si>
  <si>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</si>
  <si>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</si>
  <si>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</si>
  <si>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</si>
  <si>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</si>
  <si>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</si>
  <si>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</si>
  <si>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</si>
  <si>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</si>
  <si>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</si>
  <si>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</si>
  <si>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</si>
  <si>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</si>
  <si>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</si>
  <si>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</si>
  <si>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</si>
  <si>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</si>
  <si>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</si>
  <si>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</si>
  <si>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</si>
  <si>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</si>
  <si>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</si>
  <si>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</si>
  <si>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</si>
  <si>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</si>
  <si>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</si>
  <si>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</si>
  <si>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</si>
  <si>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</si>
  <si>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</si>
  <si>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</si>
  <si>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</si>
  <si>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</si>
  <si>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</si>
  <si>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</si>
  <si>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</si>
  <si>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</si>
  <si>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</si>
  <si>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</si>
  <si>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</si>
  <si>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</si>
  <si>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</si>
  <si>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</si>
  <si>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</si>
  <si>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</si>
  <si>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</si>
  <si>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</si>
  <si>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</si>
  <si>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</si>
  <si>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</si>
  <si>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</si>
  <si>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</si>
  <si>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</si>
  <si>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</si>
  <si>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</si>
  <si>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</si>
  <si>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</si>
  <si>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</si>
  <si>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</si>
  <si>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</si>
  <si>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</si>
  <si>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</si>
  <si>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</si>
  <si>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</si>
  <si>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</si>
  <si>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</si>
  <si>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</si>
  <si>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</si>
  <si>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</si>
  <si>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</si>
  <si>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</si>
  <si>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</si>
  <si>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</si>
  <si>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</si>
  <si>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</si>
  <si>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</si>
  <si>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</si>
  <si>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</si>
  <si>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</si>
  <si>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</si>
  <si>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</si>
  <si>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</si>
  <si>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</si>
  <si>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</si>
  <si>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</si>
  <si>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</si>
  <si>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</si>
  <si>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</si>
  <si>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</si>
  <si>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</si>
  <si>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</si>
  <si>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</si>
  <si>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</si>
  <si>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</si>
  <si>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</si>
  <si>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</si>
  <si>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</si>
  <si>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</si>
  <si>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</si>
  <si>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</si>
  <si>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</si>
  <si>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</si>
  <si>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</si>
  <si>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</si>
  <si>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</si>
  <si>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</si>
  <si>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</si>
  <si>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</si>
  <si>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</si>
  <si>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</si>
  <si>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</si>
  <si>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国際度量衡中央事務局分担金</t>
    <phoneticPr fontId="5"/>
  </si>
  <si>
    <t>産業技術環境局</t>
    <phoneticPr fontId="5"/>
  </si>
  <si>
    <t>計量行政室</t>
    <rPh sb="0" eb="5">
      <t>ケイリョウギョウセイシツ</t>
    </rPh>
    <phoneticPr fontId="5"/>
  </si>
  <si>
    <t>室長　阿部　一貴</t>
    <rPh sb="0" eb="2">
      <t>シツチョウ</t>
    </rPh>
    <rPh sb="3" eb="5">
      <t>アベ</t>
    </rPh>
    <rPh sb="6" eb="8">
      <t>カズタカ</t>
    </rPh>
    <phoneticPr fontId="5"/>
  </si>
  <si>
    <t>○</t>
  </si>
  <si>
    <t>メートル条約（明治19年4月20日条約加盟の勅令交付）第9条</t>
    <phoneticPr fontId="5"/>
  </si>
  <si>
    <t>-</t>
  </si>
  <si>
    <t>-</t>
    <phoneticPr fontId="5"/>
  </si>
  <si>
    <t>-</t>
    <phoneticPr fontId="5"/>
  </si>
  <si>
    <t>-</t>
    <phoneticPr fontId="5"/>
  </si>
  <si>
    <t>我が国人材の知見，専門性を通じた国際度量衡中央事務局の活動の質の向上</t>
    <phoneticPr fontId="5"/>
  </si>
  <si>
    <t>-</t>
    <phoneticPr fontId="5"/>
  </si>
  <si>
    <t>国際度量衡委員会（CIPM）名簿（出典：BIPMホームページhttp://www.bipm.org/en/committees/cipm/members-cipm.html）</t>
    <phoneticPr fontId="5"/>
  </si>
  <si>
    <t>加盟国全体の拠出金額に占める日本の拠出金額の割合</t>
    <phoneticPr fontId="5"/>
  </si>
  <si>
    <t>加盟国全体の拠出金額に占める日本の拠出金額の割合</t>
    <phoneticPr fontId="5"/>
  </si>
  <si>
    <t>１　経済成長</t>
    <rPh sb="2" eb="4">
      <t>ケイザイ</t>
    </rPh>
    <rPh sb="4" eb="6">
      <t>セイチョウ</t>
    </rPh>
    <phoneticPr fontId="5"/>
  </si>
  <si>
    <t>1-4　基準認証</t>
    <rPh sb="4" eb="6">
      <t>キジュン</t>
    </rPh>
    <rPh sb="6" eb="8">
      <t>ニンショウ</t>
    </rPh>
    <phoneticPr fontId="5"/>
  </si>
  <si>
    <t>国民生活の安全と経済産業の基盤を支えるため、計量標準等の知的基盤の整備及び利用促進を図るとともに、計量制度の効果的な運用を行うことで、企業活動等の質を高め、国富の増大を図る。</t>
    <phoneticPr fontId="5"/>
  </si>
  <si>
    <t>資金拠出に応じて計量単位の国際的統一及び計量標準の同等性の確保等において適切な便益を享受すること。</t>
    <phoneticPr fontId="5"/>
  </si>
  <si>
    <t>国際単位の科学的・技術的検討、計量標準の国際的同等性確保のための国際比較の実施等を行う国際度量衡総会及び国際度量衡委員会に出席し、日本の意見を反映。
平成28年度　国際度量衡委員会（1回開催）
平成29年度　国際度量衡委員会（1回開催）
平成30年度　国際度量衡委員会（1回開催）、国際度量衡総会（1回開催)
令和元年度　国際度量衡委員会（1回開催）</t>
    <rPh sb="155" eb="156">
      <t>レイ</t>
    </rPh>
    <rPh sb="156" eb="157">
      <t>ワ</t>
    </rPh>
    <rPh sb="157" eb="159">
      <t>ガンネン</t>
    </rPh>
    <rPh sb="159" eb="160">
      <t>ド</t>
    </rPh>
    <rPh sb="161" eb="163">
      <t>コクサイ</t>
    </rPh>
    <rPh sb="163" eb="166">
      <t>ドリョウコウ</t>
    </rPh>
    <rPh sb="166" eb="169">
      <t>イインカイ</t>
    </rPh>
    <rPh sb="171" eb="172">
      <t>カイ</t>
    </rPh>
    <rPh sb="172" eb="174">
      <t>カイサイ</t>
    </rPh>
    <phoneticPr fontId="5"/>
  </si>
  <si>
    <t>メートル条約に基づき、各国へ課せられた分担金であり、資金拠出に応じた適正な便益を享受するとともに、我が国の計量標準の国際的信頼性確保の推進に資するものである。</t>
    <phoneticPr fontId="5"/>
  </si>
  <si>
    <t>-</t>
    <phoneticPr fontId="5"/>
  </si>
  <si>
    <t>-</t>
    <phoneticPr fontId="5"/>
  </si>
  <si>
    <t>‐</t>
  </si>
  <si>
    <t>無</t>
  </si>
  <si>
    <t>関連する事業はなし。</t>
    <rPh sb="0" eb="2">
      <t>カンレン</t>
    </rPh>
    <rPh sb="4" eb="6">
      <t>ジギョウ</t>
    </rPh>
    <phoneticPr fontId="5"/>
  </si>
  <si>
    <t>計量標準の同等性の確保等の活動は、経済、社会活動を支える基盤となるものである。</t>
    <phoneticPr fontId="5"/>
  </si>
  <si>
    <t>加盟国に支払いを義務づけられた分担金であるため、国として対応することが必要。</t>
    <phoneticPr fontId="5"/>
  </si>
  <si>
    <t>加盟国に支払いを義務づけられた分担金であり、優先度は高い。</t>
    <phoneticPr fontId="5"/>
  </si>
  <si>
    <t>分担金の支払い先は、国際度量衡中央事務局に固定されている。</t>
    <phoneticPr fontId="5"/>
  </si>
  <si>
    <t>分担比率は、我が国も含めた加盟各国参加の下、総会において決定されており、受益者との負担関係は妥当。</t>
    <phoneticPr fontId="5"/>
  </si>
  <si>
    <t>分担比率は、我が国も含めた加盟各国参加の下、総会において決定されており、単位当たりコスト等の水準は妥当。</t>
    <phoneticPr fontId="5"/>
  </si>
  <si>
    <t>中間段階での支払いはない。</t>
    <phoneticPr fontId="5"/>
  </si>
  <si>
    <t>分担金は、全て国際度量衡中央事務局の活動のために使用されている。</t>
    <phoneticPr fontId="5"/>
  </si>
  <si>
    <t>不用はほぼ発生していない。</t>
    <phoneticPr fontId="5"/>
  </si>
  <si>
    <t>繰越はほぼ発生していない。</t>
    <rPh sb="0" eb="2">
      <t>クリコシ</t>
    </rPh>
    <phoneticPr fontId="5"/>
  </si>
  <si>
    <t>総会、国際度量衡委員会に参画し、効率的な運営を促している。</t>
    <phoneticPr fontId="5"/>
  </si>
  <si>
    <t>資金拠出に応じた適切な便益を享受している。</t>
    <phoneticPr fontId="5"/>
  </si>
  <si>
    <t>加盟国に義務づけられた分担金であり、代替手段は存在しない。</t>
    <phoneticPr fontId="5"/>
  </si>
  <si>
    <t>計量標準の国際比較など活発な活動が行われている。</t>
    <phoneticPr fontId="5"/>
  </si>
  <si>
    <t>国際度量衡中央事務局からの会計報告、総会への出席等により確認を行っている。</t>
    <phoneticPr fontId="5"/>
  </si>
  <si>
    <t>国際度量衡総会や国際度量衡委員会等への積極的な参加、提案を通じて、引き続き、計量単位の国際的統一、我が国の計量標準の国際的同等性の確保等を一層推進する。</t>
    <phoneticPr fontId="5"/>
  </si>
  <si>
    <t>204</t>
    <phoneticPr fontId="5"/>
  </si>
  <si>
    <t>50</t>
    <phoneticPr fontId="5"/>
  </si>
  <si>
    <t>0026</t>
    <phoneticPr fontId="5"/>
  </si>
  <si>
    <t>156</t>
    <phoneticPr fontId="5"/>
  </si>
  <si>
    <t>33</t>
    <phoneticPr fontId="5"/>
  </si>
  <si>
    <t>124</t>
    <phoneticPr fontId="5"/>
  </si>
  <si>
    <t>29</t>
    <phoneticPr fontId="5"/>
  </si>
  <si>
    <t>73</t>
    <phoneticPr fontId="5"/>
  </si>
  <si>
    <t>25</t>
    <phoneticPr fontId="5"/>
  </si>
  <si>
    <t>メートル条約の加盟国に課せられた分担金</t>
    <phoneticPr fontId="5"/>
  </si>
  <si>
    <t>A.国際度量衡中央事務局</t>
    <phoneticPr fontId="5"/>
  </si>
  <si>
    <t>国際度量衡中央事務局</t>
    <phoneticPr fontId="5"/>
  </si>
  <si>
    <t>国際度量衡中央事務局への支払い</t>
    <phoneticPr fontId="5"/>
  </si>
  <si>
    <t>-</t>
    <phoneticPr fontId="5"/>
  </si>
  <si>
    <t>-</t>
    <phoneticPr fontId="5"/>
  </si>
  <si>
    <t>国際度量衡委員会委員数に占める日本人委員数の割合。
※１国１委員制。
※日本人事務職員は0人であるため成果実績はCIPM委員数で記載</t>
    <phoneticPr fontId="5"/>
  </si>
  <si>
    <t>-</t>
    <phoneticPr fontId="5"/>
  </si>
  <si>
    <t>-</t>
    <phoneticPr fontId="5"/>
  </si>
  <si>
    <t>メートル条約に基づき設立された国際度量衡中央事務局(BIPM)の活動に必要な経費のうち、正加盟国である日本に課せられた分担金を負担することによって、BIPMから計量標準の供給（あるいは国家計量標準の校正）を受けることを目的とする。</t>
    <rPh sb="4" eb="6">
      <t>ジョウヤク</t>
    </rPh>
    <rPh sb="7" eb="8">
      <t>モト</t>
    </rPh>
    <rPh sb="10" eb="12">
      <t>セツリツ</t>
    </rPh>
    <rPh sb="109" eb="111">
      <t>モクテキ</t>
    </rPh>
    <phoneticPr fontId="5"/>
  </si>
  <si>
    <t>国際度量衡中央事務局（BIPM）とは、メートル条約に基づき設立されたものづくりの基盤技術となる計量標準について、各加盟国の計量標準の精度の同等性を保証する国際機関である。分担金を負担することで、加盟国間の計量単位の国際的統一及び計量標準の同等性の確保を図り、それにより、物資、技術等の輸出入の円滑化や我が国における計量の国際的信頼性を確保する。</t>
    <rPh sb="66" eb="68">
      <t>セイド</t>
    </rPh>
    <rPh sb="77" eb="79">
      <t>コクサイ</t>
    </rPh>
    <rPh sb="79" eb="81">
      <t>キカン</t>
    </rPh>
    <rPh sb="97" eb="100">
      <t>カメイコク</t>
    </rPh>
    <rPh sb="100" eb="101">
      <t>アイダ</t>
    </rPh>
    <phoneticPr fontId="5"/>
  </si>
  <si>
    <t>有識者書面点検対象外</t>
    <phoneticPr fontId="5"/>
  </si>
  <si>
    <t>日本が分担していることの意味、また、享受している利益について、これまでの具体的な成果・実績の内容を示すこと。</t>
    <phoneticPr fontId="5"/>
  </si>
  <si>
    <t xml:space="preserve">メートル条約は、第１条で、メートル法を国際的に確立・維持するために、国際度量衡局（BIPM）を設立し、維持することを取り決めている。その経費は加盟国が分担する義務があるとされており、本分担金は、条約により日本に対してその支払いが義務づけられたものである。
メートル条約に加盟することで、BIPMから計量標準の供給（あるいは国家計量標準の校正）を受けることができ、これによって加盟国間の計量標準の精度の同等性が保証され、それにより、物資、技術等の輸出入の円滑化が図られている。
また、国際度量衡委員として日本人が選出されており、発言力を有している。直近では、物理定数に基づく新たな質量の定義改訂に関して日本としても貢献した。
</t>
    <phoneticPr fontId="5"/>
  </si>
  <si>
    <t>・レート変動及び滞納国の立替金額の増減による。</t>
    <rPh sb="4" eb="6">
      <t>ヘンドウ</t>
    </rPh>
    <rPh sb="6" eb="7">
      <t>オヨ</t>
    </rPh>
    <rPh sb="8" eb="10">
      <t>タイノウ</t>
    </rPh>
    <rPh sb="10" eb="11">
      <t>コク</t>
    </rPh>
    <rPh sb="12" eb="15">
      <t>タテカエキン</t>
    </rPh>
    <rPh sb="15" eb="16">
      <t>ガク</t>
    </rPh>
    <rPh sb="17" eb="19">
      <t>ゾウゲン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</si>
</sst>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95249</xdr:colOff>
      <xdr:row>742</xdr:row>
      <xdr:rowOff>52917</xdr:rowOff>
    </xdr:from>
    <xdr:to>
      <xdr:col>34</xdr:col>
      <xdr:colOff>21167</xdr:colOff>
      <xdr:row>755</xdr:row>
      <xdr:rowOff>190500</xdr:rowOff>
    </xdr:to>
    <xdr:grpSp>
      <xdr:nvGrpSpPr>
        <xdr:cNvPr id="7" name="グループ化 6"/>
        <xdr:cNvGrpSpPr/>
      </xdr:nvGrpSpPr>
      <xdr:grpSpPr>
        <a:xfrm>
          <a:off x="4095749" y="39276867"/>
          <a:ext cx="2726268" cy="4719108"/>
          <a:chOff x="4138083" y="40248417"/>
          <a:chExt cx="2741084" cy="4677833"/>
        </a:xfrm>
      </xdr:grpSpPr>
      <xdr:sp macro="" textlink="">
        <xdr:nvSpPr>
          <xdr:cNvPr id="2" name="正方形/長方形 1"/>
          <xdr:cNvSpPr/>
        </xdr:nvSpPr>
        <xdr:spPr>
          <a:xfrm>
            <a:off x="4839813" y="40248417"/>
            <a:ext cx="1337624" cy="111592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 name="大かっこ 2"/>
          <xdr:cNvSpPr/>
        </xdr:nvSpPr>
        <xdr:spPr>
          <a:xfrm>
            <a:off x="4138083" y="43952582"/>
            <a:ext cx="2741084" cy="97366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メートル条約に基づき設立されたものづくりの基盤技術となる計量標準について、各加盟国の計量標準の精度の同等性を保証する機関</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 name="直線矢印コネクタ 3"/>
          <xdr:cNvCxnSpPr/>
        </xdr:nvCxnSpPr>
        <xdr:spPr>
          <a:xfrm>
            <a:off x="5508624" y="41539584"/>
            <a:ext cx="2" cy="941699"/>
          </a:xfrm>
          <a:prstGeom prst="straightConnector1">
            <a:avLst/>
          </a:prstGeom>
          <a:noFill/>
          <a:ln w="127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5" name="テキスト ボックス 4"/>
          <xdr:cNvSpPr txBox="1"/>
        </xdr:nvSpPr>
        <xdr:spPr>
          <a:xfrm>
            <a:off x="4631839" y="42418000"/>
            <a:ext cx="1753572" cy="41062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xdr:cNvSpPr/>
        </xdr:nvSpPr>
        <xdr:spPr>
          <a:xfrm>
            <a:off x="4385791" y="42767250"/>
            <a:ext cx="2245669" cy="111593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Ａ．国際度量衡中央事務局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H12" sqref="BH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v>
      </c>
      <c r="AT2" s="218"/>
      <c r="AU2" s="218"/>
      <c r="AV2" s="51" t="str">
        <f>IF(AW2="", "", "-")</f>
        <v/>
      </c>
      <c r="AW2" s="401"/>
      <c r="AX2" s="401"/>
    </row>
    <row r="3" spans="1:50" ht="21" customHeight="1" thickBot="1" x14ac:dyDescent="0.2">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565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69</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567</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570</v>
      </c>
      <c r="H7" s="835"/>
      <c r="I7" s="835"/>
      <c r="J7" s="835"/>
      <c r="K7" s="835"/>
      <c r="L7" s="835"/>
      <c r="M7" s="835"/>
      <c r="N7" s="835"/>
      <c r="O7" s="835"/>
      <c r="P7" s="835"/>
      <c r="Q7" s="835"/>
      <c r="R7" s="835"/>
      <c r="S7" s="835"/>
      <c r="T7" s="835"/>
      <c r="U7" s="835"/>
      <c r="V7" s="835"/>
      <c r="W7" s="835"/>
      <c r="X7" s="836"/>
      <c r="Y7" s="399" t="s">
        <v>396</v>
      </c>
      <c r="Z7" s="300"/>
      <c r="AA7" s="300"/>
      <c r="AB7" s="300"/>
      <c r="AC7" s="300"/>
      <c r="AD7" s="400"/>
      <c r="AE7" s="387" t="s">
        <v>621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625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6" t="s">
        <v>626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v>142</v>
      </c>
      <c r="Q13" s="117"/>
      <c r="R13" s="117"/>
      <c r="S13" s="117"/>
      <c r="T13" s="117"/>
      <c r="U13" s="117"/>
      <c r="V13" s="118"/>
      <c r="W13" s="116">
        <v>141</v>
      </c>
      <c r="X13" s="117"/>
      <c r="Y13" s="117"/>
      <c r="Z13" s="117"/>
      <c r="AA13" s="117"/>
      <c r="AB13" s="117"/>
      <c r="AC13" s="118"/>
      <c r="AD13" s="116">
        <v>151</v>
      </c>
      <c r="AE13" s="117"/>
      <c r="AF13" s="117"/>
      <c r="AG13" s="117"/>
      <c r="AH13" s="117"/>
      <c r="AI13" s="117"/>
      <c r="AJ13" s="118"/>
      <c r="AK13" s="116">
        <v>142</v>
      </c>
      <c r="AL13" s="117"/>
      <c r="AM13" s="117"/>
      <c r="AN13" s="117"/>
      <c r="AO13" s="117"/>
      <c r="AP13" s="117"/>
      <c r="AQ13" s="118"/>
      <c r="AR13" s="113">
        <v>140</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v>-3</v>
      </c>
      <c r="Q14" s="117"/>
      <c r="R14" s="117"/>
      <c r="S14" s="117"/>
      <c r="T14" s="117"/>
      <c r="U14" s="117"/>
      <c r="V14" s="118"/>
      <c r="W14" s="116">
        <v>-1E-3</v>
      </c>
      <c r="X14" s="117"/>
      <c r="Y14" s="117"/>
      <c r="Z14" s="117"/>
      <c r="AA14" s="117"/>
      <c r="AB14" s="117"/>
      <c r="AC14" s="118"/>
      <c r="AD14" s="116">
        <v>-3</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572</v>
      </c>
      <c r="Q15" s="117"/>
      <c r="R15" s="117"/>
      <c r="S15" s="117"/>
      <c r="T15" s="117"/>
      <c r="U15" s="117"/>
      <c r="V15" s="118"/>
      <c r="W15" s="116" t="s">
        <v>573</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572</v>
      </c>
      <c r="Q17" s="117"/>
      <c r="R17" s="117"/>
      <c r="S17" s="117"/>
      <c r="T17" s="117"/>
      <c r="U17" s="117"/>
      <c r="V17" s="118"/>
      <c r="W17" s="116" t="s">
        <v>572</v>
      </c>
      <c r="X17" s="117"/>
      <c r="Y17" s="117"/>
      <c r="Z17" s="117"/>
      <c r="AA17" s="117"/>
      <c r="AB17" s="117"/>
      <c r="AC17" s="118"/>
      <c r="AD17" s="116" t="s">
        <v>574</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139</v>
      </c>
      <c r="Q18" s="123"/>
      <c r="R18" s="123"/>
      <c r="S18" s="123"/>
      <c r="T18" s="123"/>
      <c r="U18" s="123"/>
      <c r="V18" s="124"/>
      <c r="W18" s="122">
        <f>SUM(W13:AC17)</f>
        <v>140.999</v>
      </c>
      <c r="X18" s="123"/>
      <c r="Y18" s="123"/>
      <c r="Z18" s="123"/>
      <c r="AA18" s="123"/>
      <c r="AB18" s="123"/>
      <c r="AC18" s="124"/>
      <c r="AD18" s="122">
        <f>SUM(AD13:AJ17)</f>
        <v>148</v>
      </c>
      <c r="AE18" s="123"/>
      <c r="AF18" s="123"/>
      <c r="AG18" s="123"/>
      <c r="AH18" s="123"/>
      <c r="AI18" s="123"/>
      <c r="AJ18" s="124"/>
      <c r="AK18" s="122">
        <f>SUM(AK13:AQ17)</f>
        <v>142</v>
      </c>
      <c r="AL18" s="123"/>
      <c r="AM18" s="123"/>
      <c r="AN18" s="123"/>
      <c r="AO18" s="123"/>
      <c r="AP18" s="123"/>
      <c r="AQ18" s="124"/>
      <c r="AR18" s="122">
        <f>SUM(AR13:AX17)</f>
        <v>140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139</v>
      </c>
      <c r="Q19" s="117"/>
      <c r="R19" s="117"/>
      <c r="S19" s="117"/>
      <c r="T19" s="117"/>
      <c r="U19" s="117"/>
      <c r="V19" s="118"/>
      <c r="W19" s="116">
        <v>141</v>
      </c>
      <c r="X19" s="117"/>
      <c r="Y19" s="117"/>
      <c r="Z19" s="117"/>
      <c r="AA19" s="117"/>
      <c r="AB19" s="117"/>
      <c r="AC19" s="118"/>
      <c r="AD19" s="116">
        <v>148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1.0000070922488813</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f>IF(P19=0, "-", SUM(P19)/SUM(P13,P14))</f>
        <v>1</v>
      </c>
      <c r="Q21" s="540"/>
      <c r="R21" s="540"/>
      <c r="S21" s="540"/>
      <c r="T21" s="540"/>
      <c r="U21" s="540"/>
      <c r="V21" s="540"/>
      <c r="W21" s="540">
        <f t="shared" ref="W21" si="2">IF(W19=0, "-", SUM(W19)/SUM(W13,W14))</f>
        <v>1.0000070922488813</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v>142</v>
      </c>
      <c r="Q23" s="114"/>
      <c r="R23" s="114"/>
      <c r="S23" s="114"/>
      <c r="T23" s="114"/>
      <c r="U23" s="114"/>
      <c r="V23" s="115"/>
      <c r="W23" s="113">
        <v>140</v>
      </c>
      <c r="X23" s="114"/>
      <c r="Y23" s="114"/>
      <c r="Z23" s="114"/>
      <c r="AA23" s="114"/>
      <c r="AB23" s="114"/>
      <c r="AC23" s="115"/>
      <c r="AD23" s="207" t="s">
        <v>630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142</v>
      </c>
      <c r="Q29" s="117"/>
      <c r="R29" s="117"/>
      <c r="S29" s="117"/>
      <c r="T29" s="117"/>
      <c r="U29" s="117"/>
      <c r="V29" s="118"/>
      <c r="W29" s="222">
        <f>AR13</f>
        <v>140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572</v>
      </c>
      <c r="AV31" s="275"/>
      <c r="AW31" s="383" t="s">
        <v>181</v>
      </c>
      <c r="AX31" s="384"/>
    </row>
    <row r="32" spans="1:50" ht="23.25" customHeight="1" x14ac:dyDescent="0.15">
      <c r="A32" s="516"/>
      <c r="B32" s="514"/>
      <c r="C32" s="514"/>
      <c r="D32" s="514"/>
      <c r="E32" s="514"/>
      <c r="F32" s="515"/>
      <c r="G32" s="541" t="s">
        <v>575</v>
      </c>
      <c r="H32" s="542"/>
      <c r="I32" s="542"/>
      <c r="J32" s="542"/>
      <c r="K32" s="542"/>
      <c r="L32" s="542"/>
      <c r="M32" s="542"/>
      <c r="N32" s="542"/>
      <c r="O32" s="543"/>
      <c r="P32" s="165" t="s">
        <v>622</v>
      </c>
      <c r="Q32" s="165"/>
      <c r="R32" s="165"/>
      <c r="S32" s="165"/>
      <c r="T32" s="165"/>
      <c r="U32" s="165"/>
      <c r="V32" s="165"/>
      <c r="W32" s="165"/>
      <c r="X32" s="236"/>
      <c r="Y32" s="342" t="s">
        <v>12</v>
      </c>
      <c r="Z32" s="550"/>
      <c r="AA32" s="551"/>
      <c r="AB32" s="523" t="s">
        <v>182</v>
      </c>
      <c r="AC32" s="523"/>
      <c r="AD32" s="523"/>
      <c r="AE32" s="368">
        <v>6</v>
      </c>
      <c r="AF32" s="369"/>
      <c r="AG32" s="369"/>
      <c r="AH32" s="369"/>
      <c r="AI32" s="368">
        <v>6</v>
      </c>
      <c r="AJ32" s="369"/>
      <c r="AK32" s="369"/>
      <c r="AL32" s="369"/>
      <c r="AM32" s="368">
        <v>6</v>
      </c>
      <c r="AN32" s="369"/>
      <c r="AO32" s="369"/>
      <c r="AP32" s="369"/>
      <c r="AQ32" s="119" t="s">
        <v>572</v>
      </c>
      <c r="AR32" s="120"/>
      <c r="AS32" s="120"/>
      <c r="AT32" s="121"/>
      <c r="AU32" s="369" t="s">
        <v>572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8">
        <v>9</v>
      </c>
      <c r="AF33" s="369"/>
      <c r="AG33" s="369"/>
      <c r="AH33" s="369"/>
      <c r="AI33" s="368">
        <v>9</v>
      </c>
      <c r="AJ33" s="369"/>
      <c r="AK33" s="369"/>
      <c r="AL33" s="369"/>
      <c r="AM33" s="368">
        <v>9</v>
      </c>
      <c r="AN33" s="369"/>
      <c r="AO33" s="369"/>
      <c r="AP33" s="369"/>
      <c r="AQ33" s="119">
        <v>9</v>
      </c>
      <c r="AR33" s="120"/>
      <c r="AS33" s="120"/>
      <c r="AT33" s="121"/>
      <c r="AU33" s="369" t="s">
        <v>576</v>
      </c>
      <c r="AV33" s="369"/>
      <c r="AW33" s="369"/>
      <c r="AX33" s="371"/>
    </row>
    <row r="34" spans="1:50" ht="5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66</v>
      </c>
      <c r="AF34" s="369"/>
      <c r="AG34" s="369"/>
      <c r="AH34" s="369"/>
      <c r="AI34" s="368">
        <v>66</v>
      </c>
      <c r="AJ34" s="369"/>
      <c r="AK34" s="369"/>
      <c r="AL34" s="369"/>
      <c r="AM34" s="368">
        <v>66</v>
      </c>
      <c r="AN34" s="369"/>
      <c r="AO34" s="369"/>
      <c r="AP34" s="369"/>
      <c r="AQ34" s="119" t="s">
        <v>572</v>
      </c>
      <c r="AR34" s="120"/>
      <c r="AS34" s="120"/>
      <c r="AT34" s="121"/>
      <c r="AU34" s="369" t="s">
        <v>572</v>
      </c>
      <c r="AV34" s="369"/>
      <c r="AW34" s="369"/>
      <c r="AX34" s="371"/>
    </row>
    <row r="35" spans="1:50" ht="23.25" customHeight="1" x14ac:dyDescent="0.15">
      <c r="A35" s="902" t="s">
        <v>386</v>
      </c>
      <c r="B35" s="903"/>
      <c r="C35" s="903"/>
      <c r="D35" s="903"/>
      <c r="E35" s="903"/>
      <c r="F35" s="904"/>
      <c r="G35" s="908" t="s">
        <v>577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t="s">
        <v>578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399</v>
      </c>
      <c r="AF65" s="373"/>
      <c r="AG65" s="373"/>
      <c r="AH65" s="374"/>
      <c r="AI65" s="372" t="s">
        <v>397</v>
      </c>
      <c r="AJ65" s="373"/>
      <c r="AK65" s="373"/>
      <c r="AL65" s="374"/>
      <c r="AM65" s="379" t="s">
        <v>426</v>
      </c>
      <c r="AN65" s="379"/>
      <c r="AO65" s="379"/>
      <c r="AP65" s="379"/>
      <c r="AQ65" s="872" t="s">
        <v>235</v>
      </c>
      <c r="AR65" s="868"/>
      <c r="AS65" s="868"/>
      <c r="AT65" s="869"/>
      <c r="AU65" s="979" t="s">
        <v>134</v>
      </c>
      <c r="AV65" s="979"/>
      <c r="AW65" s="979"/>
      <c r="AX65" s="980"/>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1"/>
    </row>
    <row r="67" spans="1:50" ht="23.25" hidden="1" customHeight="1" x14ac:dyDescent="0.15">
      <c r="A67" s="856"/>
      <c r="B67" s="857"/>
      <c r="C67" s="857"/>
      <c r="D67" s="857"/>
      <c r="E67" s="857"/>
      <c r="F67" s="858"/>
      <c r="G67" s="982" t="s">
        <v>237</v>
      </c>
      <c r="H67" s="965"/>
      <c r="I67" s="966"/>
      <c r="J67" s="966"/>
      <c r="K67" s="966"/>
      <c r="L67" s="966"/>
      <c r="M67" s="966"/>
      <c r="N67" s="966"/>
      <c r="O67" s="967"/>
      <c r="P67" s="965"/>
      <c r="Q67" s="966"/>
      <c r="R67" s="966"/>
      <c r="S67" s="966"/>
      <c r="T67" s="966"/>
      <c r="U67" s="966"/>
      <c r="V67" s="967"/>
      <c r="W67" s="971"/>
      <c r="X67" s="972"/>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77" t="s">
        <v>376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78" t="s">
        <v>377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8.2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399</v>
      </c>
      <c r="AF100" s="829"/>
      <c r="AG100" s="829"/>
      <c r="AH100" s="830"/>
      <c r="AI100" s="828" t="s">
        <v>419</v>
      </c>
      <c r="AJ100" s="829"/>
      <c r="AK100" s="829"/>
      <c r="AL100" s="830"/>
      <c r="AM100" s="828" t="s">
        <v>426</v>
      </c>
      <c r="AN100" s="829"/>
      <c r="AO100" s="829"/>
      <c r="AP100" s="830"/>
      <c r="AQ100" s="934" t="s">
        <v>439</v>
      </c>
      <c r="AR100" s="935"/>
      <c r="AS100" s="935"/>
      <c r="AT100" s="936"/>
      <c r="AU100" s="934" t="s">
        <v>440</v>
      </c>
      <c r="AV100" s="935"/>
      <c r="AW100" s="935"/>
      <c r="AX100" s="937"/>
    </row>
    <row r="101" spans="1:60" ht="23.25" customHeight="1" x14ac:dyDescent="0.15">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14</v>
      </c>
      <c r="AC101" s="552"/>
      <c r="AD101" s="552"/>
      <c r="AE101" s="368">
        <v>9</v>
      </c>
      <c r="AF101" s="369"/>
      <c r="AG101" s="369"/>
      <c r="AH101" s="370"/>
      <c r="AI101" s="368">
        <v>9</v>
      </c>
      <c r="AJ101" s="369"/>
      <c r="AK101" s="369"/>
      <c r="AL101" s="370"/>
      <c r="AM101" s="368">
        <v>9</v>
      </c>
      <c r="AN101" s="369"/>
      <c r="AO101" s="369"/>
      <c r="AP101" s="370"/>
      <c r="AQ101" s="368" t="s">
        <v>572</v>
      </c>
      <c r="AR101" s="369"/>
      <c r="AS101" s="369"/>
      <c r="AT101" s="370"/>
      <c r="AU101" s="368" t="s">
        <v>572</v>
      </c>
      <c r="AV101" s="369"/>
      <c r="AW101" s="369"/>
      <c r="AX101" s="370"/>
    </row>
    <row r="102" spans="1:60" ht="23.25" customHeight="1" thickBo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14</v>
      </c>
      <c r="AC102" s="552"/>
      <c r="AD102" s="552"/>
      <c r="AE102" s="362">
        <v>9</v>
      </c>
      <c r="AF102" s="362"/>
      <c r="AG102" s="362"/>
      <c r="AH102" s="362"/>
      <c r="AI102" s="362">
        <v>9</v>
      </c>
      <c r="AJ102" s="362"/>
      <c r="AK102" s="362"/>
      <c r="AL102" s="362"/>
      <c r="AM102" s="362">
        <v>9</v>
      </c>
      <c r="AN102" s="362"/>
      <c r="AO102" s="362"/>
      <c r="AP102" s="362"/>
      <c r="AQ102" s="819">
        <v>9</v>
      </c>
      <c r="AR102" s="820"/>
      <c r="AS102" s="820"/>
      <c r="AT102" s="821"/>
      <c r="AU102" s="819" t="s">
        <v>572</v>
      </c>
      <c r="AV102" s="820"/>
      <c r="AW102" s="820"/>
      <c r="AX102" s="821"/>
    </row>
    <row r="103" spans="1:60" ht="31.5" hidden="1"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15">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6" t="s">
        <v>414</v>
      </c>
      <c r="B130" s="994"/>
      <c r="C130" s="993" t="s">
        <v>239</v>
      </c>
      <c r="D130" s="994"/>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7"/>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621</v>
      </c>
      <c r="AR133" s="275"/>
      <c r="AS133" s="141" t="s">
        <v>236</v>
      </c>
      <c r="AT133" s="176"/>
      <c r="AU133" s="140" t="s">
        <v>621</v>
      </c>
      <c r="AV133" s="140"/>
      <c r="AW133" s="141" t="s">
        <v>181</v>
      </c>
      <c r="AX133" s="142"/>
    </row>
    <row r="134" spans="1:50" ht="39.75" customHeight="1" x14ac:dyDescent="0.15">
      <c r="A134" s="997"/>
      <c r="B134" s="256"/>
      <c r="C134" s="255"/>
      <c r="D134" s="256"/>
      <c r="E134" s="255"/>
      <c r="F134" s="318"/>
      <c r="G134" s="235" t="s">
        <v>572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623</v>
      </c>
      <c r="AC134" s="228"/>
      <c r="AD134" s="228"/>
      <c r="AE134" s="270" t="s">
        <v>621</v>
      </c>
      <c r="AF134" s="120"/>
      <c r="AG134" s="120"/>
      <c r="AH134" s="120"/>
      <c r="AI134" s="270" t="s">
        <v>621</v>
      </c>
      <c r="AJ134" s="120"/>
      <c r="AK134" s="120"/>
      <c r="AL134" s="120"/>
      <c r="AM134" s="270" t="s">
        <v>621</v>
      </c>
      <c r="AN134" s="120"/>
      <c r="AO134" s="120"/>
      <c r="AP134" s="120"/>
      <c r="AQ134" s="270" t="s">
        <v>621</v>
      </c>
      <c r="AR134" s="120"/>
      <c r="AS134" s="120"/>
      <c r="AT134" s="120"/>
      <c r="AU134" s="270" t="s">
        <v>623</v>
      </c>
      <c r="AV134" s="120"/>
      <c r="AW134" s="120"/>
      <c r="AX134" s="219"/>
    </row>
    <row r="135" spans="1:50" ht="39.75" customHeight="1" x14ac:dyDescent="0.15">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621</v>
      </c>
      <c r="AC135" s="137"/>
      <c r="AD135" s="137"/>
      <c r="AE135" s="270" t="s">
        <v>621</v>
      </c>
      <c r="AF135" s="120"/>
      <c r="AG135" s="120"/>
      <c r="AH135" s="120"/>
      <c r="AI135" s="270" t="s">
        <v>621</v>
      </c>
      <c r="AJ135" s="120"/>
      <c r="AK135" s="120"/>
      <c r="AL135" s="120"/>
      <c r="AM135" s="270" t="s">
        <v>621</v>
      </c>
      <c r="AN135" s="120"/>
      <c r="AO135" s="120"/>
      <c r="AP135" s="120"/>
      <c r="AQ135" s="270" t="s">
        <v>624</v>
      </c>
      <c r="AR135" s="120"/>
      <c r="AS135" s="120"/>
      <c r="AT135" s="120"/>
      <c r="AU135" s="270" t="s">
        <v>621</v>
      </c>
      <c r="AV135" s="120"/>
      <c r="AW135" s="120"/>
      <c r="AX135" s="219"/>
    </row>
    <row r="136" spans="1:50" ht="18.75" hidden="1" customHeight="1" x14ac:dyDescent="0.15">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7"/>
      <c r="B154" s="256"/>
      <c r="C154" s="255"/>
      <c r="D154" s="256"/>
      <c r="E154" s="255"/>
      <c r="F154" s="318"/>
      <c r="G154" s="235" t="s">
        <v>582</v>
      </c>
      <c r="H154" s="165"/>
      <c r="I154" s="165"/>
      <c r="J154" s="165"/>
      <c r="K154" s="165"/>
      <c r="L154" s="165"/>
      <c r="M154" s="165"/>
      <c r="N154" s="165"/>
      <c r="O154" s="165"/>
      <c r="P154" s="236"/>
      <c r="Q154" s="164" t="s">
        <v>582</v>
      </c>
      <c r="R154" s="165"/>
      <c r="S154" s="165"/>
      <c r="T154" s="165"/>
      <c r="U154" s="165"/>
      <c r="V154" s="165"/>
      <c r="W154" s="165"/>
      <c r="X154" s="165"/>
      <c r="Y154" s="165"/>
      <c r="Z154" s="165"/>
      <c r="AA154" s="929"/>
      <c r="AB154" s="259" t="s">
        <v>572</v>
      </c>
      <c r="AC154" s="260"/>
      <c r="AD154" s="260"/>
      <c r="AE154" s="265" t="s">
        <v>583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584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90" customHeight="1" x14ac:dyDescent="0.15">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7"/>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7"/>
      <c r="B430" s="256"/>
      <c r="C430" s="253" t="s">
        <v>429</v>
      </c>
      <c r="D430" s="254"/>
      <c r="E430" s="242" t="s">
        <v>407</v>
      </c>
      <c r="F430" s="452"/>
      <c r="G430" s="244" t="s">
        <v>255</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23.25" customHeight="1" x14ac:dyDescent="0.15">
      <c r="A433" s="997"/>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572</v>
      </c>
      <c r="AF433" s="120"/>
      <c r="AG433" s="120"/>
      <c r="AH433" s="120"/>
      <c r="AI433" s="119" t="s">
        <v>573</v>
      </c>
      <c r="AJ433" s="120"/>
      <c r="AK433" s="120"/>
      <c r="AL433" s="120"/>
      <c r="AM433" s="119" t="s">
        <v>572</v>
      </c>
      <c r="AN433" s="120"/>
      <c r="AO433" s="120"/>
      <c r="AP433" s="121"/>
      <c r="AQ433" s="119" t="s">
        <v>572</v>
      </c>
      <c r="AR433" s="120"/>
      <c r="AS433" s="120"/>
      <c r="AT433" s="121"/>
      <c r="AU433" s="120" t="s">
        <v>586</v>
      </c>
      <c r="AV433" s="120"/>
      <c r="AW433" s="120"/>
      <c r="AX433" s="219"/>
    </row>
    <row r="434" spans="1:50" ht="23.25" customHeight="1" x14ac:dyDescent="0.15">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15">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576</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15">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15" t="s">
        <v>572</v>
      </c>
      <c r="AR457" s="140"/>
      <c r="AS457" s="141" t="s">
        <v>236</v>
      </c>
      <c r="AT457" s="176"/>
      <c r="AU457" s="140" t="s">
        <v>587</v>
      </c>
      <c r="AV457" s="140"/>
      <c r="AW457" s="141" t="s">
        <v>181</v>
      </c>
      <c r="AX457" s="142"/>
    </row>
    <row r="458" spans="1:50" ht="23.25" customHeight="1" x14ac:dyDescent="0.15">
      <c r="A458" s="997"/>
      <c r="B458" s="256"/>
      <c r="C458" s="255"/>
      <c r="D458" s="256"/>
      <c r="E458" s="170"/>
      <c r="F458" s="171"/>
      <c r="G458" s="235"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572</v>
      </c>
      <c r="AC458" s="137"/>
      <c r="AD458" s="137"/>
      <c r="AE458" s="119" t="s">
        <v>572</v>
      </c>
      <c r="AF458" s="120"/>
      <c r="AG458" s="120"/>
      <c r="AH458" s="120"/>
      <c r="AI458" s="119" t="s">
        <v>572</v>
      </c>
      <c r="AJ458" s="120"/>
      <c r="AK458" s="120"/>
      <c r="AL458" s="120"/>
      <c r="AM458" s="119" t="s">
        <v>572</v>
      </c>
      <c r="AN458" s="120"/>
      <c r="AO458" s="120"/>
      <c r="AP458" s="121"/>
      <c r="AQ458" s="119" t="s">
        <v>572</v>
      </c>
      <c r="AR458" s="120"/>
      <c r="AS458" s="120"/>
      <c r="AT458" s="121"/>
      <c r="AU458" s="120" t="s">
        <v>572</v>
      </c>
      <c r="AV458" s="120"/>
      <c r="AW458" s="120"/>
      <c r="AX458" s="219"/>
    </row>
    <row r="459" spans="1:50" ht="23.25" customHeight="1" x14ac:dyDescent="0.15">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572</v>
      </c>
      <c r="AC459" s="228"/>
      <c r="AD459" s="228"/>
      <c r="AE459" s="119" t="s">
        <v>572</v>
      </c>
      <c r="AF459" s="120"/>
      <c r="AG459" s="120"/>
      <c r="AH459" s="121"/>
      <c r="AI459" s="119" t="s">
        <v>576</v>
      </c>
      <c r="AJ459" s="120"/>
      <c r="AK459" s="120"/>
      <c r="AL459" s="120"/>
      <c r="AM459" s="119" t="s">
        <v>572</v>
      </c>
      <c r="AN459" s="120"/>
      <c r="AO459" s="120"/>
      <c r="AP459" s="121"/>
      <c r="AQ459" s="119" t="s">
        <v>572</v>
      </c>
      <c r="AR459" s="120"/>
      <c r="AS459" s="120"/>
      <c r="AT459" s="121"/>
      <c r="AU459" s="120" t="s">
        <v>572</v>
      </c>
      <c r="AV459" s="120"/>
      <c r="AW459" s="120"/>
      <c r="AX459" s="219"/>
    </row>
    <row r="460" spans="1:50" ht="23.25" customHeight="1" x14ac:dyDescent="0.15">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572</v>
      </c>
      <c r="AJ460" s="120"/>
      <c r="AK460" s="120"/>
      <c r="AL460" s="120"/>
      <c r="AM460" s="119" t="s">
        <v>576</v>
      </c>
      <c r="AN460" s="120"/>
      <c r="AO460" s="120"/>
      <c r="AP460" s="121"/>
      <c r="AQ460" s="119" t="s">
        <v>572</v>
      </c>
      <c r="AR460" s="120"/>
      <c r="AS460" s="120"/>
      <c r="AT460" s="121"/>
      <c r="AU460" s="120" t="s">
        <v>572</v>
      </c>
      <c r="AV460" s="120"/>
      <c r="AW460" s="120"/>
      <c r="AX460" s="219"/>
    </row>
    <row r="461" spans="1:50" ht="18.75" hidden="1" customHeight="1" x14ac:dyDescent="0.15">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7"/>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7"/>
      <c r="B482" s="256"/>
      <c r="C482" s="255"/>
      <c r="D482" s="256"/>
      <c r="E482" s="164" t="s">
        <v>572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7"/>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7"/>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7"/>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7"/>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569</v>
      </c>
      <c r="AE702" s="901"/>
      <c r="AF702" s="901"/>
      <c r="AG702" s="890" t="s">
        <v>591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588</v>
      </c>
      <c r="AE705" s="738"/>
      <c r="AF705" s="738"/>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569</v>
      </c>
      <c r="AE708" s="672"/>
      <c r="AF708" s="672"/>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588</v>
      </c>
      <c r="AE710" s="159"/>
      <c r="AF710" s="159"/>
      <c r="AG710" s="668" t="s">
        <v>597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t="s">
        <v>599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68" t="s">
        <v>600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569</v>
      </c>
      <c r="AE714" s="593"/>
      <c r="AF714" s="594"/>
      <c r="AG714" s="694" t="s">
        <v>601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2"/>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588</v>
      </c>
      <c r="AE716" s="764"/>
      <c r="AF716" s="764"/>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602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569</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588</v>
      </c>
      <c r="AE719" s="672"/>
      <c r="AF719" s="672"/>
      <c r="AG719" s="164" t="s">
        <v>590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3"/>
      <c r="D721" s="924"/>
      <c r="E721" s="924"/>
      <c r="F721" s="925"/>
      <c r="G721" s="943"/>
      <c r="H721" s="944"/>
      <c r="I721" s="82" t="str">
        <f>IF(OR(G721="　", G721=""), "", "-")</f>
        <v/>
      </c>
      <c r="J721" s="922" t="s">
        <v>572</v>
      </c>
      <c r="K721" s="922"/>
      <c r="L721" s="82" t="str">
        <f>IF(M721="","","-")</f>
        <v/>
      </c>
      <c r="M721" s="83"/>
      <c r="N721" s="919" t="s">
        <v>572</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3"/>
      <c r="D722" s="924"/>
      <c r="E722" s="924"/>
      <c r="F722" s="925"/>
      <c r="G722" s="943"/>
      <c r="H722" s="944"/>
      <c r="I722" s="82" t="str">
        <f t="shared" ref="I722:I725" si="4">IF(OR(G722="　", G722=""), "", "-")</f>
        <v/>
      </c>
      <c r="J722" s="922" t="s">
        <v>572</v>
      </c>
      <c r="K722" s="922"/>
      <c r="L722" s="82" t="str">
        <f t="shared" ref="L722:L725" si="5">IF(M722="","","-")</f>
        <v/>
      </c>
      <c r="M722" s="83"/>
      <c r="N722" s="919" t="s">
        <v>572</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3"/>
      <c r="D723" s="924"/>
      <c r="E723" s="924"/>
      <c r="F723" s="925"/>
      <c r="G723" s="943"/>
      <c r="H723" s="944"/>
      <c r="I723" s="82" t="str">
        <f t="shared" si="4"/>
        <v/>
      </c>
      <c r="J723" s="922" t="s">
        <v>572</v>
      </c>
      <c r="K723" s="922"/>
      <c r="L723" s="82" t="str">
        <f t="shared" si="5"/>
        <v/>
      </c>
      <c r="M723" s="83"/>
      <c r="N723" s="919" t="s">
        <v>572</v>
      </c>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3"/>
      <c r="D724" s="924"/>
      <c r="E724" s="924"/>
      <c r="F724" s="925"/>
      <c r="G724" s="943"/>
      <c r="H724" s="944"/>
      <c r="I724" s="82" t="str">
        <f t="shared" si="4"/>
        <v/>
      </c>
      <c r="J724" s="922" t="s">
        <v>572</v>
      </c>
      <c r="K724" s="922"/>
      <c r="L724" s="82" t="str">
        <f t="shared" si="5"/>
        <v/>
      </c>
      <c r="M724" s="83"/>
      <c r="N724" s="919" t="s">
        <v>572</v>
      </c>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6"/>
      <c r="D725" s="927"/>
      <c r="E725" s="927"/>
      <c r="F725" s="928"/>
      <c r="G725" s="962"/>
      <c r="H725" s="963"/>
      <c r="I725" s="84" t="str">
        <f t="shared" si="4"/>
        <v/>
      </c>
      <c r="J725" s="964" t="s">
        <v>572</v>
      </c>
      <c r="K725" s="964"/>
      <c r="L725" s="84" t="str">
        <f t="shared" si="5"/>
        <v/>
      </c>
      <c r="M725" s="85"/>
      <c r="N725" s="919" t="s">
        <v>572</v>
      </c>
      <c r="O725" s="920"/>
      <c r="P725" s="920"/>
      <c r="Q725" s="920"/>
      <c r="R725" s="920"/>
      <c r="S725" s="920"/>
      <c r="T725" s="920"/>
      <c r="U725" s="920"/>
      <c r="V725" s="920"/>
      <c r="W725" s="920"/>
      <c r="X725" s="920"/>
      <c r="Y725" s="920"/>
      <c r="Z725" s="920"/>
      <c r="AA725" s="920"/>
      <c r="AB725" s="920"/>
      <c r="AC725" s="920"/>
      <c r="AD725" s="920"/>
      <c r="AE725" s="920"/>
      <c r="AF725" s="921"/>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2" t="s">
        <v>605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4"/>
      <c r="B727" s="625"/>
      <c r="C727" s="700" t="s">
        <v>57</v>
      </c>
      <c r="D727" s="701"/>
      <c r="E727" s="701"/>
      <c r="F727" s="702"/>
      <c r="G727" s="800" t="s">
        <v>606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0" t="s">
        <v>627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138</v>
      </c>
      <c r="B731" s="620"/>
      <c r="C731" s="620"/>
      <c r="D731" s="620"/>
      <c r="E731" s="621"/>
      <c r="F731" s="685" t="s">
        <v>628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93" customHeight="1" thickBot="1" x14ac:dyDescent="0.2">
      <c r="A733" s="754" t="s">
        <v>138</v>
      </c>
      <c r="B733" s="755"/>
      <c r="C733" s="755"/>
      <c r="D733" s="755"/>
      <c r="E733" s="756"/>
      <c r="F733" s="771" t="s">
        <v>629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410</v>
      </c>
      <c r="B737" s="101"/>
      <c r="C737" s="101"/>
      <c r="D737" s="102"/>
      <c r="E737" s="103" t="s">
        <v>607</v>
      </c>
      <c r="F737" s="103"/>
      <c r="G737" s="103"/>
      <c r="H737" s="103"/>
      <c r="I737" s="103"/>
      <c r="J737" s="103"/>
      <c r="K737" s="103"/>
      <c r="L737" s="103"/>
      <c r="M737" s="103"/>
      <c r="N737" s="109" t="s">
        <v>405</v>
      </c>
      <c r="O737" s="109"/>
      <c r="P737" s="109"/>
      <c r="Q737" s="109"/>
      <c r="R737" s="103" t="s">
        <v>610</v>
      </c>
      <c r="S737" s="103"/>
      <c r="T737" s="103"/>
      <c r="U737" s="103"/>
      <c r="V737" s="103"/>
      <c r="W737" s="103"/>
      <c r="X737" s="103"/>
      <c r="Y737" s="103"/>
      <c r="Z737" s="103"/>
      <c r="AA737" s="109" t="s">
        <v>404</v>
      </c>
      <c r="AB737" s="109"/>
      <c r="AC737" s="109"/>
      <c r="AD737" s="109"/>
      <c r="AE737" s="103" t="s">
        <v>612</v>
      </c>
      <c r="AF737" s="103"/>
      <c r="AG737" s="103"/>
      <c r="AH737" s="103"/>
      <c r="AI737" s="103"/>
      <c r="AJ737" s="103"/>
      <c r="AK737" s="103"/>
      <c r="AL737" s="103"/>
      <c r="AM737" s="103"/>
      <c r="AN737" s="109" t="s">
        <v>403</v>
      </c>
      <c r="AO737" s="109"/>
      <c r="AP737" s="109"/>
      <c r="AQ737" s="109"/>
      <c r="AR737" s="110" t="s">
        <v>614</v>
      </c>
      <c r="AS737" s="111"/>
      <c r="AT737" s="111"/>
      <c r="AU737" s="111"/>
      <c r="AV737" s="111"/>
      <c r="AW737" s="111"/>
      <c r="AX737" s="112"/>
      <c r="AY737" s="88"/>
      <c r="AZ737" s="88"/>
    </row>
    <row r="738" spans="1:52" ht="24.75" customHeight="1" x14ac:dyDescent="0.15">
      <c r="A738" s="100" t="s">
        <v>402</v>
      </c>
      <c r="B738" s="101"/>
      <c r="C738" s="101"/>
      <c r="D738" s="102"/>
      <c r="E738" s="103" t="s">
        <v>608</v>
      </c>
      <c r="F738" s="103"/>
      <c r="G738" s="103"/>
      <c r="H738" s="103"/>
      <c r="I738" s="103"/>
      <c r="J738" s="103"/>
      <c r="K738" s="103"/>
      <c r="L738" s="103"/>
      <c r="M738" s="103"/>
      <c r="N738" s="109" t="s">
        <v>401</v>
      </c>
      <c r="O738" s="109"/>
      <c r="P738" s="109"/>
      <c r="Q738" s="109"/>
      <c r="R738" s="103" t="s">
        <v>611</v>
      </c>
      <c r="S738" s="103"/>
      <c r="T738" s="103"/>
      <c r="U738" s="103"/>
      <c r="V738" s="103"/>
      <c r="W738" s="103"/>
      <c r="X738" s="103"/>
      <c r="Y738" s="103"/>
      <c r="Z738" s="103"/>
      <c r="AA738" s="109" t="s">
        <v>400</v>
      </c>
      <c r="AB738" s="109"/>
      <c r="AC738" s="109"/>
      <c r="AD738" s="109"/>
      <c r="AE738" s="103" t="s">
        <v>613</v>
      </c>
      <c r="AF738" s="103"/>
      <c r="AG738" s="103"/>
      <c r="AH738" s="103"/>
      <c r="AI738" s="103"/>
      <c r="AJ738" s="103"/>
      <c r="AK738" s="103"/>
      <c r="AL738" s="103"/>
      <c r="AM738" s="103"/>
      <c r="AN738" s="109" t="s">
        <v>399</v>
      </c>
      <c r="AO738" s="109"/>
      <c r="AP738" s="109"/>
      <c r="AQ738" s="109"/>
      <c r="AR738" s="110" t="s">
        <v>615</v>
      </c>
      <c r="AS738" s="111"/>
      <c r="AT738" s="111"/>
      <c r="AU738" s="111"/>
      <c r="AV738" s="111"/>
      <c r="AW738" s="111"/>
      <c r="AX738" s="112"/>
    </row>
    <row r="739" spans="1:52" ht="24.75" customHeight="1" x14ac:dyDescent="0.15">
      <c r="A739" s="100" t="s">
        <v>398</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c r="J740" s="125"/>
      <c r="K740" s="92" t="str">
        <f>IF(OR(I740="　", I740=""), "", "-")</f>
        <v/>
      </c>
      <c r="L740" s="126">
        <v>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5.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617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0.5" customHeight="1" x14ac:dyDescent="0.15">
      <c r="A782" s="557"/>
      <c r="B782" s="768"/>
      <c r="C782" s="768"/>
      <c r="D782" s="768"/>
      <c r="E782" s="768"/>
      <c r="F782" s="769"/>
      <c r="G782" s="453" t="s">
        <v>565</v>
      </c>
      <c r="H782" s="454"/>
      <c r="I782" s="454"/>
      <c r="J782" s="454"/>
      <c r="K782" s="455"/>
      <c r="L782" s="456" t="s">
        <v>616</v>
      </c>
      <c r="M782" s="457"/>
      <c r="N782" s="457"/>
      <c r="O782" s="457"/>
      <c r="P782" s="457"/>
      <c r="Q782" s="457"/>
      <c r="R782" s="457"/>
      <c r="S782" s="457"/>
      <c r="T782" s="457"/>
      <c r="U782" s="457"/>
      <c r="V782" s="457"/>
      <c r="W782" s="457"/>
      <c r="X782" s="458"/>
      <c r="Y782" s="459">
        <v>151</v>
      </c>
      <c r="Z782" s="460"/>
      <c r="AA782" s="460"/>
      <c r="AB782" s="558"/>
      <c r="AC782" s="453" t="s">
        <v>572</v>
      </c>
      <c r="AD782" s="454"/>
      <c r="AE782" s="454"/>
      <c r="AF782" s="454"/>
      <c r="AG782" s="455"/>
      <c r="AH782" s="456" t="s">
        <v>572</v>
      </c>
      <c r="AI782" s="457"/>
      <c r="AJ782" s="457"/>
      <c r="AK782" s="457"/>
      <c r="AL782" s="457"/>
      <c r="AM782" s="457"/>
      <c r="AN782" s="457"/>
      <c r="AO782" s="457"/>
      <c r="AP782" s="457"/>
      <c r="AQ782" s="457"/>
      <c r="AR782" s="457"/>
      <c r="AS782" s="457"/>
      <c r="AT782" s="458"/>
      <c r="AU782" s="459" t="s">
        <v>572</v>
      </c>
      <c r="AV782" s="460"/>
      <c r="AW782" s="460"/>
      <c r="AX782" s="461"/>
    </row>
    <row r="783" spans="1:50" ht="24.75" hidden="1" customHeight="1" x14ac:dyDescent="0.15">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151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348</v>
      </c>
      <c r="AM832" s="959"/>
      <c r="AN832" s="95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618</v>
      </c>
      <c r="D838" s="422"/>
      <c r="E838" s="422"/>
      <c r="F838" s="422"/>
      <c r="G838" s="422"/>
      <c r="H838" s="422"/>
      <c r="I838" s="422"/>
      <c r="J838" s="423" t="s">
        <v>572</v>
      </c>
      <c r="K838" s="424"/>
      <c r="L838" s="424"/>
      <c r="M838" s="424"/>
      <c r="N838" s="424"/>
      <c r="O838" s="424"/>
      <c r="P838" s="429" t="s">
        <v>619</v>
      </c>
      <c r="Q838" s="321"/>
      <c r="R838" s="321"/>
      <c r="S838" s="321"/>
      <c r="T838" s="321"/>
      <c r="U838" s="321"/>
      <c r="V838" s="321"/>
      <c r="W838" s="321"/>
      <c r="X838" s="321"/>
      <c r="Y838" s="322">
        <v>151</v>
      </c>
      <c r="Z838" s="323"/>
      <c r="AA838" s="323"/>
      <c r="AB838" s="324"/>
      <c r="AC838" s="332" t="s">
        <v>80</v>
      </c>
      <c r="AD838" s="427"/>
      <c r="AE838" s="427"/>
      <c r="AF838" s="427"/>
      <c r="AG838" s="427"/>
      <c r="AH838" s="425" t="s">
        <v>572</v>
      </c>
      <c r="AI838" s="426"/>
      <c r="AJ838" s="426"/>
      <c r="AK838" s="426"/>
      <c r="AL838" s="329" t="s">
        <v>572</v>
      </c>
      <c r="AM838" s="330"/>
      <c r="AN838" s="330"/>
      <c r="AO838" s="331"/>
      <c r="AP838" s="325" t="s">
        <v>620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t="s">
        <v>572</v>
      </c>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0" t="s">
        <v>348</v>
      </c>
      <c r="AM1099" s="961"/>
      <c r="AN1099" s="96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699" max="49" man="1"/>
    <brk id="733" max="49" man="1"/>
    <brk id="1033" max="49" man="1"/>
    <brk id="1066" max="49" man="1"/>
    <brk id="1100" max="49" man="1"/>
  </rowBreaks>
  <colBreaks count="1" manualBreakCount="1">
    <brk id="6" max="101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6"/>
      <c r="Z2" s="416"/>
      <c r="AA2" s="417"/>
      <c r="AB2" s="1010" t="s">
        <v>11</v>
      </c>
      <c r="AC2" s="1011"/>
      <c r="AD2" s="1012"/>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7"/>
      <c r="Z3" s="1008"/>
      <c r="AA3" s="1009"/>
      <c r="AB3" s="1013"/>
      <c r="AC3" s="1014"/>
      <c r="AD3" s="101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52"/>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684"/>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6"/>
      <c r="Z9" s="416"/>
      <c r="AA9" s="417"/>
      <c r="AB9" s="1010" t="s">
        <v>11</v>
      </c>
      <c r="AC9" s="1011"/>
      <c r="AD9" s="1012"/>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2"/>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684"/>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6"/>
      <c r="Z16" s="416"/>
      <c r="AA16" s="417"/>
      <c r="AB16" s="1010" t="s">
        <v>11</v>
      </c>
      <c r="AC16" s="1011"/>
      <c r="AD16" s="1012"/>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2"/>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684"/>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6"/>
      <c r="Z23" s="416"/>
      <c r="AA23" s="417"/>
      <c r="AB23" s="1010" t="s">
        <v>11</v>
      </c>
      <c r="AC23" s="1011"/>
      <c r="AD23" s="1012"/>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2"/>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684"/>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6"/>
      <c r="Z30" s="416"/>
      <c r="AA30" s="417"/>
      <c r="AB30" s="1010" t="s">
        <v>11</v>
      </c>
      <c r="AC30" s="1011"/>
      <c r="AD30" s="1012"/>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2"/>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684"/>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6"/>
      <c r="Z37" s="416"/>
      <c r="AA37" s="417"/>
      <c r="AB37" s="1010" t="s">
        <v>11</v>
      </c>
      <c r="AC37" s="1011"/>
      <c r="AD37" s="1012"/>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2"/>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684"/>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6"/>
      <c r="Z44" s="416"/>
      <c r="AA44" s="417"/>
      <c r="AB44" s="1010" t="s">
        <v>11</v>
      </c>
      <c r="AC44" s="1011"/>
      <c r="AD44" s="1012"/>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2"/>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684"/>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6"/>
      <c r="Z51" s="416"/>
      <c r="AA51" s="417"/>
      <c r="AB51" s="372" t="s">
        <v>11</v>
      </c>
      <c r="AC51" s="1011"/>
      <c r="AD51" s="1012"/>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2"/>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684"/>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6"/>
      <c r="Z58" s="416"/>
      <c r="AA58" s="417"/>
      <c r="AB58" s="1010" t="s">
        <v>11</v>
      </c>
      <c r="AC58" s="1011"/>
      <c r="AD58" s="1012"/>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2"/>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684"/>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6"/>
      <c r="Z65" s="416"/>
      <c r="AA65" s="417"/>
      <c r="AB65" s="1010" t="s">
        <v>11</v>
      </c>
      <c r="AC65" s="1011"/>
      <c r="AD65" s="1012"/>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2"/>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684"/>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2020-04-30T10:39:10Z</cp:lastPrinted>
  <dcterms:created xsi:type="dcterms:W3CDTF">2012-03-13T00:50:25Z</dcterms:created>
  <dcterms:modified xsi:type="dcterms:W3CDTF">2020-10-07T13:49:16Z</dcterms:modified>
</cp:coreProperties>
</file>