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<sst xmlns="http://schemas.openxmlformats.org/spreadsheetml/2006/main" count="2886" uniqueCount="630">
  <si>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</si>
  <si>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</si>
  <si>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</si>
  <si>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</si>
  <si>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</si>
  <si>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</si>
  <si>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</si>
  <si>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</si>
  <si>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</si>
  <si>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</si>
  <si>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</si>
  <si>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</si>
  <si>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</si>
  <si>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</si>
  <si>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</si>
  <si>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</si>
  <si>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</si>
  <si>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</si>
  <si>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</si>
  <si>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</si>
  <si>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</si>
  <si>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</si>
  <si>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</si>
  <si>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</si>
  <si>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</si>
  <si>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</si>
  <si>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</si>
  <si>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</si>
  <si>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</si>
  <si>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</si>
  <si>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</si>
  <si>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</si>
  <si>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</si>
  <si>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</si>
  <si>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</si>
  <si>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</si>
  <si>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</si>
  <si>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</si>
  <si>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</si>
  <si>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</si>
  <si>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</si>
  <si>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</si>
  <si>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</si>
  <si>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</si>
  <si>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</si>
  <si>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</si>
  <si>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</si>
  <si>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</si>
  <si>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</si>
  <si>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</si>
  <si>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</si>
  <si>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</si>
  <si>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</si>
  <si>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</si>
  <si>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</si>
  <si>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</si>
  <si>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</si>
  <si>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</si>
  <si>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</si>
  <si>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</si>
  <si>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</si>
  <si>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</si>
  <si>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</si>
  <si>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</si>
  <si>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</si>
  <si>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</si>
  <si>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</si>
  <si>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</si>
  <si>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</si>
  <si>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</si>
  <si>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</si>
  <si>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</si>
  <si>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</si>
  <si>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</si>
  <si>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</si>
  <si>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</si>
  <si>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</si>
  <si>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</si>
  <si>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</si>
  <si>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</si>
  <si>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</si>
  <si>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</si>
  <si>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</si>
  <si>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</si>
  <si>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</si>
  <si>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</si>
  <si>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</si>
  <si>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</si>
  <si>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</si>
  <si>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</si>
  <si>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</si>
  <si>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</si>
  <si>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</si>
  <si>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</si>
  <si>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</si>
  <si>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</si>
  <si>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</si>
  <si>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</si>
  <si>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</si>
  <si>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</si>
  <si>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</si>
  <si>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</si>
  <si>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</si>
  <si>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</si>
  <si>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</si>
  <si>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</si>
  <si>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</si>
  <si>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</si>
  <si>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</si>
  <si>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</si>
  <si>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</si>
  <si>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</si>
  <si>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</si>
  <si>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</si>
  <si>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</si>
  <si>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</si>
  <si>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</si>
  <si>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</si>
  <si>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</si>
  <si>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</si>
  <si>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</si>
  <si>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</si>
  <si>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</si>
  <si>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</si>
  <si>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</si>
  <si>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</si>
  <si>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</si>
  <si>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</si>
  <si>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</si>
  <si>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</si>
  <si>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</si>
  <si>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</si>
  <si>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</si>
  <si>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</si>
  <si>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</si>
  <si>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</si>
  <si>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</si>
  <si>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</si>
  <si>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</si>
  <si>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</si>
  <si>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</si>
  <si>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</si>
  <si>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</si>
  <si>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</si>
  <si>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</si>
  <si>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</si>
  <si>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</si>
  <si>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</si>
  <si>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</si>
  <si>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</si>
  <si>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</si>
  <si>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</si>
  <si>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</si>
  <si>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</si>
  <si>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</si>
  <si>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</si>
  <si>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</si>
  <si>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</si>
  <si>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</si>
  <si>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</si>
  <si>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</si>
  <si>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</si>
  <si>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</si>
  <si>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</si>
  <si>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</si>
  <si>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</si>
  <si>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</si>
  <si>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</si>
  <si>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</si>
  <si>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</si>
  <si>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</si>
  <si>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</si>
  <si>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</si>
  <si>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</si>
  <si>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</si>
  <si>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</si>
  <si>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</si>
  <si>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</si>
  <si>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</si>
  <si>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</si>
  <si>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</si>
  <si>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</si>
  <si>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</si>
  <si>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</si>
  <si>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</si>
  <si>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</si>
  <si>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</si>
  <si>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</si>
  <si>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</si>
  <si>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</si>
  <si>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</si>
  <si>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</si>
  <si>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</si>
  <si>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</si>
  <si>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</si>
  <si>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</si>
  <si>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</si>
  <si>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</si>
  <si>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</si>
  <si>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</si>
  <si>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</si>
  <si>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</si>
  <si>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</si>
  <si>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</si>
  <si>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</si>
  <si>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</si>
  <si>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</si>
  <si>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</si>
  <si>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</si>
  <si>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</si>
  <si>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</si>
  <si>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</si>
  <si>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</si>
  <si>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</si>
  <si>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</si>
  <si>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</si>
  <si>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</si>
  <si>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</si>
  <si>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</si>
  <si>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</si>
  <si>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</si>
  <si>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</si>
  <si>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</si>
  <si>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</si>
  <si>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</si>
  <si>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</si>
  <si>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</si>
  <si>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</si>
  <si>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</si>
  <si>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</si>
  <si>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</si>
  <si>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</si>
  <si>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</si>
  <si>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</si>
  <si>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</si>
  <si>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</si>
  <si>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</si>
  <si>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</si>
  <si>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</si>
  <si>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</si>
  <si>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</si>
  <si>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</si>
  <si>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</si>
  <si>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</si>
  <si>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</si>
  <si>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</si>
  <si>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</si>
  <si>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</si>
  <si>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</si>
  <si>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</si>
  <si>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</si>
  <si>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</si>
  <si>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</si>
  <si>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</si>
  <si>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</si>
  <si>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</si>
  <si>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</si>
  <si>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</si>
  <si>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</si>
  <si>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</si>
  <si>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</si>
  <si>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</si>
  <si>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</si>
  <si>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</si>
  <si>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</si>
  <si>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</si>
  <si>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</si>
  <si>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</si>
  <si>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</si>
  <si>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</si>
  <si>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</si>
  <si>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</si>
  <si>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</si>
  <si>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</si>
  <si>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</si>
  <si>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</si>
  <si>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</si>
  <si>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</si>
  <si>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</si>
  <si>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</si>
  <si>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</si>
  <si>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</si>
  <si>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</si>
  <si>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</si>
  <si>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</si>
  <si>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</si>
  <si>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</si>
  <si>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</si>
  <si>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</si>
  <si>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</si>
  <si>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</si>
  <si>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</si>
  <si>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</si>
  <si>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</si>
  <si>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</si>
  <si>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</si>
  <si>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</si>
  <si>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</si>
  <si>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</si>
  <si>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</si>
  <si>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</si>
  <si>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</si>
  <si>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</si>
  <si>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</si>
  <si>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</si>
  <si>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</si>
  <si>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</si>
  <si>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</si>
  <si>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</si>
  <si>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</si>
  <si>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</si>
  <si>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</si>
  <si>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</si>
  <si>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</si>
  <si>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</si>
  <si>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</si>
  <si>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</si>
  <si>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</si>
  <si>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</si>
  <si>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</si>
  <si>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</si>
  <si>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</si>
  <si>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</si>
  <si>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</si>
  <si>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</si>
  <si>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</si>
  <si>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</si>
  <si>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</si>
  <si>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</si>
  <si>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</si>
  <si>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</si>
  <si>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</si>
  <si>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</si>
  <si>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</si>
  <si>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</si>
  <si>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</si>
  <si>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</si>
  <si>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</si>
  <si>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</si>
  <si>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</si>
  <si>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</si>
  <si>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</si>
  <si>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</si>
  <si>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</si>
  <si>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</si>
  <si>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</si>
  <si>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</si>
  <si>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</si>
  <si>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</si>
  <si>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</si>
  <si>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</si>
  <si>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</si>
  <si>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</si>
  <si>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</si>
  <si>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</si>
  <si>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</si>
  <si>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</si>
  <si>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</si>
  <si>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</si>
  <si>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</si>
  <si>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</si>
  <si>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</si>
  <si>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</si>
  <si>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</si>
  <si>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</si>
  <si>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</si>
  <si>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</si>
  <si>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</si>
  <si>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</si>
  <si>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</si>
  <si>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</si>
  <si>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</si>
  <si>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</si>
  <si>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</si>
  <si>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</si>
  <si>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</si>
  <si>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</si>
  <si>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</si>
  <si>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</si>
  <si>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</si>
  <si>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</si>
  <si>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</si>
  <si>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</si>
  <si>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</si>
  <si>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</si>
  <si>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</si>
  <si>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</si>
  <si>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</si>
  <si>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</si>
  <si>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</si>
  <si>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</si>
  <si>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</si>
  <si>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</si>
  <si>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</si>
  <si>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</si>
  <si>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</si>
  <si>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</si>
  <si>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</si>
  <si>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</si>
  <si>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</si>
  <si>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</si>
  <si>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</si>
  <si>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</si>
  <si>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</si>
  <si>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</si>
  <si>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</si>
  <si>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</si>
  <si>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</si>
  <si>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</si>
  <si>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</si>
  <si>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</si>
  <si>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</si>
  <si>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</si>
  <si>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</si>
  <si>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</si>
  <si>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</si>
  <si>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</si>
  <si>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</si>
  <si>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</si>
  <si>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</si>
  <si>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</si>
  <si>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</si>
  <si>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</si>
  <si>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</si>
  <si>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</si>
  <si>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</si>
  <si>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</si>
  <si>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</si>
  <si>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</si>
  <si>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</si>
  <si>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</si>
  <si>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</si>
  <si>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</si>
  <si>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</si>
  <si>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</si>
  <si>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</si>
  <si>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</si>
  <si>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</si>
  <si>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</si>
  <si>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</si>
  <si>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</si>
  <si>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</si>
  <si>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</si>
  <si>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</si>
  <si>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</si>
  <si>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</si>
  <si>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</si>
  <si>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</si>
  <si>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</si>
  <si>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</si>
  <si>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</si>
  <si>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</si>
  <si>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</si>
  <si>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</si>
  <si>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</si>
  <si>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</si>
  <si>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</si>
  <si>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</si>
  <si>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</si>
  <si>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</si>
  <si>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</si>
  <si>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</si>
  <si>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</si>
  <si>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</si>
  <si>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</si>
  <si>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</si>
  <si>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</si>
  <si>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</si>
  <si>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</si>
  <si>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</si>
  <si>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</si>
  <si>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</si>
  <si>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</si>
  <si>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</si>
  <si>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</si>
  <si>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</si>
  <si>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</si>
  <si>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</si>
  <si>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</si>
  <si>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</si>
  <si>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</si>
  <si>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</si>
  <si>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</si>
  <si>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</si>
  <si>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</si>
  <si>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</si>
  <si>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</si>
  <si>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</si>
  <si>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</si>
  <si>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</si>
  <si>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</si>
  <si>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</si>
  <si>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</si>
  <si>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</si>
  <si>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</si>
  <si>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</si>
  <si>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</si>
  <si>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</si>
  <si>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</si>
  <si>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</si>
  <si>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</si>
  <si>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</si>
  <si>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</si>
  <si>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</si>
  <si>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</si>
  <si>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</si>
  <si>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</si>
  <si>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</si>
  <si>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</si>
  <si>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</si>
  <si>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</si>
  <si>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</si>
  <si>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</si>
  <si>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</si>
  <si>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</si>
  <si>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</si>
  <si>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</si>
  <si>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</si>
  <si>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</si>
  <si>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</si>
  <si>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</si>
  <si>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</si>
  <si>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</si>
  <si>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</si>
  <si>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</si>
  <si>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</si>
  <si>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</si>
  <si>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</si>
  <si>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</si>
  <si>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</si>
  <si>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</si>
  <si>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</si>
  <si>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</si>
  <si>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</si>
  <si>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</si>
  <si>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</si>
  <si>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</si>
  <si>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</si>
  <si>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</si>
  <si>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</si>
  <si>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</si>
  <si>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</si>
  <si>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</si>
  <si>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</si>
  <si>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</si>
  <si>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</si>
  <si>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</si>
  <si>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</si>
  <si>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</si>
  <si>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</si>
  <si>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</si>
  <si>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</si>
  <si>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</si>
  <si>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</si>
  <si>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</si>
  <si>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</si>
  <si>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</si>
  <si>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</si>
  <si>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</si>
  <si>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</si>
  <si>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</si>
  <si>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</si>
  <si>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</si>
  <si>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</si>
  <si>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国際電気標準会議分担金</t>
    <phoneticPr fontId="5"/>
  </si>
  <si>
    <t>産業技術環境局</t>
    <phoneticPr fontId="5"/>
  </si>
  <si>
    <t>国際電気標準課</t>
    <rPh sb="0" eb="7">
      <t>コク</t>
    </rPh>
    <phoneticPr fontId="5"/>
  </si>
  <si>
    <t>加盟国として分担金を支払うことで、国際電気標準会議(IEC)の会員団体として国際標準化活動に参画し、我が国の意見を発信、反映することにより我が国電気電子関連産業の国際競争力の維持・強化を図る。</t>
  </si>
  <si>
    <t>国際電気標準会議(IEC)の活動に必要な経費のうち、日本に課せられた分担金。</t>
  </si>
  <si>
    <t>○</t>
  </si>
  <si>
    <t>-</t>
  </si>
  <si>
    <t>-</t>
    <phoneticPr fontId="5"/>
  </si>
  <si>
    <t>-</t>
    <phoneticPr fontId="5"/>
  </si>
  <si>
    <t>-</t>
    <phoneticPr fontId="5"/>
  </si>
  <si>
    <t>-</t>
    <phoneticPr fontId="5"/>
  </si>
  <si>
    <t>国際度量衡中央事務局等分担金</t>
    <phoneticPr fontId="5"/>
  </si>
  <si>
    <t>IECにおける我が国の国際標準化活動を通じた発言力の確保及び強化</t>
  </si>
  <si>
    <t>IEC幹部委員数に占める我が国幹部委員数の割合
※日本人事務職員は０人であるため、成果実績は委員数で記載</t>
  </si>
  <si>
    <t>-</t>
    <phoneticPr fontId="5"/>
  </si>
  <si>
    <t>-</t>
    <phoneticPr fontId="5"/>
  </si>
  <si>
    <t>IECウェブサイト（http://www.iec.ch/dyn/www/f?p=103:63）</t>
  </si>
  <si>
    <t>世界全体の拠出金額に占める日本の拠出金額の割合</t>
  </si>
  <si>
    <t>-</t>
    <phoneticPr fontId="5"/>
  </si>
  <si>
    <t>1 経済産業</t>
  </si>
  <si>
    <t>1-4 基準認証</t>
  </si>
  <si>
    <t>標準化機関における幹事国引受数</t>
  </si>
  <si>
    <t>件</t>
    <rPh sb="0" eb="1">
      <t>ケン</t>
    </rPh>
    <phoneticPr fontId="5"/>
  </si>
  <si>
    <t>IECの加盟国に課せられた分担金であり、資金拠出に応じた適正な便益を享受するとともに、我が国の電気・電子技術分野における標準化活動の推進に資するものである。</t>
  </si>
  <si>
    <t>-</t>
    <phoneticPr fontId="5"/>
  </si>
  <si>
    <t>-</t>
    <phoneticPr fontId="5"/>
  </si>
  <si>
    <t>‐</t>
  </si>
  <si>
    <t>無</t>
  </si>
  <si>
    <t>加盟国に支払いを義務づけられた分担金であり、優先度は高い。</t>
  </si>
  <si>
    <t>分担金の支払先は、国際電気標準会議に固定されている。</t>
  </si>
  <si>
    <t>分担比率は、各国の経済情勢等を勘案し、IEC評議会・総会による検討と承認をもって加盟国に割り振られており妥当である。</t>
  </si>
  <si>
    <t>中間段階での支払いはない。</t>
  </si>
  <si>
    <t>分担金は、全て国際電気標準会議の活動のために使用されている。</t>
  </si>
  <si>
    <t>不用はない。</t>
  </si>
  <si>
    <t>繰越はない。</t>
  </si>
  <si>
    <t>IEC中央事務局に対し、運営費用等の一層の効率化を要求している。毎年の資金運用については、IEC中央事務局から総会に報告され、透明な運用が行われている。</t>
  </si>
  <si>
    <t>資金拠出に応じた適切な便益を享受している。</t>
  </si>
  <si>
    <t>加盟国に義務づけられた分担金であり、代替手段は存在しない。</t>
  </si>
  <si>
    <t>我が国から多くの専門家が国際標準化機構の活動に参画し、国際規格の提案、開発に貢献している。発行規格は日本工業規格への採用されるなどして十分に活用されている。</t>
  </si>
  <si>
    <t>関連する事業はなし。</t>
  </si>
  <si>
    <t>IEC中央事務局からの会計報告により、支出先・使途などを確認している。また、事務局に対して運営費用等の一層の効率化を要求するとともに、毎年見直される分担金の金額が合理的な範囲内におさまっているか厳格に監視している。</t>
  </si>
  <si>
    <t>IEC総会等に積極的に参加し、我が国の意見を反映させることで、我が国の電気・電子技術分野における国際標準化活動を一層推進する。</t>
  </si>
  <si>
    <t>A. 国際電気標準会議（IEC）</t>
  </si>
  <si>
    <t>国際電気標準会議分担金</t>
  </si>
  <si>
    <t>国際電気標準会議の加盟国に課された分担金</t>
  </si>
  <si>
    <t>国際電気標準会議（IEC）</t>
  </si>
  <si>
    <t>国際電気標準会議への分担金</t>
  </si>
  <si>
    <t>0028</t>
    <phoneticPr fontId="5"/>
  </si>
  <si>
    <t>国際標準化は、グローバルな経済活動に留まらず、国内の社会活動等の基盤であることから、国際標準化活動への参加は、国民や社会のニーズを的確に反映している。</t>
    <phoneticPr fontId="5"/>
  </si>
  <si>
    <t>IECへの加盟は１ヵ国１機関となっており、我が国においては、国家標準化機関として日本産業標準調査会が加盟していることから、国として対応することが必要。</t>
    <rPh sb="42" eb="44">
      <t>サンギョウ</t>
    </rPh>
    <phoneticPr fontId="5"/>
  </si>
  <si>
    <t>経済財政運営と改革の基本方針2019
（令和元年6月21日閣議決定）
統合イノベーション戦略
（令和元年6月21日閣議決定）
知的財産推進計画2019
（令和元年6月21日知的財産戦略本部決定）
成長戦略2019
（令和元年6月21日閣議決定）
標準化官民戦略
（平成26年5月15日標準化官民戦略会議決定）</t>
    <rPh sb="20" eb="22">
      <t>レイワ</t>
    </rPh>
    <rPh sb="22" eb="23">
      <t>ゲン</t>
    </rPh>
    <rPh sb="48" eb="50">
      <t>レイワ</t>
    </rPh>
    <rPh sb="50" eb="51">
      <t>ゲン</t>
    </rPh>
    <rPh sb="77" eb="79">
      <t>レイワ</t>
    </rPh>
    <rPh sb="79" eb="80">
      <t>ゲン</t>
    </rPh>
    <phoneticPr fontId="5"/>
  </si>
  <si>
    <t>-</t>
    <phoneticPr fontId="5"/>
  </si>
  <si>
    <t>有識者書面点検対象外</t>
  </si>
  <si>
    <t>日本が分担していることの意味、また、享受している利益について、これまでの具体的な成果・実績の内容を示すこと。</t>
    <phoneticPr fontId="5"/>
  </si>
  <si>
    <t>日本は、1953年から日本産業標準調査会が代表機関として加盟しており、この会員として分担金を支払っている。一般分担金は、IECの上層委員会の常任枠の確保、及び、それら上層会合を束ねる評議会委員を輩出するため、日本は財政Aグループの一員として総額の約8%の負担（財政Aグループ６カ国で総額の50%負担）をしているところ。この資金拠出に応じて国際電気標準会議の国際標準化活動において、電気電子分野における我が国産業の国際競争力強化の観点から、IECにおける国際規格作成及び適合性評価プロセスにおいて、我が国の意見を発信、反映している。</t>
    <rPh sb="104" eb="106">
      <t>ニホン</t>
    </rPh>
    <rPh sb="115" eb="117">
      <t>イチイン</t>
    </rPh>
    <phoneticPr fontId="5"/>
  </si>
  <si>
    <t>課長　柳澤　智也</t>
    <rPh sb="3" eb="5">
      <t>ヤナギサワ</t>
    </rPh>
    <rPh sb="6" eb="8">
      <t>トモヤ</t>
    </rPh>
    <phoneticPr fontId="5"/>
  </si>
  <si>
    <t>207</t>
    <phoneticPr fontId="5"/>
  </si>
  <si>
    <t>54</t>
    <phoneticPr fontId="5"/>
  </si>
  <si>
    <t>160</t>
    <phoneticPr fontId="5"/>
  </si>
  <si>
    <t>37</t>
    <phoneticPr fontId="5"/>
  </si>
  <si>
    <t>128</t>
    <phoneticPr fontId="5"/>
  </si>
  <si>
    <t>31</t>
    <phoneticPr fontId="5"/>
  </si>
  <si>
    <t>77</t>
    <phoneticPr fontId="5"/>
  </si>
  <si>
    <t>27</t>
    <phoneticPr fontId="5"/>
  </si>
  <si>
    <t>為替変動のため。</t>
    <rPh sb="0" eb="2">
      <t>カワセ</t>
    </rPh>
    <rPh sb="2" eb="4">
      <t>ヘンドウ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</si>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</sst>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177800</xdr:colOff>
      <xdr:row>741</xdr:row>
      <xdr:rowOff>72528</xdr:rowOff>
    </xdr:from>
    <xdr:to>
      <xdr:col>33</xdr:col>
      <xdr:colOff>147523</xdr:colOff>
      <xdr:row>751</xdr:row>
      <xdr:rowOff>110495</xdr:rowOff>
    </xdr:to>
    <xdr:grpSp>
      <xdr:nvGrpSpPr>
        <xdr:cNvPr id="2" name="グループ化 1"/>
        <xdr:cNvGrpSpPr/>
      </xdr:nvGrpSpPr>
      <xdr:grpSpPr>
        <a:xfrm>
          <a:off x="3178175" y="40144203"/>
          <a:ext cx="3570173" cy="3562217"/>
          <a:chOff x="3225800" y="39937828"/>
          <a:chExt cx="3627323" cy="3593967"/>
        </a:xfrm>
      </xdr:grpSpPr>
      <xdr:sp macro="" textlink="">
        <xdr:nvSpPr>
          <xdr:cNvPr id="3" name="正方形/長方形 2"/>
          <xdr:cNvSpPr/>
        </xdr:nvSpPr>
        <xdr:spPr bwMode="auto">
          <a:xfrm>
            <a:off x="4047011" y="39937828"/>
            <a:ext cx="1984901" cy="702172"/>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109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5" name="直線矢印コネクタ 4"/>
          <xdr:cNvCxnSpPr/>
        </xdr:nvCxnSpPr>
        <xdr:spPr bwMode="auto">
          <a:xfrm>
            <a:off x="5039461" y="40716200"/>
            <a:ext cx="0" cy="540000"/>
          </a:xfrm>
          <a:prstGeom prst="straightConnector1">
            <a:avLst/>
          </a:prstGeom>
          <a:noFill/>
          <a:ln w="38100" cap="flat" cmpd="sng" algn="ctr">
            <a:solidFill>
              <a:sysClr val="windowText" lastClr="000000"/>
            </a:solidFill>
            <a:prstDash val="solid"/>
            <a:tailEnd type="arrow"/>
          </a:ln>
          <a:effectLst/>
        </xdr:spPr>
      </xdr:cxnSp>
      <xdr:sp macro="" textlink="">
        <xdr:nvSpPr>
          <xdr:cNvPr id="11" name="テキスト ボックス 26"/>
          <xdr:cNvSpPr txBox="1"/>
        </xdr:nvSpPr>
        <xdr:spPr bwMode="auto">
          <a:xfrm>
            <a:off x="4255960" y="41224200"/>
            <a:ext cx="1567003" cy="5050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分担金</a:t>
            </a: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xdr:cNvSpPr/>
        </xdr:nvSpPr>
        <xdr:spPr bwMode="auto">
          <a:xfrm>
            <a:off x="3225800" y="41579800"/>
            <a:ext cx="3627323" cy="951037"/>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 </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国際電気標準会議（</a:t>
            </a: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IEC</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109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大かっこ 12"/>
          <xdr:cNvSpPr/>
        </xdr:nvSpPr>
        <xdr:spPr bwMode="auto">
          <a:xfrm>
            <a:off x="3312856" y="42646600"/>
            <a:ext cx="3453211" cy="88519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電気・電子分野の国際規格の</a:t>
            </a:r>
            <a:endPar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開発、発行を行う。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27</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468</v>
      </c>
      <c r="H5" s="841"/>
      <c r="I5" s="841"/>
      <c r="J5" s="841"/>
      <c r="K5" s="841"/>
      <c r="L5" s="841"/>
      <c r="M5" s="842" t="s">
        <v>66</v>
      </c>
      <c r="N5" s="843"/>
      <c r="O5" s="843"/>
      <c r="P5" s="843"/>
      <c r="Q5" s="843"/>
      <c r="R5" s="844"/>
      <c r="S5" s="845" t="s">
        <v>70</v>
      </c>
      <c r="T5" s="841"/>
      <c r="U5" s="841"/>
      <c r="V5" s="841"/>
      <c r="W5" s="841"/>
      <c r="X5" s="846"/>
      <c r="Y5" s="698" t="s">
        <v>3</v>
      </c>
      <c r="Z5" s="546"/>
      <c r="AA5" s="546"/>
      <c r="AB5" s="546"/>
      <c r="AC5" s="546"/>
      <c r="AD5" s="547"/>
      <c r="AE5" s="699" t="s">
        <v>566</v>
      </c>
      <c r="AF5" s="699"/>
      <c r="AG5" s="699"/>
      <c r="AH5" s="699"/>
      <c r="AI5" s="699"/>
      <c r="AJ5" s="699"/>
      <c r="AK5" s="699"/>
      <c r="AL5" s="699"/>
      <c r="AM5" s="699"/>
      <c r="AN5" s="699"/>
      <c r="AO5" s="699"/>
      <c r="AP5" s="700"/>
      <c r="AQ5" s="701" t="s">
        <v>619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70.2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614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v>
      </c>
      <c r="H8" s="720"/>
      <c r="I8" s="720"/>
      <c r="J8" s="720"/>
      <c r="K8" s="720"/>
      <c r="L8" s="720"/>
      <c r="M8" s="720"/>
      <c r="N8" s="720"/>
      <c r="O8" s="720"/>
      <c r="P8" s="720"/>
      <c r="Q8" s="720"/>
      <c r="R8" s="720"/>
      <c r="S8" s="720"/>
      <c r="T8" s="720"/>
      <c r="U8" s="720"/>
      <c r="V8" s="720"/>
      <c r="W8" s="720"/>
      <c r="X8" s="935"/>
      <c r="Y8" s="847" t="s">
        <v>260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567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7" t="s">
        <v>24</v>
      </c>
      <c r="B12" s="978"/>
      <c r="C12" s="978"/>
      <c r="D12" s="978"/>
      <c r="E12" s="978"/>
      <c r="F12" s="979"/>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104</v>
      </c>
      <c r="Q13" s="658"/>
      <c r="R13" s="658"/>
      <c r="S13" s="658"/>
      <c r="T13" s="658"/>
      <c r="U13" s="658"/>
      <c r="V13" s="659"/>
      <c r="W13" s="657">
        <v>112</v>
      </c>
      <c r="X13" s="658"/>
      <c r="Y13" s="658"/>
      <c r="Z13" s="658"/>
      <c r="AA13" s="658"/>
      <c r="AB13" s="658"/>
      <c r="AC13" s="659"/>
      <c r="AD13" s="657">
        <v>111</v>
      </c>
      <c r="AE13" s="658"/>
      <c r="AF13" s="658"/>
      <c r="AG13" s="658"/>
      <c r="AH13" s="658"/>
      <c r="AI13" s="658"/>
      <c r="AJ13" s="659"/>
      <c r="AK13" s="657">
        <v>105</v>
      </c>
      <c r="AL13" s="658"/>
      <c r="AM13" s="658"/>
      <c r="AN13" s="658"/>
      <c r="AO13" s="658"/>
      <c r="AP13" s="658"/>
      <c r="AQ13" s="659"/>
      <c r="AR13" s="920">
        <v>107</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v>-0.1</v>
      </c>
      <c r="X14" s="658"/>
      <c r="Y14" s="658"/>
      <c r="Z14" s="658"/>
      <c r="AA14" s="658"/>
      <c r="AB14" s="658"/>
      <c r="AC14" s="659"/>
      <c r="AD14" s="657">
        <v>-2</v>
      </c>
      <c r="AE14" s="658"/>
      <c r="AF14" s="658"/>
      <c r="AG14" s="658"/>
      <c r="AH14" s="658"/>
      <c r="AI14" s="658"/>
      <c r="AJ14" s="659"/>
      <c r="AK14" s="657" t="s">
        <v>615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615</v>
      </c>
      <c r="AL15" s="658"/>
      <c r="AM15" s="658"/>
      <c r="AN15" s="658"/>
      <c r="AO15" s="658"/>
      <c r="AP15" s="658"/>
      <c r="AQ15" s="659"/>
      <c r="AR15" s="657" t="s">
        <v>615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615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571</v>
      </c>
      <c r="X17" s="658"/>
      <c r="Y17" s="658"/>
      <c r="Z17" s="658"/>
      <c r="AA17" s="658"/>
      <c r="AB17" s="658"/>
      <c r="AC17" s="659"/>
      <c r="AD17" s="657" t="s">
        <v>574</v>
      </c>
      <c r="AE17" s="658"/>
      <c r="AF17" s="658"/>
      <c r="AG17" s="658"/>
      <c r="AH17" s="658"/>
      <c r="AI17" s="658"/>
      <c r="AJ17" s="659"/>
      <c r="AK17" s="657" t="s">
        <v>615</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104</v>
      </c>
      <c r="Q18" s="880"/>
      <c r="R18" s="880"/>
      <c r="S18" s="880"/>
      <c r="T18" s="880"/>
      <c r="U18" s="880"/>
      <c r="V18" s="881"/>
      <c r="W18" s="879">
        <f>SUM(W13:AC17)</f>
        <v>111.9</v>
      </c>
      <c r="X18" s="880"/>
      <c r="Y18" s="880"/>
      <c r="Z18" s="880"/>
      <c r="AA18" s="880"/>
      <c r="AB18" s="880"/>
      <c r="AC18" s="881"/>
      <c r="AD18" s="879">
        <f>SUM(AD13:AJ17)</f>
        <v>109</v>
      </c>
      <c r="AE18" s="880"/>
      <c r="AF18" s="880"/>
      <c r="AG18" s="880"/>
      <c r="AH18" s="880"/>
      <c r="AI18" s="880"/>
      <c r="AJ18" s="881"/>
      <c r="AK18" s="879">
        <f>SUM(AK13:AQ17)</f>
        <v>105</v>
      </c>
      <c r="AL18" s="880"/>
      <c r="AM18" s="880"/>
      <c r="AN18" s="880"/>
      <c r="AO18" s="880"/>
      <c r="AP18" s="880"/>
      <c r="AQ18" s="881"/>
      <c r="AR18" s="879">
        <f>SUM(AR13:AX17)</f>
        <v>107</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104</v>
      </c>
      <c r="Q19" s="658"/>
      <c r="R19" s="658"/>
      <c r="S19" s="658"/>
      <c r="T19" s="658"/>
      <c r="U19" s="658"/>
      <c r="V19" s="659"/>
      <c r="W19" s="657">
        <v>112</v>
      </c>
      <c r="X19" s="658"/>
      <c r="Y19" s="658"/>
      <c r="Z19" s="658"/>
      <c r="AA19" s="658"/>
      <c r="AB19" s="658"/>
      <c r="AC19" s="659"/>
      <c r="AD19" s="657">
        <v>109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1.000893655049151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1.000893655049151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7" customHeight="1" x14ac:dyDescent="0.15">
      <c r="A23" s="950"/>
      <c r="B23" s="951"/>
      <c r="C23" s="951"/>
      <c r="D23" s="951"/>
      <c r="E23" s="951"/>
      <c r="F23" s="952"/>
      <c r="G23" s="986" t="s">
        <v>575</v>
      </c>
      <c r="H23" s="987"/>
      <c r="I23" s="987"/>
      <c r="J23" s="987"/>
      <c r="K23" s="987"/>
      <c r="L23" s="987"/>
      <c r="M23" s="987"/>
      <c r="N23" s="987"/>
      <c r="O23" s="988"/>
      <c r="P23" s="920">
        <v>105</v>
      </c>
      <c r="Q23" s="921"/>
      <c r="R23" s="921"/>
      <c r="S23" s="921"/>
      <c r="T23" s="921"/>
      <c r="U23" s="921"/>
      <c r="V23" s="937"/>
      <c r="W23" s="920">
        <v>107</v>
      </c>
      <c r="X23" s="921"/>
      <c r="Y23" s="921"/>
      <c r="Z23" s="921"/>
      <c r="AA23" s="921"/>
      <c r="AB23" s="921"/>
      <c r="AC23" s="937"/>
      <c r="AD23" s="957" t="s">
        <v>628</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7"/>
      <c r="Q24" s="658"/>
      <c r="R24" s="658"/>
      <c r="S24" s="658"/>
      <c r="T24" s="658"/>
      <c r="U24" s="658"/>
      <c r="V24" s="659"/>
      <c r="W24" s="657"/>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7"/>
      <c r="Q25" s="658"/>
      <c r="R25" s="658"/>
      <c r="S25" s="658"/>
      <c r="T25" s="658"/>
      <c r="U25" s="658"/>
      <c r="V25" s="659"/>
      <c r="W25" s="657"/>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7"/>
      <c r="Q27" s="658"/>
      <c r="R27" s="658"/>
      <c r="S27" s="658"/>
      <c r="T27" s="658"/>
      <c r="U27" s="658"/>
      <c r="V27" s="659"/>
      <c r="W27" s="657"/>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7">
        <f>AK13</f>
        <v>105</v>
      </c>
      <c r="Q29" s="658"/>
      <c r="R29" s="658"/>
      <c r="S29" s="658"/>
      <c r="T29" s="658"/>
      <c r="U29" s="658"/>
      <c r="V29" s="659"/>
      <c r="W29" s="968">
        <f>AR13</f>
        <v>107</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3" t="s">
        <v>146</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7" t="s">
        <v>235</v>
      </c>
      <c r="AR30" s="768"/>
      <c r="AS30" s="768"/>
      <c r="AT30" s="769"/>
      <c r="AU30" s="774" t="s">
        <v>134</v>
      </c>
      <c r="AV30" s="774"/>
      <c r="AW30" s="774"/>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571</v>
      </c>
      <c r="AV31" s="198"/>
      <c r="AW31" s="398" t="s">
        <v>181</v>
      </c>
      <c r="AX31" s="399"/>
    </row>
    <row r="32" spans="1:50" ht="23.25" customHeight="1" x14ac:dyDescent="0.15">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182</v>
      </c>
      <c r="AC32" s="464"/>
      <c r="AD32" s="464"/>
      <c r="AE32" s="216">
        <v>7.7</v>
      </c>
      <c r="AF32" s="217"/>
      <c r="AG32" s="217"/>
      <c r="AH32" s="217"/>
      <c r="AI32" s="216">
        <v>7.7</v>
      </c>
      <c r="AJ32" s="217"/>
      <c r="AK32" s="217"/>
      <c r="AL32" s="217"/>
      <c r="AM32" s="216">
        <v>7.7</v>
      </c>
      <c r="AN32" s="217"/>
      <c r="AO32" s="217"/>
      <c r="AP32" s="217"/>
      <c r="AQ32" s="340" t="s">
        <v>571</v>
      </c>
      <c r="AR32" s="206"/>
      <c r="AS32" s="206"/>
      <c r="AT32" s="341"/>
      <c r="AU32" s="217" t="s">
        <v>578</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v>8.3000000000000007</v>
      </c>
      <c r="AF33" s="217"/>
      <c r="AG33" s="217"/>
      <c r="AH33" s="217"/>
      <c r="AI33" s="216">
        <v>8.3000000000000007</v>
      </c>
      <c r="AJ33" s="217"/>
      <c r="AK33" s="217"/>
      <c r="AL33" s="217"/>
      <c r="AM33" s="216">
        <v>8.3000000000000007</v>
      </c>
      <c r="AN33" s="217"/>
      <c r="AO33" s="217"/>
      <c r="AP33" s="217"/>
      <c r="AQ33" s="340" t="s">
        <v>571</v>
      </c>
      <c r="AR33" s="206"/>
      <c r="AS33" s="206"/>
      <c r="AT33" s="341"/>
      <c r="AU33" s="217" t="s">
        <v>579</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93</v>
      </c>
      <c r="AF34" s="217"/>
      <c r="AG34" s="217"/>
      <c r="AH34" s="217"/>
      <c r="AI34" s="216">
        <v>93</v>
      </c>
      <c r="AJ34" s="217"/>
      <c r="AK34" s="217"/>
      <c r="AL34" s="217"/>
      <c r="AM34" s="216">
        <v>93</v>
      </c>
      <c r="AN34" s="217"/>
      <c r="AO34" s="217"/>
      <c r="AP34" s="217"/>
      <c r="AQ34" s="340" t="s">
        <v>571</v>
      </c>
      <c r="AR34" s="206"/>
      <c r="AS34" s="206"/>
      <c r="AT34" s="341"/>
      <c r="AU34" s="217" t="s">
        <v>573</v>
      </c>
      <c r="AV34" s="217"/>
      <c r="AW34" s="217"/>
      <c r="AX34" s="219"/>
    </row>
    <row r="35" spans="1:50" ht="23.25" customHeight="1" x14ac:dyDescent="0.15">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3" hidden="1" customHeight="1" thickBo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18.7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thickBo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3" hidden="1" customHeight="1" thickBo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thickBot="1" x14ac:dyDescent="0.2">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6" hidden="1" customHeight="1" thickBot="1" x14ac:dyDescent="0.2">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
      <c r="A82" s="86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thickBot="1" x14ac:dyDescent="0.2">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thickBot="1" x14ac:dyDescent="0.2">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thickBot="1" x14ac:dyDescent="0.2">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thickBot="1" x14ac:dyDescent="0.2">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x14ac:dyDescent="0.2">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x14ac:dyDescent="0.2">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182</v>
      </c>
      <c r="AC101" s="464"/>
      <c r="AD101" s="464"/>
      <c r="AE101" s="216">
        <v>8</v>
      </c>
      <c r="AF101" s="217"/>
      <c r="AG101" s="217"/>
      <c r="AH101" s="218"/>
      <c r="AI101" s="216">
        <v>8</v>
      </c>
      <c r="AJ101" s="217"/>
      <c r="AK101" s="217"/>
      <c r="AL101" s="218"/>
      <c r="AM101" s="216">
        <v>8</v>
      </c>
      <c r="AN101" s="217"/>
      <c r="AO101" s="217"/>
      <c r="AP101" s="218"/>
      <c r="AQ101" s="216" t="s">
        <v>573</v>
      </c>
      <c r="AR101" s="217"/>
      <c r="AS101" s="217"/>
      <c r="AT101" s="218"/>
      <c r="AU101" s="216" t="s">
        <v>578</v>
      </c>
      <c r="AV101" s="217"/>
      <c r="AW101" s="217"/>
      <c r="AX101" s="218"/>
    </row>
    <row r="102" spans="1:60" ht="23.25" customHeight="1" thickBo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182</v>
      </c>
      <c r="AC102" s="464"/>
      <c r="AD102" s="464"/>
      <c r="AE102" s="421">
        <v>8</v>
      </c>
      <c r="AF102" s="421"/>
      <c r="AG102" s="421"/>
      <c r="AH102" s="421"/>
      <c r="AI102" s="421">
        <v>8</v>
      </c>
      <c r="AJ102" s="421"/>
      <c r="AK102" s="421"/>
      <c r="AL102" s="421"/>
      <c r="AM102" s="421">
        <v>8</v>
      </c>
      <c r="AN102" s="421"/>
      <c r="AO102" s="421"/>
      <c r="AP102" s="421"/>
      <c r="AQ102" s="271" t="s">
        <v>571</v>
      </c>
      <c r="AR102" s="272"/>
      <c r="AS102" s="272"/>
      <c r="AT102" s="317"/>
      <c r="AU102" s="271" t="s">
        <v>578</v>
      </c>
      <c r="AV102" s="272"/>
      <c r="AW102" s="272"/>
      <c r="AX102" s="317"/>
    </row>
    <row r="103" spans="1:60" hidden="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idden="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idden="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idden="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idden="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idden="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idden="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idden="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idden="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idden="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idden="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idden="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idden="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hidden="1" customHeight="1" x14ac:dyDescent="0.15">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571</v>
      </c>
      <c r="AC116" s="466"/>
      <c r="AD116" s="467"/>
      <c r="AE116" s="421" t="s">
        <v>571</v>
      </c>
      <c r="AF116" s="421"/>
      <c r="AG116" s="421"/>
      <c r="AH116" s="421"/>
      <c r="AI116" s="421" t="s">
        <v>571</v>
      </c>
      <c r="AJ116" s="421"/>
      <c r="AK116" s="421"/>
      <c r="AL116" s="421"/>
      <c r="AM116" s="421" t="s">
        <v>571</v>
      </c>
      <c r="AN116" s="421"/>
      <c r="AO116" s="421"/>
      <c r="AP116" s="421"/>
      <c r="AQ116" s="216" t="s">
        <v>571</v>
      </c>
      <c r="AR116" s="217"/>
      <c r="AS116" s="217"/>
      <c r="AT116" s="217"/>
      <c r="AU116" s="217"/>
      <c r="AV116" s="217"/>
      <c r="AW116" s="217"/>
      <c r="AX116" s="219"/>
    </row>
    <row r="117" spans="1:50" hidden="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414</v>
      </c>
      <c r="AC117" s="476"/>
      <c r="AD117" s="477"/>
      <c r="AE117" s="554" t="s">
        <v>571</v>
      </c>
      <c r="AF117" s="554"/>
      <c r="AG117" s="554"/>
      <c r="AH117" s="554"/>
      <c r="AI117" s="554" t="s">
        <v>571</v>
      </c>
      <c r="AJ117" s="554"/>
      <c r="AK117" s="554"/>
      <c r="AL117" s="554"/>
      <c r="AM117" s="554" t="s">
        <v>571</v>
      </c>
      <c r="AN117" s="554"/>
      <c r="AO117" s="554"/>
      <c r="AP117" s="554"/>
      <c r="AQ117" s="554" t="s">
        <v>571</v>
      </c>
      <c r="AR117" s="554"/>
      <c r="AS117" s="554"/>
      <c r="AT117" s="554"/>
      <c r="AU117" s="554"/>
      <c r="AV117" s="554"/>
      <c r="AW117" s="554"/>
      <c r="AX117" s="555"/>
    </row>
    <row r="118" spans="1:50" hidden="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idden="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idden="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idden="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idden="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idden="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idden="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idden="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idden="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idden="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idden="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14.25" hidden="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6" customHeight="1" x14ac:dyDescent="0.15">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5</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v>101</v>
      </c>
      <c r="AF134" s="206"/>
      <c r="AG134" s="206"/>
      <c r="AH134" s="206"/>
      <c r="AI134" s="205">
        <v>102</v>
      </c>
      <c r="AJ134" s="206"/>
      <c r="AK134" s="206"/>
      <c r="AL134" s="206"/>
      <c r="AM134" s="205">
        <v>101</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v>100</v>
      </c>
      <c r="AF135" s="206"/>
      <c r="AG135" s="206"/>
      <c r="AH135" s="206"/>
      <c r="AI135" s="205">
        <v>100</v>
      </c>
      <c r="AJ135" s="206"/>
      <c r="AK135" s="206"/>
      <c r="AL135" s="206"/>
      <c r="AM135" s="205">
        <v>100</v>
      </c>
      <c r="AN135" s="206"/>
      <c r="AO135" s="206"/>
      <c r="AP135" s="206"/>
      <c r="AQ135" s="205" t="s">
        <v>571</v>
      </c>
      <c r="AR135" s="206"/>
      <c r="AS135" s="206"/>
      <c r="AT135" s="206"/>
      <c r="AU135" s="205">
        <v>100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2"/>
      <c r="E430" s="173" t="s">
        <v>406</v>
      </c>
      <c r="F430" s="899"/>
      <c r="G430" s="900" t="s">
        <v>255</v>
      </c>
      <c r="H430" s="122"/>
      <c r="I430" s="122"/>
      <c r="J430" s="901" t="s">
        <v>570</v>
      </c>
      <c r="K430" s="902"/>
      <c r="L430" s="902"/>
      <c r="M430" s="902"/>
      <c r="N430" s="902"/>
      <c r="O430" s="902"/>
      <c r="P430" s="902"/>
      <c r="Q430" s="902"/>
      <c r="R430" s="902"/>
      <c r="S430" s="902"/>
      <c r="T430" s="903"/>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0" t="s">
        <v>571</v>
      </c>
      <c r="AR432" s="199"/>
      <c r="AS432" s="132" t="s">
        <v>236</v>
      </c>
      <c r="AT432" s="133"/>
      <c r="AU432" s="199" t="s">
        <v>571</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571</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588</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0" t="s">
        <v>571</v>
      </c>
      <c r="AR457" s="199"/>
      <c r="AS457" s="132" t="s">
        <v>236</v>
      </c>
      <c r="AT457" s="133"/>
      <c r="AU457" s="199" t="s">
        <v>571</v>
      </c>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589</v>
      </c>
      <c r="AC458" s="212"/>
      <c r="AD458" s="212"/>
      <c r="AE458" s="340" t="s">
        <v>570</v>
      </c>
      <c r="AF458" s="206"/>
      <c r="AG458" s="206"/>
      <c r="AH458" s="206"/>
      <c r="AI458" s="340" t="s">
        <v>570</v>
      </c>
      <c r="AJ458" s="206"/>
      <c r="AK458" s="206"/>
      <c r="AL458" s="206"/>
      <c r="AM458" s="340" t="s">
        <v>570</v>
      </c>
      <c r="AN458" s="206"/>
      <c r="AO458" s="206"/>
      <c r="AP458" s="341"/>
      <c r="AQ458" s="340" t="s">
        <v>570</v>
      </c>
      <c r="AR458" s="206"/>
      <c r="AS458" s="206"/>
      <c r="AT458" s="341"/>
      <c r="AU458" s="206" t="s">
        <v>570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3.5" customHeight="1" x14ac:dyDescent="0.15">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590</v>
      </c>
      <c r="AE705" s="715"/>
      <c r="AF705" s="71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591</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45.6"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590</v>
      </c>
      <c r="AE710" s="327"/>
      <c r="AF710" s="327"/>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t="s">
        <v>597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590</v>
      </c>
      <c r="AE713" s="327"/>
      <c r="AF713" s="663"/>
      <c r="AG713" s="100" t="s">
        <v>598</v>
      </c>
      <c r="AH713" s="101"/>
      <c r="AI713" s="101"/>
      <c r="AJ713" s="101"/>
      <c r="AK713" s="101"/>
      <c r="AL713" s="101"/>
      <c r="AM713" s="101"/>
      <c r="AN713" s="101"/>
      <c r="AO713" s="101"/>
      <c r="AP713" s="101"/>
      <c r="AQ713" s="101"/>
      <c r="AR713" s="101"/>
      <c r="AS713" s="101"/>
      <c r="AT713" s="101"/>
      <c r="AU713" s="101"/>
      <c r="AV713" s="101"/>
      <c r="AW713" s="101"/>
      <c r="AX713" s="102"/>
    </row>
    <row r="714" spans="1:50" ht="42.6"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48.6"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t="s">
        <v>629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8"/>
      <c r="E726" s="838"/>
      <c r="F726" s="839"/>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616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138</v>
      </c>
      <c r="B731" s="800"/>
      <c r="C731" s="800"/>
      <c r="D731" s="800"/>
      <c r="E731" s="801"/>
      <c r="F731" s="729" t="s">
        <v>617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80.25" customHeight="1" thickBot="1" x14ac:dyDescent="0.2">
      <c r="A733" s="673" t="s">
        <v>138</v>
      </c>
      <c r="B733" s="674"/>
      <c r="C733" s="674"/>
      <c r="D733" s="674"/>
      <c r="E733" s="675"/>
      <c r="F733" s="637" t="s">
        <v>618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409</v>
      </c>
      <c r="B737" s="209"/>
      <c r="C737" s="209"/>
      <c r="D737" s="210"/>
      <c r="E737" s="990" t="s">
        <v>620</v>
      </c>
      <c r="F737" s="990"/>
      <c r="G737" s="990"/>
      <c r="H737" s="990"/>
      <c r="I737" s="990"/>
      <c r="J737" s="990"/>
      <c r="K737" s="990"/>
      <c r="L737" s="990"/>
      <c r="M737" s="990"/>
      <c r="N737" s="365" t="s">
        <v>404</v>
      </c>
      <c r="O737" s="365"/>
      <c r="P737" s="365"/>
      <c r="Q737" s="365"/>
      <c r="R737" s="990" t="s">
        <v>622</v>
      </c>
      <c r="S737" s="990"/>
      <c r="T737" s="990"/>
      <c r="U737" s="990"/>
      <c r="V737" s="990"/>
      <c r="W737" s="990"/>
      <c r="X737" s="990"/>
      <c r="Y737" s="990"/>
      <c r="Z737" s="990"/>
      <c r="AA737" s="365" t="s">
        <v>403</v>
      </c>
      <c r="AB737" s="365"/>
      <c r="AC737" s="365"/>
      <c r="AD737" s="365"/>
      <c r="AE737" s="990" t="s">
        <v>624</v>
      </c>
      <c r="AF737" s="990"/>
      <c r="AG737" s="990"/>
      <c r="AH737" s="990"/>
      <c r="AI737" s="990"/>
      <c r="AJ737" s="990"/>
      <c r="AK737" s="990"/>
      <c r="AL737" s="990"/>
      <c r="AM737" s="990"/>
      <c r="AN737" s="365" t="s">
        <v>402</v>
      </c>
      <c r="AO737" s="365"/>
      <c r="AP737" s="365"/>
      <c r="AQ737" s="365"/>
      <c r="AR737" s="996" t="s">
        <v>626</v>
      </c>
      <c r="AS737" s="997"/>
      <c r="AT737" s="997"/>
      <c r="AU737" s="997"/>
      <c r="AV737" s="997"/>
      <c r="AW737" s="997"/>
      <c r="AX737" s="998"/>
      <c r="AY737" s="88"/>
      <c r="AZ737" s="88"/>
    </row>
    <row r="738" spans="1:52" ht="24.75" customHeight="1" x14ac:dyDescent="0.15">
      <c r="A738" s="989" t="s">
        <v>401</v>
      </c>
      <c r="B738" s="209"/>
      <c r="C738" s="209"/>
      <c r="D738" s="210"/>
      <c r="E738" s="990" t="s">
        <v>621</v>
      </c>
      <c r="F738" s="990"/>
      <c r="G738" s="990"/>
      <c r="H738" s="990"/>
      <c r="I738" s="990"/>
      <c r="J738" s="990"/>
      <c r="K738" s="990"/>
      <c r="L738" s="990"/>
      <c r="M738" s="990"/>
      <c r="N738" s="365" t="s">
        <v>400</v>
      </c>
      <c r="O738" s="365"/>
      <c r="P738" s="365"/>
      <c r="Q738" s="365"/>
      <c r="R738" s="990" t="s">
        <v>623</v>
      </c>
      <c r="S738" s="990"/>
      <c r="T738" s="990"/>
      <c r="U738" s="990"/>
      <c r="V738" s="990"/>
      <c r="W738" s="990"/>
      <c r="X738" s="990"/>
      <c r="Y738" s="990"/>
      <c r="Z738" s="990"/>
      <c r="AA738" s="365" t="s">
        <v>399</v>
      </c>
      <c r="AB738" s="365"/>
      <c r="AC738" s="365"/>
      <c r="AD738" s="365"/>
      <c r="AE738" s="990" t="s">
        <v>625</v>
      </c>
      <c r="AF738" s="990"/>
      <c r="AG738" s="990"/>
      <c r="AH738" s="990"/>
      <c r="AI738" s="990"/>
      <c r="AJ738" s="990"/>
      <c r="AK738" s="990"/>
      <c r="AL738" s="990"/>
      <c r="AM738" s="990"/>
      <c r="AN738" s="365" t="s">
        <v>398</v>
      </c>
      <c r="AO738" s="365"/>
      <c r="AP738" s="365"/>
      <c r="AQ738" s="365"/>
      <c r="AR738" s="996" t="s">
        <v>627</v>
      </c>
      <c r="AS738" s="997"/>
      <c r="AT738" s="997"/>
      <c r="AU738" s="997"/>
      <c r="AV738" s="997"/>
      <c r="AW738" s="997"/>
      <c r="AX738" s="998"/>
    </row>
    <row r="739" spans="1:52" ht="24.75" customHeight="1" x14ac:dyDescent="0.15">
      <c r="A739" s="989" t="s">
        <v>397</v>
      </c>
      <c r="B739" s="209"/>
      <c r="C739" s="209"/>
      <c r="D739" s="210"/>
      <c r="E739" s="990" t="s">
        <v>611</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563</v>
      </c>
      <c r="F740" s="975"/>
      <c r="G740" s="975"/>
      <c r="H740" s="92" t="str">
        <f>IF(E740="", "", "(")</f>
        <v>(</v>
      </c>
      <c r="I740" s="975"/>
      <c r="J740" s="975"/>
      <c r="K740" s="92" t="str">
        <f>IF(OR(I740="　", I740=""), "", "-")</f>
        <v/>
      </c>
      <c r="L740" s="976">
        <v>26</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 customHeight="1" thickBo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3.5" hidden="1" customHeight="1" thickBo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75" hidden="1" customHeight="1" thickBo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606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607</v>
      </c>
      <c r="H782" s="671"/>
      <c r="I782" s="671"/>
      <c r="J782" s="671"/>
      <c r="K782" s="672"/>
      <c r="L782" s="835" t="s">
        <v>608</v>
      </c>
      <c r="M782" s="665"/>
      <c r="N782" s="665"/>
      <c r="O782" s="665"/>
      <c r="P782" s="665"/>
      <c r="Q782" s="665"/>
      <c r="R782" s="665"/>
      <c r="S782" s="665"/>
      <c r="T782" s="665"/>
      <c r="U782" s="665"/>
      <c r="V782" s="665"/>
      <c r="W782" s="665"/>
      <c r="X782" s="666"/>
      <c r="Y782" s="388">
        <v>109</v>
      </c>
      <c r="Z782" s="389"/>
      <c r="AA782" s="389"/>
      <c r="AB782" s="805"/>
      <c r="AC782" s="670" t="s">
        <v>629</v>
      </c>
      <c r="AD782" s="671"/>
      <c r="AE782" s="671"/>
      <c r="AF782" s="671"/>
      <c r="AG782" s="672"/>
      <c r="AH782" s="664" t="s">
        <v>629</v>
      </c>
      <c r="AI782" s="665"/>
      <c r="AJ782" s="665"/>
      <c r="AK782" s="665"/>
      <c r="AL782" s="665"/>
      <c r="AM782" s="665"/>
      <c r="AN782" s="665"/>
      <c r="AO782" s="665"/>
      <c r="AP782" s="665"/>
      <c r="AQ782" s="665"/>
      <c r="AR782" s="665"/>
      <c r="AS782" s="665"/>
      <c r="AT782" s="666"/>
      <c r="AU782" s="388" t="s">
        <v>629</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0.2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thickBo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thickBo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thickBot="1" x14ac:dyDescent="0.2">
      <c r="A795" s="631"/>
      <c r="B795" s="632"/>
      <c r="C795" s="632"/>
      <c r="D795" s="632"/>
      <c r="E795" s="632"/>
      <c r="F795" s="633"/>
      <c r="G795" s="670"/>
      <c r="H795" s="671"/>
      <c r="I795" s="671"/>
      <c r="J795" s="671"/>
      <c r="K795" s="672"/>
      <c r="L795" s="835"/>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835"/>
      <c r="AI795" s="665"/>
      <c r="AJ795" s="665"/>
      <c r="AK795" s="665"/>
      <c r="AL795" s="665"/>
      <c r="AM795" s="665"/>
      <c r="AN795" s="665"/>
      <c r="AO795" s="665"/>
      <c r="AP795" s="665"/>
      <c r="AQ795" s="665"/>
      <c r="AR795" s="665"/>
      <c r="AS795" s="665"/>
      <c r="AT795" s="666"/>
      <c r="AU795" s="388"/>
      <c r="AV795" s="389"/>
      <c r="AW795" s="389"/>
      <c r="AX795" s="390"/>
    </row>
    <row r="796" spans="1:50" ht="24.75" hidden="1" customHeight="1" thickBo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thickBo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thickBo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thickBo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thickBo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thickBo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thickBo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thickBo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835"/>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835"/>
      <c r="AI808" s="665"/>
      <c r="AJ808" s="665"/>
      <c r="AK808" s="665"/>
      <c r="AL808" s="665"/>
      <c r="AM808" s="665"/>
      <c r="AN808" s="665"/>
      <c r="AO808" s="665"/>
      <c r="AP808" s="665"/>
      <c r="AQ808" s="665"/>
      <c r="AR808" s="665"/>
      <c r="AS808" s="665"/>
      <c r="AT808" s="666"/>
      <c r="AU808" s="388"/>
      <c r="AV808" s="389"/>
      <c r="AW808" s="389"/>
      <c r="AX808" s="390"/>
    </row>
    <row r="809" spans="1:50" ht="1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19.5" hidden="1"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835"/>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835"/>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t="s">
        <v>609</v>
      </c>
      <c r="D838" s="347"/>
      <c r="E838" s="347"/>
      <c r="F838" s="347"/>
      <c r="G838" s="347"/>
      <c r="H838" s="347"/>
      <c r="I838" s="347"/>
      <c r="J838" s="348" t="s">
        <v>571</v>
      </c>
      <c r="K838" s="349"/>
      <c r="L838" s="349"/>
      <c r="M838" s="349"/>
      <c r="N838" s="349"/>
      <c r="O838" s="349"/>
      <c r="P838" s="350" t="s">
        <v>610</v>
      </c>
      <c r="Q838" s="350"/>
      <c r="R838" s="350"/>
      <c r="S838" s="350"/>
      <c r="T838" s="350"/>
      <c r="U838" s="350"/>
      <c r="V838" s="350"/>
      <c r="W838" s="350"/>
      <c r="X838" s="350"/>
      <c r="Y838" s="351">
        <v>109</v>
      </c>
      <c r="Z838" s="352"/>
      <c r="AA838" s="352"/>
      <c r="AB838" s="353"/>
      <c r="AC838" s="363" t="s">
        <v>80</v>
      </c>
      <c r="AD838" s="371"/>
      <c r="AE838" s="371"/>
      <c r="AF838" s="371"/>
      <c r="AG838" s="371"/>
      <c r="AH838" s="372" t="s">
        <v>571</v>
      </c>
      <c r="AI838" s="373"/>
      <c r="AJ838" s="373"/>
      <c r="AK838" s="373"/>
      <c r="AL838" s="357" t="s">
        <v>571</v>
      </c>
      <c r="AM838" s="358"/>
      <c r="AN838" s="358"/>
      <c r="AO838" s="359"/>
      <c r="AP838" s="360" t="s">
        <v>571</v>
      </c>
      <c r="AQ838" s="360"/>
      <c r="AR838" s="360"/>
      <c r="AS838" s="360"/>
      <c r="AT838" s="360"/>
      <c r="AU838" s="360"/>
      <c r="AV838" s="360"/>
      <c r="AW838" s="360"/>
      <c r="AX838" s="360"/>
    </row>
    <row r="839" spans="1:50" ht="26.45"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2.5"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18.75"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0.5"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12.75"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1"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18"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17.25"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16.5"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1"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18.75"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8.5"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6"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29.25"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25"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19.5"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4.7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4.5"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7.75"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6.75"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9"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75"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6.75"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15"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15.75"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75"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1.75"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7.75"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0.75"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83">
    <cfRule type="expression" dxfId="2785" priority="13875">
      <formula>IF(RIGHT(TEXT(Y783,"0.#"),1)=".",FALSE,TRUE)</formula>
    </cfRule>
    <cfRule type="expression" dxfId="2784" priority="13876">
      <formula>IF(RIGHT(TEXT(Y783,"0.#"),1)=".",TRUE,FALSE)</formula>
    </cfRule>
  </conditionalFormatting>
  <conditionalFormatting sqref="Y792">
    <cfRule type="expression" dxfId="2783" priority="13871">
      <formula>IF(RIGHT(TEXT(Y792,"0.#"),1)=".",FALSE,TRUE)</formula>
    </cfRule>
    <cfRule type="expression" dxfId="2782" priority="13872">
      <formula>IF(RIGHT(TEXT(Y792,"0.#"),1)=".",TRUE,FALSE)</formula>
    </cfRule>
  </conditionalFormatting>
  <conditionalFormatting sqref="Y823:Y830 Y821 Y810:Y817 Y808 Y797:Y804 Y795">
    <cfRule type="expression" dxfId="2781" priority="13653">
      <formula>IF(RIGHT(TEXT(Y795,"0.#"),1)=".",FALSE,TRUE)</formula>
    </cfRule>
    <cfRule type="expression" dxfId="2780" priority="13654">
      <formula>IF(RIGHT(TEXT(Y795,"0.#"),1)=".",TRUE,FALSE)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84:Y791 Y782">
    <cfRule type="expression" dxfId="2773" priority="13677">
      <formula>IF(RIGHT(TEXT(Y782,"0.#"),1)=".",FALSE,TRUE)</formula>
    </cfRule>
    <cfRule type="expression" dxfId="2772" priority="13678">
      <formula>IF(RIGHT(TEXT(Y782,"0.#"),1)=".",TRUE,FALSE)</formula>
    </cfRule>
  </conditionalFormatting>
  <conditionalFormatting sqref="AU783">
    <cfRule type="expression" dxfId="2771" priority="13675">
      <formula>IF(RIGHT(TEXT(AU783,"0.#"),1)=".",FALSE,TRUE)</formula>
    </cfRule>
    <cfRule type="expression" dxfId="2770" priority="13676">
      <formula>IF(RIGHT(TEXT(AU783,"0.#"),1)=".",TRUE,FALSE)</formula>
    </cfRule>
  </conditionalFormatting>
  <conditionalFormatting sqref="AU792">
    <cfRule type="expression" dxfId="2769" priority="13673">
      <formula>IF(RIGHT(TEXT(AU792,"0.#"),1)=".",FALSE,TRUE)</formula>
    </cfRule>
    <cfRule type="expression" dxfId="2768" priority="13674">
      <formula>IF(RIGHT(TEXT(AU792,"0.#"),1)=".",TRUE,FALSE)</formula>
    </cfRule>
  </conditionalFormatting>
  <conditionalFormatting sqref="AU784:AU791 AU782">
    <cfRule type="expression" dxfId="2767" priority="13671">
      <formula>IF(RIGHT(TEXT(AU782,"0.#"),1)=".",FALSE,TRUE)</formula>
    </cfRule>
    <cfRule type="expression" dxfId="2766" priority="13672">
      <formula>IF(RIGHT(TEXT(AU782,"0.#"),1)=".",TRUE,FALSE)</formula>
    </cfRule>
  </conditionalFormatting>
  <conditionalFormatting sqref="Y822 Y809 Y796">
    <cfRule type="expression" dxfId="2765" priority="13657">
      <formula>IF(RIGHT(TEXT(Y796,"0.#"),1)=".",FALSE,TRUE)</formula>
    </cfRule>
    <cfRule type="expression" dxfId="2764" priority="13658">
      <formula>IF(RIGHT(TEXT(Y796,"0.#"),1)=".",TRUE,FALSE)</formula>
    </cfRule>
  </conditionalFormatting>
  <conditionalFormatting sqref="Y831 Y818 Y805">
    <cfRule type="expression" dxfId="2763" priority="13655">
      <formula>IF(RIGHT(TEXT(Y805,"0.#"),1)=".",FALSE,TRUE)</formula>
    </cfRule>
    <cfRule type="expression" dxfId="2762" priority="13656">
      <formula>IF(RIGHT(TEXT(Y805,"0.#"),1)=".",TRUE,FALSE)</formula>
    </cfRule>
  </conditionalFormatting>
  <conditionalFormatting sqref="AU822 AU809 AU796">
    <cfRule type="expression" dxfId="2761" priority="13651">
      <formula>IF(RIGHT(TEXT(AU796,"0.#"),1)=".",FALSE,TRUE)</formula>
    </cfRule>
    <cfRule type="expression" dxfId="2760" priority="13652">
      <formula>IF(RIGHT(TEXT(AU796,"0.#"),1)=".",TRUE,FALSE)</formula>
    </cfRule>
  </conditionalFormatting>
  <conditionalFormatting sqref="AU831 AU818 AU805">
    <cfRule type="expression" dxfId="2759" priority="13649">
      <formula>IF(RIGHT(TEXT(AU805,"0.#"),1)=".",FALSE,TRUE)</formula>
    </cfRule>
    <cfRule type="expression" dxfId="2758" priority="13650">
      <formula>IF(RIGHT(TEXT(AU805,"0.#"),1)=".",TRUE,FALSE)</formula>
    </cfRule>
  </conditionalFormatting>
  <conditionalFormatting sqref="AU823:AU830 AU821 AU810:AU817 AU808 AU797:AU804 AU795">
    <cfRule type="expression" dxfId="2757" priority="13647">
      <formula>IF(RIGHT(TEXT(AU795,"0.#"),1)=".",FALSE,TRUE)</formula>
    </cfRule>
    <cfRule type="expression" dxfId="2756" priority="13648">
      <formula>IF(RIGHT(TEXT(AU795,"0.#"),1)=".",TRUE,FALSE)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AM34">
    <cfRule type="expression" dxfId="2745" priority="13457">
      <formula>IF(RIGHT(TEXT(AI34,"0.#"),1)=".",FALSE,TRUE)</formula>
    </cfRule>
    <cfRule type="expression" dxfId="2744" priority="13458">
      <formula>IF(RIGHT(TEXT(AI34,"0.#"),1)=".",TRUE,FALSE)</formula>
    </cfRule>
  </conditionalFormatting>
  <conditionalFormatting sqref="AI33 AM33">
    <cfRule type="expression" dxfId="2743" priority="13455">
      <formula>IF(RIGHT(TEXT(AI33,"0.#"),1)=".",FALSE,TRUE)</formula>
    </cfRule>
    <cfRule type="expression" dxfId="2742" priority="13456">
      <formula>IF(RIGHT(TEXT(AI33,"0.#"),1)=".",TRUE,FALSE)</formula>
    </cfRule>
  </conditionalFormatting>
  <conditionalFormatting sqref="AI32 AM32">
    <cfRule type="expression" dxfId="2741" priority="13453">
      <formula>IF(RIGHT(TEXT(AI32,"0.#"),1)=".",FALSE,TRUE)</formula>
    </cfRule>
    <cfRule type="expression" dxfId="2740" priority="13454">
      <formula>IF(RIGHT(TEXT(AI32,"0.#"),1)=".",TRUE,FALSE)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9"/>
      <c r="AA2" s="830"/>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9"/>
      <c r="AA9" s="830"/>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9"/>
      <c r="AA16" s="830"/>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9"/>
      <c r="AA23" s="830"/>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9"/>
      <c r="AA30" s="830"/>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9"/>
      <c r="AA37" s="830"/>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9"/>
      <c r="AA44" s="830"/>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9"/>
      <c r="AA51" s="830"/>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9"/>
      <c r="AA58" s="830"/>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9"/>
      <c r="AA65" s="830"/>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835"/>
      <c r="M4" s="665"/>
      <c r="N4" s="665"/>
      <c r="O4" s="665"/>
      <c r="P4" s="665"/>
      <c r="Q4" s="665"/>
      <c r="R4" s="665"/>
      <c r="S4" s="665"/>
      <c r="T4" s="665"/>
      <c r="U4" s="665"/>
      <c r="V4" s="665"/>
      <c r="W4" s="665"/>
      <c r="X4" s="666"/>
      <c r="Y4" s="388"/>
      <c r="Z4" s="389"/>
      <c r="AA4" s="389"/>
      <c r="AB4" s="805"/>
      <c r="AC4" s="670"/>
      <c r="AD4" s="671"/>
      <c r="AE4" s="671"/>
      <c r="AF4" s="671"/>
      <c r="AG4" s="672"/>
      <c r="AH4" s="835"/>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835"/>
      <c r="M17" s="665"/>
      <c r="N17" s="665"/>
      <c r="O17" s="665"/>
      <c r="P17" s="665"/>
      <c r="Q17" s="665"/>
      <c r="R17" s="665"/>
      <c r="S17" s="665"/>
      <c r="T17" s="665"/>
      <c r="U17" s="665"/>
      <c r="V17" s="665"/>
      <c r="W17" s="665"/>
      <c r="X17" s="666"/>
      <c r="Y17" s="388"/>
      <c r="Z17" s="389"/>
      <c r="AA17" s="389"/>
      <c r="AB17" s="805"/>
      <c r="AC17" s="670"/>
      <c r="AD17" s="671"/>
      <c r="AE17" s="671"/>
      <c r="AF17" s="671"/>
      <c r="AG17" s="672"/>
      <c r="AH17" s="835"/>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835"/>
      <c r="M30" s="665"/>
      <c r="N30" s="665"/>
      <c r="O30" s="665"/>
      <c r="P30" s="665"/>
      <c r="Q30" s="665"/>
      <c r="R30" s="665"/>
      <c r="S30" s="665"/>
      <c r="T30" s="665"/>
      <c r="U30" s="665"/>
      <c r="V30" s="665"/>
      <c r="W30" s="665"/>
      <c r="X30" s="666"/>
      <c r="Y30" s="388"/>
      <c r="Z30" s="389"/>
      <c r="AA30" s="389"/>
      <c r="AB30" s="805"/>
      <c r="AC30" s="670"/>
      <c r="AD30" s="671"/>
      <c r="AE30" s="671"/>
      <c r="AF30" s="671"/>
      <c r="AG30" s="672"/>
      <c r="AH30" s="835"/>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835"/>
      <c r="M43" s="665"/>
      <c r="N43" s="665"/>
      <c r="O43" s="665"/>
      <c r="P43" s="665"/>
      <c r="Q43" s="665"/>
      <c r="R43" s="665"/>
      <c r="S43" s="665"/>
      <c r="T43" s="665"/>
      <c r="U43" s="665"/>
      <c r="V43" s="665"/>
      <c r="W43" s="665"/>
      <c r="X43" s="666"/>
      <c r="Y43" s="388"/>
      <c r="Z43" s="389"/>
      <c r="AA43" s="389"/>
      <c r="AB43" s="805"/>
      <c r="AC43" s="670"/>
      <c r="AD43" s="671"/>
      <c r="AE43" s="671"/>
      <c r="AF43" s="671"/>
      <c r="AG43" s="672"/>
      <c r="AH43" s="835"/>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835"/>
      <c r="M57" s="665"/>
      <c r="N57" s="665"/>
      <c r="O57" s="665"/>
      <c r="P57" s="665"/>
      <c r="Q57" s="665"/>
      <c r="R57" s="665"/>
      <c r="S57" s="665"/>
      <c r="T57" s="665"/>
      <c r="U57" s="665"/>
      <c r="V57" s="665"/>
      <c r="W57" s="665"/>
      <c r="X57" s="666"/>
      <c r="Y57" s="388"/>
      <c r="Z57" s="389"/>
      <c r="AA57" s="389"/>
      <c r="AB57" s="805"/>
      <c r="AC57" s="670"/>
      <c r="AD57" s="671"/>
      <c r="AE57" s="671"/>
      <c r="AF57" s="671"/>
      <c r="AG57" s="672"/>
      <c r="AH57" s="835"/>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835"/>
      <c r="M70" s="665"/>
      <c r="N70" s="665"/>
      <c r="O70" s="665"/>
      <c r="P70" s="665"/>
      <c r="Q70" s="665"/>
      <c r="R70" s="665"/>
      <c r="S70" s="665"/>
      <c r="T70" s="665"/>
      <c r="U70" s="665"/>
      <c r="V70" s="665"/>
      <c r="W70" s="665"/>
      <c r="X70" s="666"/>
      <c r="Y70" s="388"/>
      <c r="Z70" s="389"/>
      <c r="AA70" s="389"/>
      <c r="AB70" s="805"/>
      <c r="AC70" s="670"/>
      <c r="AD70" s="671"/>
      <c r="AE70" s="671"/>
      <c r="AF70" s="671"/>
      <c r="AG70" s="672"/>
      <c r="AH70" s="835"/>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835"/>
      <c r="M83" s="665"/>
      <c r="N83" s="665"/>
      <c r="O83" s="665"/>
      <c r="P83" s="665"/>
      <c r="Q83" s="665"/>
      <c r="R83" s="665"/>
      <c r="S83" s="665"/>
      <c r="T83" s="665"/>
      <c r="U83" s="665"/>
      <c r="V83" s="665"/>
      <c r="W83" s="665"/>
      <c r="X83" s="666"/>
      <c r="Y83" s="388"/>
      <c r="Z83" s="389"/>
      <c r="AA83" s="389"/>
      <c r="AB83" s="805"/>
      <c r="AC83" s="670"/>
      <c r="AD83" s="671"/>
      <c r="AE83" s="671"/>
      <c r="AF83" s="671"/>
      <c r="AG83" s="672"/>
      <c r="AH83" s="835"/>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835"/>
      <c r="M96" s="665"/>
      <c r="N96" s="665"/>
      <c r="O96" s="665"/>
      <c r="P96" s="665"/>
      <c r="Q96" s="665"/>
      <c r="R96" s="665"/>
      <c r="S96" s="665"/>
      <c r="T96" s="665"/>
      <c r="U96" s="665"/>
      <c r="V96" s="665"/>
      <c r="W96" s="665"/>
      <c r="X96" s="666"/>
      <c r="Y96" s="388"/>
      <c r="Z96" s="389"/>
      <c r="AA96" s="389"/>
      <c r="AB96" s="805"/>
      <c r="AC96" s="670"/>
      <c r="AD96" s="671"/>
      <c r="AE96" s="671"/>
      <c r="AF96" s="671"/>
      <c r="AG96" s="672"/>
      <c r="AH96" s="835"/>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835"/>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835"/>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835"/>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835"/>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835"/>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835"/>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835"/>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835"/>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835"/>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835"/>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835"/>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835"/>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835"/>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835"/>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835"/>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835"/>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835"/>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835"/>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835"/>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835"/>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835"/>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835"/>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835"/>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835"/>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2020-05-15T01:19:29Z</cp:lastPrinted>
  <dcterms:created xsi:type="dcterms:W3CDTF">2012-03-13T00:50:25Z</dcterms:created>
  <dcterms:modified xsi:type="dcterms:W3CDTF">2020-10-07T13:48:38Z</dcterms:modified>
</cp:coreProperties>
</file>