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２．産業育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2" i="3" l="1"/>
  <c r="W19" i="3" l="1"/>
  <c r="AD1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<sst xmlns="http://schemas.openxmlformats.org/spreadsheetml/2006/main" count="3104" uniqueCount="698">
  <si>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</si>
  <si>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</si>
  <si>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</si>
  <si>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</si>
  <si>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</si>
  <si>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</si>
  <si>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</si>
  <si>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</si>
  <si>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</si>
  <si>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</si>
  <si>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</si>
  <si>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</si>
  <si>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</si>
  <si>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</si>
  <si>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</si>
  <si>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</si>
  <si>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</si>
  <si>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</si>
  <si>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</si>
  <si>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</si>
  <si>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</si>
  <si>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</si>
  <si>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</si>
  <si>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</si>
  <si>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</si>
  <si>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</si>
  <si>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</si>
  <si>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</si>
  <si>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</si>
  <si>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</si>
  <si>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</si>
  <si>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</si>
  <si>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</si>
  <si>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</si>
  <si>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</si>
  <si>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</si>
  <si>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</si>
  <si>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</si>
  <si>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</si>
  <si>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</si>
  <si>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</si>
  <si>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</si>
  <si>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</si>
  <si>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</si>
  <si>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</si>
  <si>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</si>
  <si>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</si>
  <si>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</si>
  <si>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</si>
  <si>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</si>
  <si>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</si>
  <si>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</si>
  <si>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</si>
  <si>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</si>
  <si>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</si>
  <si>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</si>
  <si>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</si>
  <si>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</si>
  <si>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</si>
  <si>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</si>
  <si>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</si>
  <si>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</si>
  <si>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</si>
  <si>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</si>
  <si>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</si>
  <si>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</si>
  <si>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</si>
  <si>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</si>
  <si>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</si>
  <si>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</si>
  <si>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</si>
  <si>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</si>
  <si>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</si>
  <si>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</si>
  <si>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</si>
  <si>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</si>
  <si>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</si>
  <si>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</si>
  <si>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</si>
  <si>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</si>
  <si>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</si>
  <si>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</si>
  <si>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</si>
  <si>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</si>
  <si>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</si>
  <si>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</si>
  <si>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</si>
  <si>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</si>
  <si>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</si>
  <si>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</si>
  <si>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</si>
  <si>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</si>
  <si>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</si>
  <si>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</si>
  <si>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</si>
  <si>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</si>
  <si>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</si>
  <si>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</si>
  <si>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</si>
  <si>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</si>
  <si>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</si>
  <si>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</si>
  <si>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</si>
  <si>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</si>
  <si>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</si>
  <si>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</si>
  <si>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</si>
  <si>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</si>
  <si>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</si>
  <si>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</si>
  <si>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</si>
  <si>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</si>
  <si>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</si>
  <si>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</si>
  <si>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</si>
  <si>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</si>
  <si>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</si>
  <si>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</si>
  <si>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</si>
  <si>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</si>
  <si>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</si>
  <si>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</si>
  <si>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</si>
  <si>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</si>
  <si>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</si>
  <si>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</si>
  <si>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</si>
  <si>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</si>
  <si>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</si>
  <si>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</si>
  <si>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</si>
  <si>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</si>
  <si>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</si>
  <si>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</si>
  <si>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</si>
  <si>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</si>
  <si>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</si>
  <si>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</si>
  <si>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</si>
  <si>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</si>
  <si>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</si>
  <si>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</si>
  <si>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</si>
  <si>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</si>
  <si>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</si>
  <si>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</si>
  <si>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</si>
  <si>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</si>
  <si>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</si>
  <si>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</si>
  <si>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</si>
  <si>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</si>
  <si>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</si>
  <si>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</si>
  <si>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</si>
  <si>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</si>
  <si>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</si>
  <si>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</si>
  <si>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</si>
  <si>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</si>
  <si>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</si>
  <si>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</si>
  <si>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</si>
  <si>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</si>
  <si>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</si>
  <si>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</si>
  <si>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</si>
  <si>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</si>
  <si>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</si>
  <si>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</si>
  <si>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</si>
  <si>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</si>
  <si>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</si>
  <si>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</si>
  <si>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</si>
  <si>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</si>
  <si>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</si>
  <si>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</si>
  <si>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</si>
  <si>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</si>
  <si>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</si>
  <si>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</si>
  <si>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</si>
  <si>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</si>
  <si>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</si>
  <si>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</si>
  <si>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</si>
  <si>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</si>
  <si>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</si>
  <si>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</si>
  <si>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</si>
  <si>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</si>
  <si>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</si>
  <si>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</si>
  <si>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</si>
  <si>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</si>
  <si>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</si>
  <si>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</si>
  <si>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</si>
  <si>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</si>
  <si>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</si>
  <si>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</si>
  <si>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</si>
  <si>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</si>
  <si>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</si>
  <si>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</si>
  <si>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</si>
  <si>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</si>
  <si>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</si>
  <si>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</si>
  <si>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</si>
  <si>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</si>
  <si>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</si>
  <si>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</si>
  <si>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</si>
  <si>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</si>
  <si>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</si>
  <si>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</si>
  <si>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</si>
  <si>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</si>
  <si>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</si>
  <si>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</si>
  <si>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</si>
  <si>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</si>
  <si>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</si>
  <si>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</si>
  <si>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</si>
  <si>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</si>
  <si>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</si>
  <si>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</si>
  <si>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</si>
  <si>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</si>
  <si>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</si>
  <si>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</si>
  <si>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</si>
  <si>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</si>
  <si>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</si>
  <si>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</si>
  <si>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</si>
  <si>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</si>
  <si>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</si>
  <si>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</si>
  <si>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</si>
  <si>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</si>
  <si>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</si>
  <si>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</si>
  <si>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</si>
  <si>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</si>
  <si>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</si>
  <si>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</si>
  <si>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</si>
  <si>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</si>
  <si>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</si>
  <si>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</si>
  <si>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</si>
  <si>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</si>
  <si>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</si>
  <si>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</si>
  <si>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</si>
  <si>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</si>
  <si>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</si>
  <si>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</si>
  <si>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</si>
  <si>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</si>
  <si>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</si>
  <si>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</si>
  <si>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</si>
  <si>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</si>
  <si>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</si>
  <si>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</si>
  <si>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</si>
  <si>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</si>
  <si>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</si>
  <si>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</si>
  <si>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</si>
  <si>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</si>
  <si>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</si>
  <si>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</si>
  <si>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</si>
  <si>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</si>
  <si>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</si>
  <si>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</si>
  <si>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</si>
  <si>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</si>
  <si>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</si>
  <si>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</si>
  <si>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</si>
  <si>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</si>
  <si>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</si>
  <si>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</si>
  <si>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</si>
  <si>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</si>
  <si>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</si>
  <si>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</si>
  <si>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</si>
  <si>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</si>
  <si>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</si>
  <si>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</si>
  <si>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</si>
  <si>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</si>
  <si>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</si>
  <si>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</si>
  <si>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</si>
  <si>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</si>
  <si>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</si>
  <si>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</si>
  <si>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</si>
  <si>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</si>
  <si>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</si>
  <si>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</si>
  <si>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</si>
  <si>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</si>
  <si>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</si>
  <si>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</si>
  <si>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</si>
  <si>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</si>
  <si>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</si>
  <si>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</si>
  <si>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</si>
  <si>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</si>
  <si>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</si>
  <si>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</si>
  <si>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</si>
  <si>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</si>
  <si>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</si>
  <si>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</si>
  <si>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</si>
  <si>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</si>
  <si>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</si>
  <si>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</si>
  <si>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</si>
  <si>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</si>
  <si>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</si>
  <si>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</si>
  <si>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</si>
  <si>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</si>
  <si>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</si>
  <si>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</si>
  <si>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</si>
  <si>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</si>
  <si>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</si>
  <si>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</si>
  <si>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</si>
  <si>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</si>
  <si>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</si>
  <si>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</si>
  <si>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</si>
  <si>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</si>
  <si>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</si>
  <si>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</si>
  <si>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</si>
  <si>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</si>
  <si>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</si>
  <si>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</si>
  <si>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</si>
  <si>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</si>
  <si>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</si>
  <si>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</si>
  <si>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</si>
  <si>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</si>
  <si>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</si>
  <si>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</si>
  <si>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</si>
  <si>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</si>
  <si>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</si>
  <si>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</si>
  <si>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</si>
  <si>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</si>
  <si>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</si>
  <si>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</si>
  <si>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</si>
  <si>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</si>
  <si>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</si>
  <si>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</si>
  <si>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</si>
  <si>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</si>
  <si>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</si>
  <si>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</si>
  <si>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</si>
  <si>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</si>
  <si>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</si>
  <si>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</si>
  <si>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</si>
  <si>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</si>
  <si>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</si>
  <si>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</si>
  <si>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</si>
  <si>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</si>
  <si>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</si>
  <si>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</si>
  <si>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</si>
  <si>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</si>
  <si>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</si>
  <si>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</si>
  <si>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</si>
  <si>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</si>
  <si>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</si>
  <si>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</si>
  <si>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</si>
  <si>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</si>
  <si>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</si>
  <si>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</si>
  <si>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</si>
  <si>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</si>
  <si>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</si>
  <si>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</si>
  <si>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</si>
  <si>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</si>
  <si>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</si>
  <si>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</si>
  <si>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</si>
  <si>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</si>
  <si>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</si>
  <si>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</si>
  <si>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</si>
  <si>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</si>
  <si>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</si>
  <si>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</si>
  <si>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</si>
  <si>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</si>
  <si>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</si>
  <si>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</si>
  <si>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</si>
  <si>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</si>
  <si>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</si>
  <si>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</si>
  <si>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</si>
  <si>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</si>
  <si>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</si>
  <si>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</si>
  <si>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</si>
  <si>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</si>
  <si>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</si>
  <si>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</si>
  <si>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</si>
  <si>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</si>
  <si>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</si>
  <si>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</si>
  <si>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</si>
  <si>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</si>
  <si>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</si>
  <si>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</si>
  <si>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</si>
  <si>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</si>
  <si>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</si>
  <si>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</si>
  <si>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</si>
  <si>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</si>
  <si>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</si>
  <si>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</si>
  <si>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</si>
  <si>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</si>
  <si>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</si>
  <si>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</si>
  <si>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</si>
  <si>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</si>
  <si>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</si>
  <si>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</si>
  <si>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</si>
  <si>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</si>
  <si>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</si>
  <si>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</si>
  <si>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</si>
  <si>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</si>
  <si>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</si>
  <si>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</si>
  <si>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</si>
  <si>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</si>
  <si>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</si>
  <si>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</si>
  <si>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</si>
  <si>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</si>
  <si>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</si>
  <si>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</si>
  <si>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</si>
  <si>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</si>
  <si>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</si>
  <si>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</si>
  <si>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</si>
  <si>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</si>
  <si>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</si>
  <si>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</si>
  <si>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</si>
  <si>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</si>
  <si>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</si>
  <si>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</si>
  <si>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</si>
  <si>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</si>
  <si>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</si>
  <si>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</si>
  <si>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</si>
  <si>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</si>
  <si>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</si>
  <si>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</si>
  <si>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</si>
  <si>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</si>
  <si>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</si>
  <si>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</si>
  <si>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</si>
  <si>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</si>
  <si>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</si>
  <si>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</si>
  <si>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</si>
  <si>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</si>
  <si>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</si>
  <si>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</si>
  <si>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</si>
  <si>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</si>
  <si>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</si>
  <si>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</si>
  <si>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</si>
  <si>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</si>
  <si>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</si>
  <si>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</si>
  <si>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</si>
  <si>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</si>
  <si>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</si>
  <si>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</si>
  <si>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</si>
  <si>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</si>
  <si>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</si>
  <si>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</si>
  <si>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</si>
  <si>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</si>
  <si>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</si>
  <si>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</si>
  <si>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</si>
  <si>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</si>
  <si>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</si>
  <si>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</si>
  <si>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</si>
  <si>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</si>
  <si>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</si>
  <si>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</si>
  <si>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</si>
  <si>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</si>
  <si>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</si>
  <si>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</si>
  <si>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</si>
  <si>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</si>
  <si>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</si>
  <si>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</si>
  <si>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</si>
  <si>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</si>
  <si>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</si>
  <si>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</si>
  <si>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</si>
  <si>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</si>
  <si>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</si>
  <si>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</si>
  <si>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</si>
  <si>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</si>
  <si>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</si>
  <si>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</si>
  <si>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</si>
  <si>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</si>
  <si>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</si>
  <si>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</si>
  <si>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</si>
  <si>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</si>
  <si>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医工連携事業化推進事業</t>
  </si>
  <si>
    <t>商務・サービスグループ</t>
  </si>
  <si>
    <t>ヘルスケア産業課医療・福祉機器産業室</t>
  </si>
  <si>
    <t>日本再興戦略　2013年6月14日閣議決定
健康・医療戦略　2014年7月22日閣議決定
日本再興戦略改訂2016　2016年6月2日閣議決定
健康・医療戦略 2017年2月17日一部変更</t>
  </si>
  <si>
    <t>○</t>
  </si>
  <si>
    <t>-</t>
  </si>
  <si>
    <t>-</t>
    <phoneticPr fontId="5"/>
  </si>
  <si>
    <t>医療現場が抱える課題に応える医療機器について、日本が誇る「ものづくり技術」を活かした開発・事業化を推進することにより、我が国の医療機器産業の活性化と医療の質の向上、中小企業等が開発・参入しやすい環境整備を実現し、日本をはじめ国内外の健康寿命の延伸と我が国医療機器産業の国際競争力強化の実現に貢献する。</t>
  </si>
  <si>
    <t>医工連携による医療機器の開発・事業化を行うとともに、開発の初期段階から事業化に至るまで、専門コンサルタントによる切れ目のない支援（伴走コンサル）を実施する。（補助率：定額(１０／１０)）
■医療機器開発支援ネットワーク
医工連携による医療機器開発・事業化を通じた知見・ノウハウを活用し、関係各省等の連携による医療機器開発支援ネットワークを通じて、開発初期段階から事業化に至るまで伴走コンサルによる切れ目ない支援を実施し、異業種からの新規参入や早期事業化を促進する。（委託）
■開発・事業化事業
戦略的に解決すべき医療現場における課題に対応する医療機器について、ものづくり技術を有する中小企業、医療機器の上市を見据えて目利きする企業、臨床評価や課題に対する有効性評価を担う医療機関等から構成される共同体（コンソーシアム）の医工連携により、開発・事業化を推進する。(補助率：２／３、委託）また、ベンチャーの参入促進を図るため、ＶＣ（ベンチャーキャピタル）による対応が困難なアーリーステージの取組（コンセプト作り等）の支援を実施する。（委託）</t>
  </si>
  <si>
    <t>最終目標年度までに医療機器等100案件の実用化</t>
    <phoneticPr fontId="5"/>
  </si>
  <si>
    <t>中小企業の技術を活かした医療機器等の実用化案件数</t>
  </si>
  <si>
    <t>件</t>
    <rPh sb="0" eb="1">
      <t>ケン</t>
    </rPh>
    <phoneticPr fontId="5"/>
  </si>
  <si>
    <t>新規採択事業件数
・・・H30医工連携事業化推進事業新規案件</t>
  </si>
  <si>
    <t>予算額／採択事業件数　　　　　　　　　　</t>
  </si>
  <si>
    <t>百万円</t>
  </si>
  <si>
    <t>百万円/件</t>
  </si>
  <si>
    <t>官民合わせた研究開発投資のＧＤＰ比を４％以上</t>
  </si>
  <si>
    <t>開発の初期段階から事業化に至るまで、専門コンサルタントによる切れ目のない支援（伴走コンサル等）を実施しながら、日本が誇るものづくり技術を活かした医療現場のニーズに応える医療機器の開発・事業化を通じて、我が国医療機器産業の活性化、国際競争力強化の実現等に貢献する。</t>
  </si>
  <si>
    <t>本事業の目的は、我が国医療機器産業の活性化と医療の質の向上、中小企業等が開発・参入しやすい環境整備を実現するもの。</t>
  </si>
  <si>
    <t>医療機器産業の活性化、医療の質の向上、中小企業等が開発・参入しやすい環境整備といった政策目的達成のためには、国の主体的関与が不可欠。</t>
  </si>
  <si>
    <t>政策目的の達成のため、医療現場が抱える課題に応える医療機器の開発・実用化を、各省連携の下で加速化することが必要である。
また、本事業は日本再興戦略改訂2016（2016年6月2日閣議決定）、健康・医療戦略（2017年2月17日一部変更）にも位置づけられている事業であり、優先度は高い。</t>
    <rPh sb="113" eb="115">
      <t>イチブ</t>
    </rPh>
    <rPh sb="115" eb="117">
      <t>ヘンコウ</t>
    </rPh>
    <phoneticPr fontId="5"/>
  </si>
  <si>
    <t>有</t>
  </si>
  <si>
    <t>無</t>
  </si>
  <si>
    <t>公募審査時に事業費の内訳を提出いただき、国費負担の是非も含めて、有識者により審査、採択を実施。</t>
  </si>
  <si>
    <t>事業化支援する分野に合わせた契約上限額を設定。</t>
    <rPh sb="0" eb="3">
      <t>ジギョウカ</t>
    </rPh>
    <rPh sb="3" eb="5">
      <t>シエン</t>
    </rPh>
    <phoneticPr fontId="5"/>
  </si>
  <si>
    <t>各案件毎に検査を行い合理性を精査・確認。</t>
  </si>
  <si>
    <t>詳細経費について確認するなどコスト削減及び効率化に努めた。</t>
  </si>
  <si>
    <t>‐</t>
  </si>
  <si>
    <t>中間目標として平成30年までに70件の医療機器等の実用化を目標を前年度に達成している。H32年の最終目標にむけ、今後段階的に開発が推進される見込みである。</t>
    <rPh sb="0" eb="2">
      <t>チュウカン</t>
    </rPh>
    <rPh sb="2" eb="4">
      <t>モクヒョウ</t>
    </rPh>
    <rPh sb="32" eb="35">
      <t>ゼンネンド</t>
    </rPh>
    <rPh sb="36" eb="38">
      <t>タッセイ</t>
    </rPh>
    <rPh sb="56" eb="58">
      <t>コンゴ</t>
    </rPh>
    <rPh sb="70" eb="72">
      <t>ミコ</t>
    </rPh>
    <phoneticPr fontId="5"/>
  </si>
  <si>
    <t>事業採択の際に、事業コストについても検討している。</t>
  </si>
  <si>
    <t>当初計画に基づいた、順調な活動状況。</t>
  </si>
  <si>
    <t>当初より上市を前提に事業を進めており、活用されている。</t>
  </si>
  <si>
    <t>内閣官房、文科省、厚労省など、関係省庁と情報交換等連携しながら、事業を進めている。</t>
  </si>
  <si>
    <t>本事業は、地域や異業種のものづくり企業と医療機関等との連携支援により、医療現場の課題解決に資する医療機器開発を、臨床評価、実用化まで一貫して促進し、医療の質の向上と産業振興を同時に実現するもの。また、これを通じ、企業と医療機関との連携のあり方、薬事プロセスの課題と解決策などを取りまとめ、全国で共有するとともに、医療機器に関する高度な専門知識を有する機関や地域の支援機関とのネットワークを構築し、また、医療機器支援のノウハウを移転することで地域支援機関の拠点化を行い、自律的に医療ニーズとものづくり技術のマッチングから医療機器の開発・実用化が進展する仕組を構築するものであり、本事業への投入コストに比して大きな効果を生むことが期待される。</t>
    <rPh sb="201" eb="203">
      <t>イリョウ</t>
    </rPh>
    <rPh sb="203" eb="205">
      <t>キキ</t>
    </rPh>
    <rPh sb="205" eb="207">
      <t>シエン</t>
    </rPh>
    <rPh sb="213" eb="215">
      <t>イテン</t>
    </rPh>
    <rPh sb="220" eb="222">
      <t>チイキ</t>
    </rPh>
    <rPh sb="222" eb="224">
      <t>シエン</t>
    </rPh>
    <rPh sb="224" eb="226">
      <t>キカン</t>
    </rPh>
    <rPh sb="227" eb="229">
      <t>キョテン</t>
    </rPh>
    <rPh sb="229" eb="230">
      <t>カ</t>
    </rPh>
    <rPh sb="231" eb="232">
      <t>オコナ</t>
    </rPh>
    <phoneticPr fontId="5"/>
  </si>
  <si>
    <t>事業期間終了後も医療機器の開発を加速させるべく、地方支援機関との医療機器開発支援ネットワークとさらなる連携を進めると共に、地域にて医療機器開発支援機関の拠点化を行い機器の実用化数の向上を図る。</t>
    <rPh sb="24" eb="26">
      <t>チホウ</t>
    </rPh>
    <rPh sb="26" eb="28">
      <t>シエン</t>
    </rPh>
    <rPh sb="28" eb="30">
      <t>キカン</t>
    </rPh>
    <rPh sb="32" eb="34">
      <t>イリョウ</t>
    </rPh>
    <rPh sb="58" eb="59">
      <t>トモ</t>
    </rPh>
    <rPh sb="61" eb="63">
      <t>チイキ</t>
    </rPh>
    <rPh sb="65" eb="67">
      <t>イリョウ</t>
    </rPh>
    <rPh sb="67" eb="69">
      <t>キキ</t>
    </rPh>
    <rPh sb="69" eb="71">
      <t>カイハツ</t>
    </rPh>
    <rPh sb="71" eb="73">
      <t>シエン</t>
    </rPh>
    <rPh sb="73" eb="75">
      <t>キカン</t>
    </rPh>
    <rPh sb="76" eb="78">
      <t>キョテン</t>
    </rPh>
    <rPh sb="78" eb="79">
      <t>カ</t>
    </rPh>
    <rPh sb="80" eb="81">
      <t>オコナ</t>
    </rPh>
    <phoneticPr fontId="5"/>
  </si>
  <si>
    <t>新23-0308</t>
    <rPh sb="0" eb="1">
      <t>シン</t>
    </rPh>
    <phoneticPr fontId="5"/>
  </si>
  <si>
    <t>新26-0010</t>
    <rPh sb="0" eb="1">
      <t>シン</t>
    </rPh>
    <phoneticPr fontId="5"/>
  </si>
  <si>
    <t>0088、新27-0010</t>
    <rPh sb="5" eb="6">
      <t>シン</t>
    </rPh>
    <phoneticPr fontId="5"/>
  </si>
  <si>
    <t>2,615/34</t>
    <phoneticPr fontId="5"/>
  </si>
  <si>
    <t>委託費</t>
    <rPh sb="0" eb="3">
      <t>イタクヒ</t>
    </rPh>
    <phoneticPr fontId="5"/>
  </si>
  <si>
    <t>民間企業・大学等の研究開発</t>
    <phoneticPr fontId="5"/>
  </si>
  <si>
    <t>補助金</t>
    <rPh sb="0" eb="3">
      <t>ホジョキン</t>
    </rPh>
    <phoneticPr fontId="5"/>
  </si>
  <si>
    <t>事業管理費</t>
    <rPh sb="0" eb="2">
      <t>ジギョウ</t>
    </rPh>
    <rPh sb="2" eb="5">
      <t>カンリヒ</t>
    </rPh>
    <phoneticPr fontId="5"/>
  </si>
  <si>
    <t>プロジェクトマネジメントに必要な経費</t>
    <phoneticPr fontId="5"/>
  </si>
  <si>
    <t>A.国立研究開発法人日本医療研究開発機構</t>
    <phoneticPr fontId="5"/>
  </si>
  <si>
    <t>B.国立大学法人東北大学</t>
    <phoneticPr fontId="5"/>
  </si>
  <si>
    <t>物品費</t>
    <phoneticPr fontId="5"/>
  </si>
  <si>
    <t>備品、消耗品等</t>
    <rPh sb="0" eb="2">
      <t>ビヒン</t>
    </rPh>
    <rPh sb="3" eb="6">
      <t>ショウモウヒン</t>
    </rPh>
    <rPh sb="6" eb="7">
      <t>トウ</t>
    </rPh>
    <phoneticPr fontId="5"/>
  </si>
  <si>
    <t>人件費・謝金</t>
    <phoneticPr fontId="5"/>
  </si>
  <si>
    <t>人件費21名、謝金9名</t>
    <rPh sb="0" eb="3">
      <t>ジンケンヒ</t>
    </rPh>
    <rPh sb="5" eb="6">
      <t>メイ</t>
    </rPh>
    <rPh sb="7" eb="9">
      <t>シャキン</t>
    </rPh>
    <rPh sb="10" eb="11">
      <t>メイ</t>
    </rPh>
    <phoneticPr fontId="5"/>
  </si>
  <si>
    <t>旅費</t>
    <phoneticPr fontId="5"/>
  </si>
  <si>
    <t>コンサル、セミナー、視察等</t>
    <rPh sb="10" eb="12">
      <t>シサツ</t>
    </rPh>
    <rPh sb="12" eb="13">
      <t>トウ</t>
    </rPh>
    <phoneticPr fontId="5"/>
  </si>
  <si>
    <t>印刷製本費、アンケート調査・集計、賃借料、電話料、光熱費、会場借料、運送費、消費税等</t>
    <rPh sb="0" eb="2">
      <t>インサツ</t>
    </rPh>
    <rPh sb="2" eb="4">
      <t>セイホン</t>
    </rPh>
    <rPh sb="4" eb="5">
      <t>ヒ</t>
    </rPh>
    <rPh sb="11" eb="13">
      <t>チョウサ</t>
    </rPh>
    <rPh sb="14" eb="16">
      <t>シュウケイ</t>
    </rPh>
    <rPh sb="17" eb="20">
      <t>チンシャクリョウ</t>
    </rPh>
    <rPh sb="21" eb="24">
      <t>デンワリョウ</t>
    </rPh>
    <rPh sb="25" eb="28">
      <t>コウネツヒ</t>
    </rPh>
    <rPh sb="29" eb="31">
      <t>カイジョウ</t>
    </rPh>
    <rPh sb="31" eb="33">
      <t>シャクリョウ</t>
    </rPh>
    <rPh sb="34" eb="37">
      <t>ウンソウヒ</t>
    </rPh>
    <rPh sb="38" eb="41">
      <t>ショウヒゼイ</t>
    </rPh>
    <rPh sb="41" eb="42">
      <t>トウ</t>
    </rPh>
    <phoneticPr fontId="5"/>
  </si>
  <si>
    <t>間接経費</t>
    <phoneticPr fontId="5"/>
  </si>
  <si>
    <t>一般管理費</t>
    <rPh sb="0" eb="2">
      <t>イッパン</t>
    </rPh>
    <rPh sb="2" eb="5">
      <t>カンリヒ</t>
    </rPh>
    <phoneticPr fontId="5"/>
  </si>
  <si>
    <t>C.大塚テクノ株式会社</t>
    <phoneticPr fontId="5"/>
  </si>
  <si>
    <t>治験用設備、消耗品費等</t>
    <rPh sb="0" eb="2">
      <t>チケン</t>
    </rPh>
    <rPh sb="2" eb="3">
      <t>ヨウ</t>
    </rPh>
    <rPh sb="3" eb="5">
      <t>セツビ</t>
    </rPh>
    <rPh sb="6" eb="9">
      <t>ショウモウヒン</t>
    </rPh>
    <rPh sb="9" eb="10">
      <t>ヒ</t>
    </rPh>
    <rPh sb="10" eb="11">
      <t>トウ</t>
    </rPh>
    <phoneticPr fontId="5"/>
  </si>
  <si>
    <t>人件費4名</t>
    <rPh sb="0" eb="3">
      <t>ジンケンヒ</t>
    </rPh>
    <rPh sb="4" eb="5">
      <t>メイ</t>
    </rPh>
    <phoneticPr fontId="5"/>
  </si>
  <si>
    <t>治験先、製造先、PMDA相談、学会等</t>
    <rPh sb="0" eb="2">
      <t>チケン</t>
    </rPh>
    <rPh sb="2" eb="3">
      <t>サキ</t>
    </rPh>
    <rPh sb="4" eb="6">
      <t>セイゾウ</t>
    </rPh>
    <rPh sb="6" eb="7">
      <t>サキ</t>
    </rPh>
    <rPh sb="12" eb="14">
      <t>ソウダン</t>
    </rPh>
    <rPh sb="15" eb="17">
      <t>ガッカイ</t>
    </rPh>
    <rPh sb="17" eb="18">
      <t>トウ</t>
    </rPh>
    <phoneticPr fontId="5"/>
  </si>
  <si>
    <t>委託費</t>
    <phoneticPr fontId="5"/>
  </si>
  <si>
    <t>伊藤超音波株式会社、順天堂大学、あすかホームケアクリニック、泉中央病院への委託費</t>
    <rPh sb="0" eb="2">
      <t>イトウ</t>
    </rPh>
    <rPh sb="2" eb="5">
      <t>チョウオンパ</t>
    </rPh>
    <rPh sb="5" eb="9">
      <t>カブシキガイシャ</t>
    </rPh>
    <rPh sb="10" eb="13">
      <t>ジュンテンドウ</t>
    </rPh>
    <rPh sb="13" eb="15">
      <t>ダイガク</t>
    </rPh>
    <rPh sb="30" eb="31">
      <t>イズミ</t>
    </rPh>
    <rPh sb="31" eb="33">
      <t>チュウオウ</t>
    </rPh>
    <rPh sb="33" eb="35">
      <t>ビョウイン</t>
    </rPh>
    <rPh sb="37" eb="40">
      <t>イタクヒ</t>
    </rPh>
    <phoneticPr fontId="5"/>
  </si>
  <si>
    <t>その他</t>
    <phoneticPr fontId="5"/>
  </si>
  <si>
    <t>モニタリング業務、症例登録センター業務、データマネジメント業務、統計解析業務、安全性情報処理支援業務、メディカルライティング業務、治験機器割付業務等</t>
    <rPh sb="6" eb="8">
      <t>ギョウム</t>
    </rPh>
    <rPh sb="9" eb="11">
      <t>ショウレイ</t>
    </rPh>
    <rPh sb="11" eb="13">
      <t>トウロク</t>
    </rPh>
    <rPh sb="17" eb="19">
      <t>ギョウム</t>
    </rPh>
    <rPh sb="29" eb="31">
      <t>ギョウム</t>
    </rPh>
    <rPh sb="32" eb="34">
      <t>トウケイ</t>
    </rPh>
    <rPh sb="34" eb="36">
      <t>カイセキ</t>
    </rPh>
    <rPh sb="36" eb="38">
      <t>ギョウム</t>
    </rPh>
    <rPh sb="39" eb="42">
      <t>アンゼンセイ</t>
    </rPh>
    <rPh sb="42" eb="44">
      <t>ジョウホウ</t>
    </rPh>
    <rPh sb="44" eb="46">
      <t>ショリ</t>
    </rPh>
    <rPh sb="46" eb="48">
      <t>シエン</t>
    </rPh>
    <rPh sb="48" eb="50">
      <t>ギョウム</t>
    </rPh>
    <rPh sb="62" eb="64">
      <t>ギョウム</t>
    </rPh>
    <rPh sb="65" eb="67">
      <t>チケン</t>
    </rPh>
    <rPh sb="67" eb="69">
      <t>キキ</t>
    </rPh>
    <rPh sb="69" eb="71">
      <t>ワリツケ</t>
    </rPh>
    <rPh sb="71" eb="73">
      <t>ギョウム</t>
    </rPh>
    <rPh sb="73" eb="74">
      <t>トウ</t>
    </rPh>
    <phoneticPr fontId="5"/>
  </si>
  <si>
    <t>D.株式会社三菱総合研究所</t>
    <phoneticPr fontId="5"/>
  </si>
  <si>
    <t>人件費、伴走コンサルタントへの謝金等</t>
    <phoneticPr fontId="5"/>
  </si>
  <si>
    <t>旅費</t>
    <rPh sb="0" eb="2">
      <t>リョヒ</t>
    </rPh>
    <phoneticPr fontId="5"/>
  </si>
  <si>
    <t>出張伴走コンサル、地域拠点訪問、地域セミナー、製品評価サービス等</t>
    <rPh sb="0" eb="2">
      <t>シュッチョウ</t>
    </rPh>
    <rPh sb="2" eb="4">
      <t>バンソウ</t>
    </rPh>
    <rPh sb="9" eb="11">
      <t>チイキ</t>
    </rPh>
    <rPh sb="11" eb="13">
      <t>キョテン</t>
    </rPh>
    <rPh sb="13" eb="15">
      <t>ホウモン</t>
    </rPh>
    <rPh sb="16" eb="18">
      <t>チイキ</t>
    </rPh>
    <rPh sb="23" eb="25">
      <t>セイヒン</t>
    </rPh>
    <rPh sb="25" eb="27">
      <t>ヒョウカ</t>
    </rPh>
    <rPh sb="31" eb="32">
      <t>トウ</t>
    </rPh>
    <phoneticPr fontId="5"/>
  </si>
  <si>
    <t>伴走コンサル支援、地域拠点への支払い、MEDIC保守・運営、製品評価サービス、会議・セミナー運営支援、教材作成・印刷費、評価等</t>
    <rPh sb="0" eb="2">
      <t>バンソウ</t>
    </rPh>
    <rPh sb="6" eb="8">
      <t>シエン</t>
    </rPh>
    <rPh sb="9" eb="11">
      <t>チイキ</t>
    </rPh>
    <rPh sb="11" eb="13">
      <t>キョテン</t>
    </rPh>
    <rPh sb="15" eb="17">
      <t>シハラ</t>
    </rPh>
    <rPh sb="24" eb="26">
      <t>ホシュ</t>
    </rPh>
    <rPh sb="27" eb="29">
      <t>ウンエイ</t>
    </rPh>
    <rPh sb="30" eb="32">
      <t>セイヒン</t>
    </rPh>
    <rPh sb="32" eb="34">
      <t>ヒョウカ</t>
    </rPh>
    <rPh sb="39" eb="41">
      <t>カイギ</t>
    </rPh>
    <rPh sb="46" eb="48">
      <t>ウンエイ</t>
    </rPh>
    <rPh sb="48" eb="50">
      <t>シエン</t>
    </rPh>
    <rPh sb="51" eb="53">
      <t>キョウザイ</t>
    </rPh>
    <rPh sb="53" eb="55">
      <t>サクセイ</t>
    </rPh>
    <rPh sb="56" eb="59">
      <t>インサツヒ</t>
    </rPh>
    <rPh sb="60" eb="62">
      <t>ヒョウカ</t>
    </rPh>
    <rPh sb="62" eb="63">
      <t>トウ</t>
    </rPh>
    <phoneticPr fontId="5"/>
  </si>
  <si>
    <t>E.国立大学法人大分大学</t>
    <phoneticPr fontId="5"/>
  </si>
  <si>
    <t>物品費</t>
    <rPh sb="0" eb="3">
      <t>ブッピンヒ</t>
    </rPh>
    <phoneticPr fontId="5"/>
  </si>
  <si>
    <t>実験用設備、消耗品費等</t>
    <rPh sb="0" eb="3">
      <t>ジッケンヨウ</t>
    </rPh>
    <rPh sb="3" eb="5">
      <t>セツビ</t>
    </rPh>
    <rPh sb="6" eb="9">
      <t>ショウモウヒン</t>
    </rPh>
    <rPh sb="9" eb="10">
      <t>ヒ</t>
    </rPh>
    <rPh sb="10" eb="11">
      <t>トウ</t>
    </rPh>
    <phoneticPr fontId="5"/>
  </si>
  <si>
    <t>国立研究開発法人日本医療研究開発機構</t>
    <phoneticPr fontId="5"/>
  </si>
  <si>
    <t>医療機器開発支援、ネットワーク事業管理、開発・事業化事業管理</t>
    <phoneticPr fontId="5"/>
  </si>
  <si>
    <t>補助金等交付</t>
  </si>
  <si>
    <t>国立大学法人東北大学</t>
    <rPh sb="0" eb="2">
      <t>コクリツ</t>
    </rPh>
    <rPh sb="2" eb="4">
      <t>ダイガク</t>
    </rPh>
    <rPh sb="4" eb="6">
      <t>ホウジン</t>
    </rPh>
    <rPh sb="6" eb="8">
      <t>トウホク</t>
    </rPh>
    <rPh sb="8" eb="10">
      <t>ダイガク</t>
    </rPh>
    <phoneticPr fontId="5"/>
  </si>
  <si>
    <t>医工・産学連携拠点機能を活用した医療機器ベンチャー教育・人材育成</t>
    <phoneticPr fontId="5"/>
  </si>
  <si>
    <t>ジェリクル株式会社</t>
    <rPh sb="5" eb="9">
      <t>カブシキガイシャ</t>
    </rPh>
    <phoneticPr fontId="5"/>
  </si>
  <si>
    <t>血液応答性止血材に関する研究開発</t>
    <phoneticPr fontId="5"/>
  </si>
  <si>
    <t>バイオチューブ株式会社</t>
    <rPh sb="7" eb="11">
      <t>カブシキガイシャ</t>
    </rPh>
    <phoneticPr fontId="5"/>
  </si>
  <si>
    <t>下肢動脈バイパス用人工血管作製用の鋳型の仕様決定と事業計画策定</t>
    <phoneticPr fontId="5"/>
  </si>
  <si>
    <t>株式会社クアトロメディカルテクノロジーズ</t>
    <rPh sb="0" eb="4">
      <t>カブシキガイシャ</t>
    </rPh>
    <phoneticPr fontId="5"/>
  </si>
  <si>
    <t>経カテーテル僧帽弁置換デバイスに関する研究開発</t>
    <phoneticPr fontId="5"/>
  </si>
  <si>
    <t>株式会社マリ</t>
    <rPh sb="0" eb="4">
      <t>カブシキガイシャ</t>
    </rPh>
    <phoneticPr fontId="5"/>
  </si>
  <si>
    <t>低周波音刺激による非接触睡眠時無呼吸症候群治療機器の研究開発</t>
    <phoneticPr fontId="5"/>
  </si>
  <si>
    <t>大塚テクノ株式会社</t>
    <rPh sb="0" eb="2">
      <t>オオツカ</t>
    </rPh>
    <rPh sb="5" eb="9">
      <t>カブシキガイシャ</t>
    </rPh>
    <phoneticPr fontId="5"/>
  </si>
  <si>
    <t>体表面電気刺激による在宅向け排尿障害治療器の開発・事業化</t>
    <phoneticPr fontId="5"/>
  </si>
  <si>
    <t>帝人株式会社</t>
    <rPh sb="0" eb="2">
      <t>テイジン</t>
    </rPh>
    <rPh sb="2" eb="6">
      <t>カブシキガイシャ</t>
    </rPh>
    <phoneticPr fontId="5"/>
  </si>
  <si>
    <t>術後のQOLを改善させる心・血管修復シートの事業化</t>
    <phoneticPr fontId="5"/>
  </si>
  <si>
    <t>株式会社クロスエフェクト</t>
    <rPh sb="0" eb="4">
      <t>カブシキガイシャ</t>
    </rPh>
    <phoneticPr fontId="5"/>
  </si>
  <si>
    <t>立体構造が極めて複雑な先天性心疾患患者への3Dモデル診断による術時間削減を実現する、オーダーメイド型超軟質3D精密心臓モデルの開発・事業化</t>
    <phoneticPr fontId="5"/>
  </si>
  <si>
    <t>株式会社フジタ医科器械</t>
    <rPh sb="0" eb="4">
      <t>カブシキガイシャ</t>
    </rPh>
    <rPh sb="7" eb="9">
      <t>イカ</t>
    </rPh>
    <rPh sb="9" eb="11">
      <t>キカイ</t>
    </rPh>
    <phoneticPr fontId="5"/>
  </si>
  <si>
    <t>非侵襲的頭蓋内圧測定モニタの開発・事業化</t>
    <phoneticPr fontId="5"/>
  </si>
  <si>
    <t>ニプロ株式会社</t>
    <rPh sb="3" eb="7">
      <t>カブシキガイシャ</t>
    </rPh>
    <phoneticPr fontId="5"/>
  </si>
  <si>
    <t>世界最小最軽量の高機能次世代型心肺補助システムの開発・事業化</t>
    <phoneticPr fontId="5"/>
  </si>
  <si>
    <t>トラストメディカル株式会社</t>
    <rPh sb="9" eb="13">
      <t>カブシキガイシャ</t>
    </rPh>
    <phoneticPr fontId="5"/>
  </si>
  <si>
    <t>AVS成功判定システム等の国際的普及とFDA/TGA取得のための開発・海外展開</t>
    <phoneticPr fontId="5"/>
  </si>
  <si>
    <t>ノーベルファーマ株式会社</t>
    <rPh sb="8" eb="12">
      <t>カブシキガイシャ</t>
    </rPh>
    <phoneticPr fontId="5"/>
  </si>
  <si>
    <t>チタンブリッジによる甲状軟骨形成術2型の標準化と海外開発・事業化</t>
    <phoneticPr fontId="5"/>
  </si>
  <si>
    <t>株式会社モリタ</t>
    <rPh sb="0" eb="4">
      <t>カブシキガイシャ</t>
    </rPh>
    <phoneticPr fontId="5"/>
  </si>
  <si>
    <t>在宅医療における新規口腔プラーク除去装置の開発・事業化</t>
    <phoneticPr fontId="5"/>
  </si>
  <si>
    <t>株式会社A-Traction</t>
    <rPh sb="0" eb="4">
      <t>カブシキガイシャ</t>
    </rPh>
    <phoneticPr fontId="5"/>
  </si>
  <si>
    <t>術中の臓器損傷のリスクを低減させる手術支援ロボットの開発・事業化</t>
    <phoneticPr fontId="5"/>
  </si>
  <si>
    <t>株式会社サンメディカル技術研究所</t>
    <rPh sb="0" eb="4">
      <t>カブシキガイシャ</t>
    </rPh>
    <rPh sb="11" eb="13">
      <t>ギジュツ</t>
    </rPh>
    <rPh sb="13" eb="16">
      <t>ケンキュウジョ</t>
    </rPh>
    <phoneticPr fontId="5"/>
  </si>
  <si>
    <t>EVAHEART小型コントローラの開発・海外展開</t>
    <phoneticPr fontId="5"/>
  </si>
  <si>
    <t>三鷹光器株式会社</t>
    <rPh sb="0" eb="2">
      <t>ミタカ</t>
    </rPh>
    <rPh sb="2" eb="4">
      <t>コウキ</t>
    </rPh>
    <rPh sb="4" eb="8">
      <t>カブシキガイシャ</t>
    </rPh>
    <phoneticPr fontId="5"/>
  </si>
  <si>
    <t>安全なマイクロサージェリーを提供する小型３Dビデオ蛍光顕微鏡の事業化・海外展開</t>
    <phoneticPr fontId="5"/>
  </si>
  <si>
    <t>JMR株式会社</t>
    <rPh sb="3" eb="7">
      <t>カブシキガイシャ</t>
    </rPh>
    <phoneticPr fontId="5"/>
  </si>
  <si>
    <t>手術困難なハイリスク患者の急性大動脈解離に対する救命用ステント開発・事業化</t>
    <phoneticPr fontId="5"/>
  </si>
  <si>
    <t>株式会社三菱総合研究所</t>
    <phoneticPr fontId="5"/>
  </si>
  <si>
    <t>ネットワーク事業管理支援業務</t>
    <rPh sb="6" eb="8">
      <t>ジギョウ</t>
    </rPh>
    <rPh sb="10" eb="12">
      <t>シエン</t>
    </rPh>
    <rPh sb="12" eb="14">
      <t>ギョウム</t>
    </rPh>
    <phoneticPr fontId="5"/>
  </si>
  <si>
    <t>理由：応募企業が一者であったため
改善策：公募について広く周知する</t>
    <rPh sb="0" eb="2">
      <t>リユウ</t>
    </rPh>
    <rPh sb="3" eb="5">
      <t>オウボ</t>
    </rPh>
    <rPh sb="5" eb="7">
      <t>キギョウ</t>
    </rPh>
    <rPh sb="8" eb="10">
      <t>イッシャ</t>
    </rPh>
    <rPh sb="17" eb="20">
      <t>カイゼンサク</t>
    </rPh>
    <rPh sb="21" eb="23">
      <t>コウボ</t>
    </rPh>
    <rPh sb="27" eb="28">
      <t>ヒロ</t>
    </rPh>
    <rPh sb="29" eb="31">
      <t>シュウチ</t>
    </rPh>
    <phoneticPr fontId="5"/>
  </si>
  <si>
    <t>開発・事業化事業管理支援業務</t>
    <rPh sb="0" eb="2">
      <t>カイハツ</t>
    </rPh>
    <rPh sb="3" eb="6">
      <t>ジギョウカ</t>
    </rPh>
    <phoneticPr fontId="5"/>
  </si>
  <si>
    <t>デロイトトーマツコンサルティング合同会社</t>
    <phoneticPr fontId="5"/>
  </si>
  <si>
    <t>海外医療機器開発エコシステム調査及び日本型エコシステムの検討事業</t>
    <phoneticPr fontId="5"/>
  </si>
  <si>
    <t>医療機器開発における知財対策に係る人材育成のための調査と教材作成</t>
    <phoneticPr fontId="5"/>
  </si>
  <si>
    <t>海外版医療機器アイデアボックス構築事業</t>
    <phoneticPr fontId="5"/>
  </si>
  <si>
    <t>国立大学法人大分大学</t>
    <phoneticPr fontId="5"/>
  </si>
  <si>
    <t>学校法人加計学園岡山理科大学</t>
    <phoneticPr fontId="5"/>
  </si>
  <si>
    <t>学校法人関西大学</t>
    <phoneticPr fontId="5"/>
  </si>
  <si>
    <t>室長　廣瀬　大也</t>
    <rPh sb="3" eb="5">
      <t>ヒロセ</t>
    </rPh>
    <rPh sb="6" eb="7">
      <t>ダイ</t>
    </rPh>
    <rPh sb="7" eb="8">
      <t>ヤ</t>
    </rPh>
    <phoneticPr fontId="5"/>
  </si>
  <si>
    <t>-</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</si>
  <si>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</si>
  <si>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終了予定</t>
  </si>
  <si>
    <t>有識者書面点検対象外</t>
    <rPh sb="0" eb="3">
      <t>ユウシキシャ</t>
    </rPh>
    <rPh sb="3" eb="5">
      <t>ショメン</t>
    </rPh>
    <rPh sb="5" eb="7">
      <t>テンケン</t>
    </rPh>
    <rPh sb="7" eb="10">
      <t>タイショウガイ</t>
    </rPh>
    <phoneticPr fontId="5"/>
  </si>
  <si>
    <t>アウトプットとして、新規採択事業件数を設定した。所見を踏まえ、適切に達成度の状況を確認する。</t>
    <rPh sb="10" eb="12">
      <t>シンキ</t>
    </rPh>
    <rPh sb="12" eb="14">
      <t>サイタク</t>
    </rPh>
    <rPh sb="14" eb="16">
      <t>ジギョウ</t>
    </rPh>
    <rPh sb="16" eb="18">
      <t>ケンスウ</t>
    </rPh>
    <rPh sb="19" eb="21">
      <t>セッテイ</t>
    </rPh>
    <rPh sb="24" eb="26">
      <t>ショケン</t>
    </rPh>
    <rPh sb="27" eb="28">
      <t>フ</t>
    </rPh>
    <rPh sb="31" eb="33">
      <t>テキセツ</t>
    </rPh>
    <rPh sb="34" eb="37">
      <t>タッセイド</t>
    </rPh>
    <rPh sb="38" eb="40">
      <t>ジョウキョウ</t>
    </rPh>
    <rPh sb="41" eb="43">
      <t>カクニン</t>
    </rPh>
    <phoneticPr fontId="5"/>
  </si>
  <si>
    <t>-</t>
    <phoneticPr fontId="5"/>
  </si>
  <si>
    <t>2 産業育成</t>
    <rPh sb="2" eb="4">
      <t>サンギョウ</t>
    </rPh>
    <rPh sb="4" eb="6">
      <t>イクセイ</t>
    </rPh>
    <phoneticPr fontId="5"/>
  </si>
  <si>
    <t>2-1 ものづくり</t>
    <phoneticPr fontId="5"/>
  </si>
  <si>
    <t>2-3 サービス</t>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</si>
  <si>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全国規模での公募を行った上で、外部有識者委員会での審査・助言により、国策として意義がある分野を絞り込み実施している。</t>
    <phoneticPr fontId="5"/>
  </si>
  <si>
    <t>0172</t>
    <phoneticPr fontId="5"/>
  </si>
  <si>
    <t>0099</t>
    <phoneticPr fontId="5"/>
  </si>
  <si>
    <t>0053</t>
    <phoneticPr fontId="5"/>
  </si>
  <si>
    <t>0061</t>
    <phoneticPr fontId="5"/>
  </si>
  <si>
    <t>2,019/37</t>
    <phoneticPr fontId="5"/>
  </si>
  <si>
    <t>3,086/40</t>
    <phoneticPr fontId="5"/>
  </si>
  <si>
    <t>学校法人 電波学園
愛知工科大学</t>
    <phoneticPr fontId="5"/>
  </si>
  <si>
    <t>フォローアップ調査（開発・事業化事業の終了事業者に対し実施）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</si>
</sst>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187298</xdr:colOff>
      <xdr:row>741</xdr:row>
      <xdr:rowOff>27214</xdr:rowOff>
    </xdr:from>
    <xdr:to>
      <xdr:col>30</xdr:col>
      <xdr:colOff>125092</xdr:colOff>
      <xdr:row>743</xdr:row>
      <xdr:rowOff>111122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387823" y="43689814"/>
          <a:ext cx="1738019" cy="78875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38493</xdr:colOff>
      <xdr:row>743</xdr:row>
      <xdr:rowOff>126464</xdr:rowOff>
    </xdr:from>
    <xdr:to>
      <xdr:col>26</xdr:col>
      <xdr:colOff>38493</xdr:colOff>
      <xdr:row>744</xdr:row>
      <xdr:rowOff>162867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5239143" y="44493914"/>
          <a:ext cx="0" cy="388828"/>
        </a:xfrm>
        <a:prstGeom prst="line">
          <a:avLst/>
        </a:prstGeom>
        <a:noFill/>
        <a:ln w="19050" cap="flat" cmpd="sng" algn="ctr">
          <a:solidFill>
            <a:sysClr val="windowText" lastClr="000000"/>
          </a:solidFill>
          <a:prstDash val="solid"/>
          <a:headEnd type="triangle"/>
        </a:ln>
        <a:effectLst/>
      </xdr:spPr>
    </xdr:cxnSp>
    <xdr:clientData/>
  </xdr:twoCellAnchor>
  <xdr:twoCellAnchor>
    <xdr:from>
      <xdr:col>21</xdr:col>
      <xdr:colOff>187299</xdr:colOff>
      <xdr:row>744</xdr:row>
      <xdr:rowOff>176093</xdr:rowOff>
    </xdr:from>
    <xdr:to>
      <xdr:col>30</xdr:col>
      <xdr:colOff>125093</xdr:colOff>
      <xdr:row>746</xdr:row>
      <xdr:rowOff>254957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387824" y="44895968"/>
          <a:ext cx="1738019" cy="78371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Ａ．国立研究開発法人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日本医療研究開発機構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2,733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22</xdr:col>
      <xdr:colOff>50426</xdr:colOff>
      <xdr:row>746</xdr:row>
      <xdr:rowOff>331374</xdr:rowOff>
    </xdr:from>
    <xdr:to>
      <xdr:col>30</xdr:col>
      <xdr:colOff>71902</xdr:colOff>
      <xdr:row>747</xdr:row>
      <xdr:rowOff>281215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450976" y="45756099"/>
          <a:ext cx="1621676" cy="3022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プロジェクト管理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30794</xdr:colOff>
      <xdr:row>747</xdr:row>
      <xdr:rowOff>290204</xdr:rowOff>
    </xdr:from>
    <xdr:to>
      <xdr:col>26</xdr:col>
      <xdr:colOff>30794</xdr:colOff>
      <xdr:row>749</xdr:row>
      <xdr:rowOff>24705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5231444" y="46067354"/>
          <a:ext cx="0" cy="43935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180894</xdr:colOff>
      <xdr:row>749</xdr:row>
      <xdr:rowOff>21343</xdr:rowOff>
    </xdr:from>
    <xdr:to>
      <xdr:col>37</xdr:col>
      <xdr:colOff>541</xdr:colOff>
      <xdr:row>749</xdr:row>
      <xdr:rowOff>21344</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2781219" y="46503343"/>
          <a:ext cx="4620247" cy="1"/>
        </a:xfrm>
        <a:prstGeom prst="line">
          <a:avLst/>
        </a:prstGeom>
        <a:noFill/>
        <a:ln w="19050" cap="flat" cmpd="sng" algn="ctr">
          <a:solidFill>
            <a:sysClr val="windowText" lastClr="000000"/>
          </a:solidFill>
          <a:prstDash val="solid"/>
          <a:headEnd type="none"/>
        </a:ln>
        <a:effectLst/>
      </xdr:spPr>
    </xdr:cxnSp>
    <xdr:clientData/>
  </xdr:twoCellAnchor>
  <xdr:twoCellAnchor>
    <xdr:from>
      <xdr:col>13</xdr:col>
      <xdr:colOff>180892</xdr:colOff>
      <xdr:row>749</xdr:row>
      <xdr:rowOff>28286</xdr:rowOff>
    </xdr:from>
    <xdr:to>
      <xdr:col>13</xdr:col>
      <xdr:colOff>180892</xdr:colOff>
      <xdr:row>750</xdr:row>
      <xdr:rowOff>26927</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781217" y="46510286"/>
          <a:ext cx="0" cy="35106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37</xdr:col>
      <xdr:colOff>2427</xdr:colOff>
      <xdr:row>749</xdr:row>
      <xdr:rowOff>4430</xdr:rowOff>
    </xdr:from>
    <xdr:to>
      <xdr:col>37</xdr:col>
      <xdr:colOff>2427</xdr:colOff>
      <xdr:row>750</xdr:row>
      <xdr:rowOff>12006</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403352" y="46486430"/>
          <a:ext cx="0" cy="360001"/>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33</xdr:col>
      <xdr:colOff>127186</xdr:colOff>
      <xdr:row>750</xdr:row>
      <xdr:rowOff>211843</xdr:rowOff>
    </xdr:from>
    <xdr:to>
      <xdr:col>40</xdr:col>
      <xdr:colOff>48494</xdr:colOff>
      <xdr:row>753</xdr:row>
      <xdr:rowOff>275166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762936" y="47148926"/>
          <a:ext cx="1328891" cy="111107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1772</xdr:colOff>
      <xdr:row>750</xdr:row>
      <xdr:rowOff>187298</xdr:rowOff>
    </xdr:from>
    <xdr:to>
      <xdr:col>18</xdr:col>
      <xdr:colOff>85374</xdr:colOff>
      <xdr:row>759</xdr:row>
      <xdr:rowOff>551869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30572" y="47189998"/>
          <a:ext cx="1912402" cy="4365071"/>
          <a:chOff x="2691813" y="50887512"/>
          <a:chExt cx="1934633" cy="4170036"/>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005578" y="50887512"/>
            <a:ext cx="1347657" cy="106847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691813" y="52052923"/>
            <a:ext cx="1909175" cy="99302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034293" y="53420041"/>
            <a:ext cx="1347657" cy="10012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baseline="0">
                <a:effectLst/>
                <a:latin typeface="+mn-lt"/>
                <a:ea typeface="+mn-ea"/>
                <a:cs typeface="+mn-cs"/>
              </a:rPr>
              <a:t>民間企業・大学・公益法人等</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a:t>
            </a:r>
            <a:r>
              <a:rPr kumimoji="1" lang="en-US" altLang="ja-JP" sz="1100" b="0" i="0" baseline="0">
                <a:effectLst/>
                <a:latin typeface="+mn-lt"/>
                <a:ea typeface="+mn-ea"/>
                <a:cs typeface="+mn-cs"/>
              </a:rPr>
              <a:t>5</a:t>
            </a:r>
            <a:r>
              <a:rPr kumimoji="1" lang="ja-JP" altLang="en-US" sz="1100" b="0" i="0" baseline="0">
                <a:effectLst/>
                <a:latin typeface="+mn-lt"/>
                <a:ea typeface="+mn-ea"/>
                <a:cs typeface="+mn-cs"/>
              </a:rPr>
              <a:t>社）</a:t>
            </a:r>
            <a:endParaRPr kumimoji="1" lang="en-US" altLang="ja-JP" sz="1100" b="0" i="0" baseline="0">
              <a:effectLst/>
              <a:latin typeface="+mn-lt"/>
              <a:ea typeface="+mn-ea"/>
              <a:cs typeface="+mn-cs"/>
            </a:endParaRPr>
          </a:p>
          <a:p>
            <a:pPr algn="ctr" eaLnBrk="1" fontAlgn="auto" latinLnBrk="0" hangingPunct="1"/>
            <a:r>
              <a:rPr kumimoji="1" lang="en-US" altLang="ja-JP" sz="1100" b="0" i="0" baseline="0">
                <a:effectLst/>
                <a:latin typeface="+mn-lt"/>
                <a:ea typeface="+mn-ea"/>
                <a:cs typeface="+mn-cs"/>
              </a:rPr>
              <a:t>11</a:t>
            </a:r>
            <a:r>
              <a:rPr kumimoji="1" lang="ja-JP" altLang="en-US" sz="1100" b="0" i="0" baseline="0">
                <a:effectLst/>
                <a:latin typeface="+mn-lt"/>
                <a:ea typeface="+mn-ea"/>
                <a:cs typeface="+mn-cs"/>
              </a:rPr>
              <a:t>百万円</a:t>
            </a:r>
            <a:endParaRPr lang="ja-JP" altLang="ja-JP">
              <a:effectLst/>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718952" y="54497486"/>
            <a:ext cx="1907494" cy="5600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医療機器の開発・改良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臨床評価・実用化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54429</xdr:colOff>
      <xdr:row>743</xdr:row>
      <xdr:rowOff>244930</xdr:rowOff>
    </xdr:from>
    <xdr:to>
      <xdr:col>25</xdr:col>
      <xdr:colOff>88572</xdr:colOff>
      <xdr:row>744</xdr:row>
      <xdr:rowOff>220700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854904" y="44612380"/>
          <a:ext cx="1234293" cy="32819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160414</xdr:colOff>
      <xdr:row>749</xdr:row>
      <xdr:rowOff>325063</xdr:rowOff>
    </xdr:from>
    <xdr:to>
      <xdr:col>18</xdr:col>
      <xdr:colOff>198060</xdr:colOff>
      <xdr:row>750</xdr:row>
      <xdr:rowOff>288774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71247" y="46912896"/>
          <a:ext cx="1646313" cy="31296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41123</xdr:colOff>
      <xdr:row>749</xdr:row>
      <xdr:rowOff>318256</xdr:rowOff>
    </xdr:from>
    <xdr:to>
      <xdr:col>42</xdr:col>
      <xdr:colOff>105237</xdr:colOff>
      <xdr:row>750</xdr:row>
      <xdr:rowOff>260861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676873" y="46906089"/>
          <a:ext cx="1873864" cy="29185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170844</xdr:colOff>
      <xdr:row>756</xdr:row>
      <xdr:rowOff>461131</xdr:rowOff>
    </xdr:from>
    <xdr:to>
      <xdr:col>13</xdr:col>
      <xdr:colOff>114385</xdr:colOff>
      <xdr:row>757</xdr:row>
      <xdr:rowOff>400161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980594" y="49493714"/>
          <a:ext cx="747874" cy="45761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144640</xdr:colOff>
      <xdr:row>741</xdr:row>
      <xdr:rowOff>58963</xdr:rowOff>
    </xdr:from>
    <xdr:to>
      <xdr:col>49</xdr:col>
      <xdr:colOff>458612</xdr:colOff>
      <xdr:row>742</xdr:row>
      <xdr:rowOff>144638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981473" y="43852796"/>
          <a:ext cx="3330222" cy="43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注：</a:t>
          </a:r>
          <a:r>
            <a:rPr lang="ja-JP" altLang="en-US" sz="1000">
              <a:solidFill>
                <a:schemeClr val="dk1"/>
              </a:solidFill>
              <a:effectLst/>
              <a:latin typeface="+mn-lt"/>
              <a:ea typeface="+mn-ea"/>
              <a:cs typeface="+mn-cs"/>
            </a:rPr>
            <a:t>令和元年度</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金額確定ができていないため契約額で記入</a:t>
          </a:r>
          <a:endParaRPr kumimoji="1" lang="ja-JP" altLang="en-US" sz="1000"/>
        </a:p>
      </xdr:txBody>
    </xdr:sp>
    <xdr:clientData/>
  </xdr:twoCellAnchor>
  <xdr:twoCellAnchor>
    <xdr:from>
      <xdr:col>21</xdr:col>
      <xdr:colOff>68117</xdr:colOff>
      <xdr:row>750</xdr:row>
      <xdr:rowOff>191430</xdr:rowOff>
    </xdr:from>
    <xdr:to>
      <xdr:col>30</xdr:col>
      <xdr:colOff>136483</xdr:colOff>
      <xdr:row>756</xdr:row>
      <xdr:rowOff>285764</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4335317" y="47194130"/>
          <a:ext cx="1897166" cy="2227934"/>
          <a:chOff x="2691813" y="50887513"/>
          <a:chExt cx="1909175" cy="1833037"/>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005578" y="50887513"/>
            <a:ext cx="1347657" cy="90822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Ｃ．民間企業・大学・公益法人等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2691813" y="51890587"/>
            <a:ext cx="1909175" cy="8299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研究開発計画の運営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医療機器の開発・改良</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臨床評価・実用化</a:t>
            </a:r>
            <a:endParaRPr lang="ja-JP" altLang="ja-JP">
              <a:effectLst/>
            </a:endParaRPr>
          </a:p>
        </xdr:txBody>
      </xdr:sp>
    </xdr:grpSp>
    <xdr:clientData/>
  </xdr:twoCellAnchor>
  <xdr:twoCellAnchor>
    <xdr:from>
      <xdr:col>26</xdr:col>
      <xdr:colOff>31909</xdr:colOff>
      <xdr:row>748</xdr:row>
      <xdr:rowOff>331442</xdr:rowOff>
    </xdr:from>
    <xdr:to>
      <xdr:col>26</xdr:col>
      <xdr:colOff>31909</xdr:colOff>
      <xdr:row>749</xdr:row>
      <xdr:rowOff>339017</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5232559" y="46461017"/>
          <a:ext cx="0" cy="360000"/>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23</xdr:col>
      <xdr:colOff>70908</xdr:colOff>
      <xdr:row>749</xdr:row>
      <xdr:rowOff>318861</xdr:rowOff>
    </xdr:from>
    <xdr:to>
      <xdr:col>29</xdr:col>
      <xdr:colOff>182184</xdr:colOff>
      <xdr:row>750</xdr:row>
      <xdr:rowOff>244022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695825" y="46906694"/>
          <a:ext cx="1317776" cy="27441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81340</xdr:colOff>
      <xdr:row>753</xdr:row>
      <xdr:rowOff>322036</xdr:rowOff>
    </xdr:from>
    <xdr:to>
      <xdr:col>42</xdr:col>
      <xdr:colOff>31750</xdr:colOff>
      <xdr:row>755</xdr:row>
      <xdr:rowOff>317500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6516007" y="48306869"/>
          <a:ext cx="1961243" cy="6939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ネットワーク事業管理　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開発・事業化事業管理補助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183490</xdr:colOff>
      <xdr:row>756</xdr:row>
      <xdr:rowOff>142091</xdr:rowOff>
    </xdr:from>
    <xdr:to>
      <xdr:col>13</xdr:col>
      <xdr:colOff>183490</xdr:colOff>
      <xdr:row>757</xdr:row>
      <xdr:rowOff>140732</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2783815" y="49091066"/>
          <a:ext cx="0" cy="351066"/>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33</xdr:col>
      <xdr:colOff>105833</xdr:colOff>
      <xdr:row>757</xdr:row>
      <xdr:rowOff>84666</xdr:rowOff>
    </xdr:from>
    <xdr:to>
      <xdr:col>40</xdr:col>
      <xdr:colOff>21168</xdr:colOff>
      <xdr:row>758</xdr:row>
      <xdr:rowOff>314388</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6741583" y="49635833"/>
          <a:ext cx="1322918" cy="89647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F</a:t>
          </a: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000" b="0" i="0" baseline="0">
              <a:solidFill>
                <a:schemeClr val="tx1"/>
              </a:solidFill>
              <a:effectLst/>
              <a:latin typeface="+mn-lt"/>
              <a:ea typeface="+mn-ea"/>
              <a:cs typeface="+mn-cs"/>
            </a:rPr>
            <a:t>民間企業・大学・公益法人等</a:t>
          </a:r>
          <a:endParaRPr lang="ja-JP" altLang="ja-JP" sz="1000">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（１３社）</a:t>
          </a:r>
          <a: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t/>
          </a:r>
          <a:br>
            <a:rPr kumimoji="1" lang="en-US" altLang="ja-JP" sz="1000" b="0" i="0" u="none" strike="noStrike" kern="0" cap="none" spc="0" normalizeH="0" baseline="0" noProof="0">
              <a:ln>
                <a:noFill/>
              </a:ln>
              <a:solidFill>
                <a:schemeClr val="tx1"/>
              </a:solidFill>
              <a:effectLst/>
              <a:uLnTx/>
              <a:uFillTx/>
              <a:latin typeface="Calibri"/>
              <a:ea typeface="ＭＳ Ｐゴシック"/>
              <a:cs typeface="+mn-cs"/>
            </a:rPr>
          </a:b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７９百万円</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10583</xdr:colOff>
      <xdr:row>758</xdr:row>
      <xdr:rowOff>453487</xdr:rowOff>
    </xdr:from>
    <xdr:to>
      <xdr:col>40</xdr:col>
      <xdr:colOff>158750</xdr:colOff>
      <xdr:row>759</xdr:row>
      <xdr:rowOff>370417</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6646333" y="50671404"/>
          <a:ext cx="1555750" cy="5836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ネットワーク事業管理補助</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開発・事業化事業管理補助</a:t>
          </a:r>
        </a:p>
      </xdr:txBody>
    </xdr:sp>
    <xdr:clientData/>
  </xdr:twoCellAnchor>
  <xdr:twoCellAnchor>
    <xdr:from>
      <xdr:col>32</xdr:col>
      <xdr:colOff>178684</xdr:colOff>
      <xdr:row>756</xdr:row>
      <xdr:rowOff>285751</xdr:rowOff>
    </xdr:from>
    <xdr:to>
      <xdr:col>36</xdr:col>
      <xdr:colOff>76875</xdr:colOff>
      <xdr:row>756</xdr:row>
      <xdr:rowOff>500289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13351" y="49318334"/>
          <a:ext cx="702524" cy="21453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10584</xdr:colOff>
      <xdr:row>756</xdr:row>
      <xdr:rowOff>21166</xdr:rowOff>
    </xdr:from>
    <xdr:to>
      <xdr:col>37</xdr:col>
      <xdr:colOff>10584</xdr:colOff>
      <xdr:row>757</xdr:row>
      <xdr:rowOff>10582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7450667" y="49053749"/>
          <a:ext cx="0" cy="508000"/>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46</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524</v>
      </c>
      <c r="H5" s="560"/>
      <c r="I5" s="560"/>
      <c r="J5" s="560"/>
      <c r="K5" s="560"/>
      <c r="L5" s="560"/>
      <c r="M5" s="561" t="s">
        <v>66</v>
      </c>
      <c r="N5" s="562"/>
      <c r="O5" s="562"/>
      <c r="P5" s="562"/>
      <c r="Q5" s="562"/>
      <c r="R5" s="563"/>
      <c r="S5" s="564" t="s">
        <v>420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679</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8.25"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399" t="s">
        <v>391</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医療分野の研究開発関連、科学技術・イノベーション、高齢社会対策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2.7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3448</v>
      </c>
      <c r="Q13" s="117"/>
      <c r="R13" s="117"/>
      <c r="S13" s="117"/>
      <c r="T13" s="117"/>
      <c r="U13" s="117"/>
      <c r="V13" s="118"/>
      <c r="W13" s="116">
        <v>3040</v>
      </c>
      <c r="X13" s="117"/>
      <c r="Y13" s="117"/>
      <c r="Z13" s="117"/>
      <c r="AA13" s="117"/>
      <c r="AB13" s="117"/>
      <c r="AC13" s="118"/>
      <c r="AD13" s="116">
        <v>2733</v>
      </c>
      <c r="AE13" s="117"/>
      <c r="AF13" s="117"/>
      <c r="AG13" s="117"/>
      <c r="AH13" s="117"/>
      <c r="AI13" s="117"/>
      <c r="AJ13" s="118"/>
      <c r="AK13" s="116" t="s">
        <v>566</v>
      </c>
      <c r="AL13" s="117"/>
      <c r="AM13" s="117"/>
      <c r="AN13" s="117"/>
      <c r="AO13" s="117"/>
      <c r="AP13" s="117"/>
      <c r="AQ13" s="118"/>
      <c r="AR13" s="113" t="s">
        <v>566</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3448</v>
      </c>
      <c r="Q18" s="123"/>
      <c r="R18" s="123"/>
      <c r="S18" s="123"/>
      <c r="T18" s="123"/>
      <c r="U18" s="123"/>
      <c r="V18" s="124"/>
      <c r="W18" s="122">
        <f>SUM(W13:AC17)</f>
        <v>3040</v>
      </c>
      <c r="X18" s="123"/>
      <c r="Y18" s="123"/>
      <c r="Z18" s="123"/>
      <c r="AA18" s="123"/>
      <c r="AB18" s="123"/>
      <c r="AC18" s="124"/>
      <c r="AD18" s="122">
        <f>SUM(AD13:AJ17)</f>
        <v>2733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3448</v>
      </c>
      <c r="Q19" s="117"/>
      <c r="R19" s="117"/>
      <c r="S19" s="117"/>
      <c r="T19" s="117"/>
      <c r="U19" s="117"/>
      <c r="V19" s="118"/>
      <c r="W19" s="116">
        <f>W18-733</f>
        <v>2307</v>
      </c>
      <c r="X19" s="117"/>
      <c r="Y19" s="117"/>
      <c r="Z19" s="117"/>
      <c r="AA19" s="117"/>
      <c r="AB19" s="117"/>
      <c r="AC19" s="118"/>
      <c r="AD19" s="116">
        <f>AD18-213</f>
        <v>2520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0.75888157894736841</v>
      </c>
      <c r="X20" s="540"/>
      <c r="Y20" s="540"/>
      <c r="Z20" s="540"/>
      <c r="AA20" s="540"/>
      <c r="AB20" s="540"/>
      <c r="AC20" s="540"/>
      <c r="AD20" s="540">
        <f t="shared" ref="AD20" si="1">IF(AD18=0, "-", SUM(AD19)/AD18)</f>
        <v>0.92206366630076841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355</v>
      </c>
      <c r="H21" s="936"/>
      <c r="I21" s="936"/>
      <c r="J21" s="936"/>
      <c r="K21" s="936"/>
      <c r="L21" s="936"/>
      <c r="M21" s="936"/>
      <c r="N21" s="936"/>
      <c r="O21" s="936"/>
      <c r="P21" s="540">
        <f>IF(P19=0, "-", SUM(P19)/SUM(P13,P14))</f>
        <v>1</v>
      </c>
      <c r="Q21" s="540"/>
      <c r="R21" s="540"/>
      <c r="S21" s="540"/>
      <c r="T21" s="540"/>
      <c r="U21" s="540"/>
      <c r="V21" s="540"/>
      <c r="W21" s="540">
        <f t="shared" ref="W21" si="2">IF(W19=0, "-", SUM(W19)/SUM(W13,W14))</f>
        <v>0.75888157894736841</v>
      </c>
      <c r="X21" s="540"/>
      <c r="Y21" s="540"/>
      <c r="Z21" s="540"/>
      <c r="AA21" s="540"/>
      <c r="AB21" s="540"/>
      <c r="AC21" s="540"/>
      <c r="AD21" s="540">
        <f t="shared" ref="AD21" si="3">IF(AD19=0, "-", SUM(AD19)/SUM(AD13,AD14))</f>
        <v>0.92206366630076841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685</v>
      </c>
      <c r="H23" s="191"/>
      <c r="I23" s="191"/>
      <c r="J23" s="191"/>
      <c r="K23" s="191"/>
      <c r="L23" s="191"/>
      <c r="M23" s="191"/>
      <c r="N23" s="191"/>
      <c r="O23" s="192"/>
      <c r="P23" s="113" t="s">
        <v>566</v>
      </c>
      <c r="Q23" s="114"/>
      <c r="R23" s="114"/>
      <c r="S23" s="114"/>
      <c r="T23" s="114"/>
      <c r="U23" s="114"/>
      <c r="V23" s="115"/>
      <c r="W23" s="113" t="s">
        <v>566</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0.5" hidden="1" customHeight="1" x14ac:dyDescent="0.15">
      <c r="A28" s="199"/>
      <c r="B28" s="200"/>
      <c r="C28" s="200"/>
      <c r="D28" s="200"/>
      <c r="E28" s="200"/>
      <c r="F28" s="201"/>
      <c r="G28" s="229" t="s">
        <v>338</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30</v>
      </c>
      <c r="AR31" s="140"/>
      <c r="AS31" s="141" t="s">
        <v>236</v>
      </c>
      <c r="AT31" s="176"/>
      <c r="AU31" s="275">
        <v>2</v>
      </c>
      <c r="AV31" s="275"/>
      <c r="AW31" s="383" t="s">
        <v>181</v>
      </c>
      <c r="AX31" s="384"/>
    </row>
    <row r="32" spans="1:50" ht="23.25" customHeight="1" x14ac:dyDescent="0.15">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v>71</v>
      </c>
      <c r="AF32" s="369"/>
      <c r="AG32" s="369"/>
      <c r="AH32" s="369"/>
      <c r="AI32" s="368">
        <v>77</v>
      </c>
      <c r="AJ32" s="369"/>
      <c r="AK32" s="369"/>
      <c r="AL32" s="369"/>
      <c r="AM32" s="368">
        <f>77+16</f>
        <v>93</v>
      </c>
      <c r="AN32" s="369"/>
      <c r="AO32" s="369"/>
      <c r="AP32" s="369"/>
      <c r="AQ32" s="119">
        <v>77</v>
      </c>
      <c r="AR32" s="120"/>
      <c r="AS32" s="120"/>
      <c r="AT32" s="121"/>
      <c r="AU32" s="369" t="s">
        <v>566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60</v>
      </c>
      <c r="AF33" s="369"/>
      <c r="AG33" s="369"/>
      <c r="AH33" s="369"/>
      <c r="AI33" s="368">
        <v>70</v>
      </c>
      <c r="AJ33" s="369"/>
      <c r="AK33" s="369"/>
      <c r="AL33" s="369"/>
      <c r="AM33" s="368">
        <v>80</v>
      </c>
      <c r="AN33" s="369"/>
      <c r="AO33" s="369"/>
      <c r="AP33" s="369"/>
      <c r="AQ33" s="119">
        <v>70</v>
      </c>
      <c r="AR33" s="120"/>
      <c r="AS33" s="120"/>
      <c r="AT33" s="121"/>
      <c r="AU33" s="369">
        <v>100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118</v>
      </c>
      <c r="AF34" s="369"/>
      <c r="AG34" s="369"/>
      <c r="AH34" s="369"/>
      <c r="AI34" s="368">
        <v>110</v>
      </c>
      <c r="AJ34" s="369"/>
      <c r="AK34" s="369"/>
      <c r="AL34" s="369"/>
      <c r="AM34" s="368">
        <v>116</v>
      </c>
      <c r="AN34" s="369"/>
      <c r="AO34" s="369"/>
      <c r="AP34" s="369"/>
      <c r="AQ34" s="119">
        <v>110</v>
      </c>
      <c r="AR34" s="120"/>
      <c r="AS34" s="120"/>
      <c r="AT34" s="121"/>
      <c r="AU34" s="369" t="s">
        <v>566</v>
      </c>
      <c r="AV34" s="369"/>
      <c r="AW34" s="369"/>
      <c r="AX34" s="371"/>
    </row>
    <row r="35" spans="1:50" ht="23.25" customHeight="1" x14ac:dyDescent="0.15">
      <c r="A35" s="906" t="s">
        <v>382</v>
      </c>
      <c r="B35" s="907"/>
      <c r="C35" s="907"/>
      <c r="D35" s="907"/>
      <c r="E35" s="907"/>
      <c r="F35" s="908"/>
      <c r="G35" s="912" t="s">
        <v>697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351</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346</v>
      </c>
      <c r="X65" s="876"/>
      <c r="Y65" s="879"/>
      <c r="Z65" s="879"/>
      <c r="AA65" s="880"/>
      <c r="AB65" s="873" t="s">
        <v>11</v>
      </c>
      <c r="AC65" s="869"/>
      <c r="AD65" s="870"/>
      <c r="AE65" s="372" t="s">
        <v>394</v>
      </c>
      <c r="AF65" s="373"/>
      <c r="AG65" s="373"/>
      <c r="AH65" s="374"/>
      <c r="AI65" s="372" t="s">
        <v>392</v>
      </c>
      <c r="AJ65" s="373"/>
      <c r="AK65" s="373"/>
      <c r="AL65" s="374"/>
      <c r="AM65" s="379" t="s">
        <v>421</v>
      </c>
      <c r="AN65" s="379"/>
      <c r="AO65" s="379"/>
      <c r="AP65" s="379"/>
      <c r="AQ65" s="873" t="s">
        <v>235</v>
      </c>
      <c r="AR65" s="869"/>
      <c r="AS65" s="869"/>
      <c r="AT65" s="870"/>
      <c r="AU65" s="985" t="s">
        <v>134</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349</v>
      </c>
      <c r="AX66" s="987"/>
    </row>
    <row r="67" spans="1:50" ht="23.25" hidden="1" customHeight="1" x14ac:dyDescent="0.15">
      <c r="A67" s="857"/>
      <c r="B67" s="858"/>
      <c r="C67" s="858"/>
      <c r="D67" s="858"/>
      <c r="E67" s="858"/>
      <c r="F67" s="859"/>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372</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372</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373</v>
      </c>
      <c r="AC69" s="984"/>
      <c r="AD69" s="984"/>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356</v>
      </c>
      <c r="B70" s="858"/>
      <c r="C70" s="858"/>
      <c r="D70" s="858"/>
      <c r="E70" s="858"/>
      <c r="F70" s="859"/>
      <c r="G70" s="948" t="s">
        <v>238</v>
      </c>
      <c r="H70" s="949"/>
      <c r="I70" s="949"/>
      <c r="J70" s="949"/>
      <c r="K70" s="949"/>
      <c r="L70" s="949"/>
      <c r="M70" s="949"/>
      <c r="N70" s="949"/>
      <c r="O70" s="949"/>
      <c r="P70" s="949"/>
      <c r="Q70" s="949"/>
      <c r="R70" s="949"/>
      <c r="S70" s="949"/>
      <c r="T70" s="949"/>
      <c r="U70" s="949"/>
      <c r="V70" s="949"/>
      <c r="W70" s="952" t="s">
        <v>371</v>
      </c>
      <c r="X70" s="953"/>
      <c r="Y70" s="958" t="s">
        <v>12</v>
      </c>
      <c r="Z70" s="958"/>
      <c r="AA70" s="959"/>
      <c r="AB70" s="960" t="s">
        <v>372</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372</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373</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351</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385</v>
      </c>
      <c r="B78" s="921"/>
      <c r="C78" s="921"/>
      <c r="D78" s="921"/>
      <c r="E78" s="918" t="s">
        <v>329</v>
      </c>
      <c r="F78" s="919"/>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345</v>
      </c>
      <c r="AP79" s="153"/>
      <c r="AQ79" s="153"/>
      <c r="AR79" s="80" t="s">
        <v>343</v>
      </c>
      <c r="AS79" s="152"/>
      <c r="AT79" s="153"/>
      <c r="AU79" s="153"/>
      <c r="AV79" s="153"/>
      <c r="AW79" s="153"/>
      <c r="AX79" s="154"/>
    </row>
    <row r="80" spans="1:50" ht="18.75" hidden="1" customHeight="1" x14ac:dyDescent="0.15">
      <c r="A80" s="520" t="s">
        <v>147</v>
      </c>
      <c r="B80" s="852" t="s">
        <v>342</v>
      </c>
      <c r="C80" s="853"/>
      <c r="D80" s="853"/>
      <c r="E80" s="853"/>
      <c r="F80" s="854"/>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800"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800"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0.75" customHeight="1" x14ac:dyDescent="0.15">
      <c r="A100" s="838" t="s">
        <v>352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394</v>
      </c>
      <c r="AF100" s="830"/>
      <c r="AG100" s="830"/>
      <c r="AH100" s="831"/>
      <c r="AI100" s="829" t="s">
        <v>414</v>
      </c>
      <c r="AJ100" s="830"/>
      <c r="AK100" s="830"/>
      <c r="AL100" s="831"/>
      <c r="AM100" s="829" t="s">
        <v>421</v>
      </c>
      <c r="AN100" s="830"/>
      <c r="AO100" s="830"/>
      <c r="AP100" s="831"/>
      <c r="AQ100" s="937" t="s">
        <v>434</v>
      </c>
      <c r="AR100" s="938"/>
      <c r="AS100" s="938"/>
      <c r="AT100" s="939"/>
      <c r="AU100" s="937" t="s">
        <v>435</v>
      </c>
      <c r="AV100" s="938"/>
      <c r="AW100" s="938"/>
      <c r="AX100" s="940"/>
    </row>
    <row r="101" spans="1:60" ht="23.25" customHeight="1" x14ac:dyDescent="0.15">
      <c r="A101" s="492"/>
      <c r="B101" s="493"/>
      <c r="C101" s="493"/>
      <c r="D101" s="493"/>
      <c r="E101" s="493"/>
      <c r="F101" s="494"/>
      <c r="G101" s="165" t="s">
        <v>572</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571</v>
      </c>
      <c r="AC101" s="552"/>
      <c r="AD101" s="552"/>
      <c r="AE101" s="368">
        <v>15</v>
      </c>
      <c r="AF101" s="369"/>
      <c r="AG101" s="369"/>
      <c r="AH101" s="370"/>
      <c r="AI101" s="368">
        <v>12</v>
      </c>
      <c r="AJ101" s="369"/>
      <c r="AK101" s="369"/>
      <c r="AL101" s="370"/>
      <c r="AM101" s="368">
        <v>14</v>
      </c>
      <c r="AN101" s="369"/>
      <c r="AO101" s="369"/>
      <c r="AP101" s="370"/>
      <c r="AQ101" s="368" t="s">
        <v>566</v>
      </c>
      <c r="AR101" s="369"/>
      <c r="AS101" s="369"/>
      <c r="AT101" s="370"/>
      <c r="AU101" s="368" t="s">
        <v>566</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571</v>
      </c>
      <c r="AC102" s="552"/>
      <c r="AD102" s="552"/>
      <c r="AE102" s="362">
        <v>10</v>
      </c>
      <c r="AF102" s="362"/>
      <c r="AG102" s="362"/>
      <c r="AH102" s="362"/>
      <c r="AI102" s="362">
        <v>10</v>
      </c>
      <c r="AJ102" s="362"/>
      <c r="AK102" s="362"/>
      <c r="AL102" s="362"/>
      <c r="AM102" s="362">
        <v>10</v>
      </c>
      <c r="AN102" s="362"/>
      <c r="AO102" s="362"/>
      <c r="AP102" s="362"/>
      <c r="AQ102" s="820" t="s">
        <v>566</v>
      </c>
      <c r="AR102" s="821"/>
      <c r="AS102" s="821"/>
      <c r="AT102" s="822"/>
      <c r="AU102" s="820" t="s">
        <v>566</v>
      </c>
      <c r="AV102" s="821"/>
      <c r="AW102" s="821"/>
      <c r="AX102" s="822"/>
    </row>
    <row r="103" spans="1:60" ht="31.5" hidden="1" customHeight="1" x14ac:dyDescent="0.15">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2">
        <v>77</v>
      </c>
      <c r="AF116" s="362"/>
      <c r="AG116" s="362"/>
      <c r="AH116" s="362"/>
      <c r="AI116" s="362">
        <v>77</v>
      </c>
      <c r="AJ116" s="362"/>
      <c r="AK116" s="362"/>
      <c r="AL116" s="362"/>
      <c r="AM116" s="362">
        <v>55</v>
      </c>
      <c r="AN116" s="362"/>
      <c r="AO116" s="362"/>
      <c r="AP116" s="362"/>
      <c r="AQ116" s="368" t="s">
        <v>566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575</v>
      </c>
      <c r="AC117" s="346"/>
      <c r="AD117" s="347"/>
      <c r="AE117" s="310" t="s">
        <v>695</v>
      </c>
      <c r="AF117" s="310"/>
      <c r="AG117" s="310"/>
      <c r="AH117" s="310"/>
      <c r="AI117" s="310" t="s">
        <v>598</v>
      </c>
      <c r="AJ117" s="310"/>
      <c r="AK117" s="310"/>
      <c r="AL117" s="310"/>
      <c r="AM117" s="310" t="s">
        <v>694</v>
      </c>
      <c r="AN117" s="310"/>
      <c r="AO117" s="310"/>
      <c r="AP117" s="310"/>
      <c r="AQ117" s="310" t="s">
        <v>566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409</v>
      </c>
      <c r="B130" s="1000"/>
      <c r="C130" s="999" t="s">
        <v>239</v>
      </c>
      <c r="D130" s="1000"/>
      <c r="E130" s="312" t="s">
        <v>268</v>
      </c>
      <c r="F130" s="313"/>
      <c r="G130" s="314" t="s">
        <v>686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687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30</v>
      </c>
      <c r="AR133" s="275"/>
      <c r="AS133" s="141" t="s">
        <v>236</v>
      </c>
      <c r="AT133" s="176"/>
      <c r="AU133" s="140">
        <v>2</v>
      </c>
      <c r="AV133" s="140"/>
      <c r="AW133" s="141" t="s">
        <v>181</v>
      </c>
      <c r="AX133" s="142"/>
    </row>
    <row r="134" spans="1:50" ht="39.75" customHeight="1" x14ac:dyDescent="0.15">
      <c r="A134" s="1003"/>
      <c r="B134" s="256"/>
      <c r="C134" s="255"/>
      <c r="D134" s="256"/>
      <c r="E134" s="255"/>
      <c r="F134" s="318"/>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373</v>
      </c>
      <c r="AC134" s="228"/>
      <c r="AD134" s="228"/>
      <c r="AE134" s="270" t="s">
        <v>566</v>
      </c>
      <c r="AF134" s="120"/>
      <c r="AG134" s="120"/>
      <c r="AH134" s="120"/>
      <c r="AI134" s="270" t="s">
        <v>566</v>
      </c>
      <c r="AJ134" s="120"/>
      <c r="AK134" s="120"/>
      <c r="AL134" s="120"/>
      <c r="AM134" s="270" t="s">
        <v>566</v>
      </c>
      <c r="AN134" s="120"/>
      <c r="AO134" s="120"/>
      <c r="AP134" s="120"/>
      <c r="AQ134" s="270" t="s">
        <v>566</v>
      </c>
      <c r="AR134" s="120"/>
      <c r="AS134" s="120"/>
      <c r="AT134" s="120"/>
      <c r="AU134" s="270" t="s">
        <v>566</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373</v>
      </c>
      <c r="AC135" s="137"/>
      <c r="AD135" s="137"/>
      <c r="AE135" s="270" t="s">
        <v>566</v>
      </c>
      <c r="AF135" s="120"/>
      <c r="AG135" s="120"/>
      <c r="AH135" s="120"/>
      <c r="AI135" s="270" t="s">
        <v>566</v>
      </c>
      <c r="AJ135" s="120"/>
      <c r="AK135" s="120"/>
      <c r="AL135" s="120"/>
      <c r="AM135" s="270" t="s">
        <v>566</v>
      </c>
      <c r="AN135" s="120"/>
      <c r="AO135" s="120"/>
      <c r="AP135" s="120"/>
      <c r="AQ135" s="270" t="s">
        <v>566</v>
      </c>
      <c r="AR135" s="120"/>
      <c r="AS135" s="120"/>
      <c r="AT135" s="120"/>
      <c r="AU135" s="270">
        <v>4</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x14ac:dyDescent="0.15">
      <c r="A190" s="1003"/>
      <c r="B190" s="256"/>
      <c r="C190" s="255"/>
      <c r="D190" s="256"/>
      <c r="E190" s="312" t="s">
        <v>268</v>
      </c>
      <c r="F190" s="313"/>
      <c r="G190" s="314" t="s">
        <v>686</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15">
      <c r="A191" s="1003"/>
      <c r="B191" s="256"/>
      <c r="C191" s="255"/>
      <c r="D191" s="256"/>
      <c r="E191" s="242" t="s">
        <v>267</v>
      </c>
      <c r="F191" s="243"/>
      <c r="G191" s="240" t="s">
        <v>688</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v>30</v>
      </c>
      <c r="AR193" s="275"/>
      <c r="AS193" s="141" t="s">
        <v>236</v>
      </c>
      <c r="AT193" s="176"/>
      <c r="AU193" s="140">
        <v>2</v>
      </c>
      <c r="AV193" s="140"/>
      <c r="AW193" s="141" t="s">
        <v>181</v>
      </c>
      <c r="AX193" s="142"/>
    </row>
    <row r="194" spans="1:50" ht="39.75" customHeight="1" x14ac:dyDescent="0.15">
      <c r="A194" s="1003"/>
      <c r="B194" s="256"/>
      <c r="C194" s="255"/>
      <c r="D194" s="256"/>
      <c r="E194" s="255"/>
      <c r="F194" s="318"/>
      <c r="G194" s="235" t="s">
        <v>566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566</v>
      </c>
      <c r="AC194" s="228"/>
      <c r="AD194" s="228"/>
      <c r="AE194" s="270" t="s">
        <v>566</v>
      </c>
      <c r="AF194" s="120"/>
      <c r="AG194" s="120"/>
      <c r="AH194" s="120"/>
      <c r="AI194" s="270" t="s">
        <v>566</v>
      </c>
      <c r="AJ194" s="120"/>
      <c r="AK194" s="120"/>
      <c r="AL194" s="120"/>
      <c r="AM194" s="270" t="s">
        <v>566</v>
      </c>
      <c r="AN194" s="120"/>
      <c r="AO194" s="120"/>
      <c r="AP194" s="120"/>
      <c r="AQ194" s="270" t="s">
        <v>566</v>
      </c>
      <c r="AR194" s="120"/>
      <c r="AS194" s="120"/>
      <c r="AT194" s="120"/>
      <c r="AU194" s="270" t="s">
        <v>566</v>
      </c>
      <c r="AV194" s="120"/>
      <c r="AW194" s="120"/>
      <c r="AX194" s="219"/>
    </row>
    <row r="195" spans="1:50" ht="39.75"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01" t="s">
        <v>566</v>
      </c>
      <c r="AC195" s="902"/>
      <c r="AD195" s="903"/>
      <c r="AE195" s="270" t="s">
        <v>566</v>
      </c>
      <c r="AF195" s="120"/>
      <c r="AG195" s="120"/>
      <c r="AH195" s="120"/>
      <c r="AI195" s="270" t="s">
        <v>566</v>
      </c>
      <c r="AJ195" s="120"/>
      <c r="AK195" s="120"/>
      <c r="AL195" s="120"/>
      <c r="AM195" s="270" t="s">
        <v>566</v>
      </c>
      <c r="AN195" s="120"/>
      <c r="AO195" s="120"/>
      <c r="AP195" s="120"/>
      <c r="AQ195" s="270" t="s">
        <v>566</v>
      </c>
      <c r="AR195" s="120"/>
      <c r="AS195" s="120"/>
      <c r="AT195" s="120"/>
      <c r="AU195" s="270" t="s">
        <v>566</v>
      </c>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03"/>
      <c r="B248" s="256"/>
      <c r="C248" s="255"/>
      <c r="D248" s="256"/>
      <c r="E248" s="164" t="s">
        <v>577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3.75" customHeight="1" x14ac:dyDescent="0.15">
      <c r="A430" s="1003"/>
      <c r="B430" s="256"/>
      <c r="C430" s="253" t="s">
        <v>424</v>
      </c>
      <c r="D430" s="254"/>
      <c r="E430" s="242" t="s">
        <v>402</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1003"/>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1003"/>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564</v>
      </c>
      <c r="AE702" s="905"/>
      <c r="AF702" s="905"/>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579</v>
      </c>
      <c r="AH703" s="669"/>
      <c r="AI703" s="669"/>
      <c r="AJ703" s="669"/>
      <c r="AK703" s="669"/>
      <c r="AL703" s="669"/>
      <c r="AM703" s="669"/>
      <c r="AN703" s="669"/>
      <c r="AO703" s="669"/>
      <c r="AP703" s="669"/>
      <c r="AQ703" s="669"/>
      <c r="AR703" s="669"/>
      <c r="AS703" s="669"/>
      <c r="AT703" s="669"/>
      <c r="AU703" s="669"/>
      <c r="AV703" s="669"/>
      <c r="AW703" s="669"/>
      <c r="AX703" s="670"/>
    </row>
    <row r="704" spans="1:50" ht="96.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50.1"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564</v>
      </c>
      <c r="AE705" s="737"/>
      <c r="AF705" s="737"/>
      <c r="AG705" s="164" t="s">
        <v>689</v>
      </c>
      <c r="AH705" s="165"/>
      <c r="AI705" s="165"/>
      <c r="AJ705" s="165"/>
      <c r="AK705" s="165"/>
      <c r="AL705" s="165"/>
      <c r="AM705" s="165"/>
      <c r="AN705" s="165"/>
      <c r="AO705" s="165"/>
      <c r="AP705" s="165"/>
      <c r="AQ705" s="165"/>
      <c r="AR705" s="165"/>
      <c r="AS705" s="165"/>
      <c r="AT705" s="165"/>
      <c r="AU705" s="165"/>
      <c r="AV705" s="165"/>
      <c r="AW705" s="165"/>
      <c r="AX705" s="166"/>
    </row>
    <row r="706" spans="1:50" ht="50.1"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50.1"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9.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584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68" t="s">
        <v>585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587</v>
      </c>
      <c r="AE712" s="587"/>
      <c r="AF712" s="587"/>
      <c r="AG712" s="595" t="s">
        <v>565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37.5" customHeight="1" x14ac:dyDescent="0.15">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564</v>
      </c>
      <c r="AE714" s="593"/>
      <c r="AF714" s="594"/>
      <c r="AG714" s="693" t="s">
        <v>586</v>
      </c>
      <c r="AH714" s="694"/>
      <c r="AI714" s="694"/>
      <c r="AJ714" s="694"/>
      <c r="AK714" s="694"/>
      <c r="AL714" s="694"/>
      <c r="AM714" s="694"/>
      <c r="AN714" s="694"/>
      <c r="AO714" s="694"/>
      <c r="AP714" s="694"/>
      <c r="AQ714" s="694"/>
      <c r="AR714" s="694"/>
      <c r="AS714" s="694"/>
      <c r="AT714" s="694"/>
      <c r="AU714" s="694"/>
      <c r="AV714" s="694"/>
      <c r="AW714" s="694"/>
      <c r="AX714" s="695"/>
    </row>
    <row r="715" spans="1:50" ht="54.7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564</v>
      </c>
      <c r="AE716" s="763"/>
      <c r="AF716" s="763"/>
      <c r="AG716" s="668" t="s">
        <v>589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590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1" t="s">
        <v>564</v>
      </c>
      <c r="AE719" s="672"/>
      <c r="AF719" s="672"/>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4" t="s">
        <v>340</v>
      </c>
      <c r="D720" s="942"/>
      <c r="E720" s="942"/>
      <c r="F720" s="945"/>
      <c r="G720" s="941" t="s">
        <v>341</v>
      </c>
      <c r="H720" s="942"/>
      <c r="I720" s="942"/>
      <c r="J720" s="942"/>
      <c r="K720" s="942"/>
      <c r="L720" s="942"/>
      <c r="M720" s="942"/>
      <c r="N720" s="941" t="s">
        <v>344</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6"/>
      <c r="D721" s="927"/>
      <c r="E721" s="927"/>
      <c r="F721" s="928"/>
      <c r="G721" s="946"/>
      <c r="H721" s="947"/>
      <c r="I721" s="82" t="str">
        <f>IF(OR(G721="　", G721=""), "", "-")</f>
        <v/>
      </c>
      <c r="J721" s="925" t="s">
        <v>685</v>
      </c>
      <c r="K721" s="925"/>
      <c r="L721" s="82" t="str">
        <f>IF(M721="","","-")</f>
        <v/>
      </c>
      <c r="M721" s="83"/>
      <c r="N721" s="922" t="s">
        <v>685</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9.25" customHeight="1" x14ac:dyDescent="0.15">
      <c r="A726" s="622" t="s">
        <v>48</v>
      </c>
      <c r="B726" s="623"/>
      <c r="C726" s="447" t="s">
        <v>53</v>
      </c>
      <c r="D726" s="582"/>
      <c r="E726" s="582"/>
      <c r="F726" s="583"/>
      <c r="G726" s="803" t="s">
        <v>593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7.95" customHeight="1" thickBot="1" x14ac:dyDescent="0.2">
      <c r="A727" s="624"/>
      <c r="B727" s="625"/>
      <c r="C727" s="699" t="s">
        <v>57</v>
      </c>
      <c r="D727" s="700"/>
      <c r="E727" s="700"/>
      <c r="F727" s="701"/>
      <c r="G727" s="801" t="s">
        <v>594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683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682</v>
      </c>
      <c r="B731" s="620"/>
      <c r="C731" s="620"/>
      <c r="D731" s="620"/>
      <c r="E731" s="621"/>
      <c r="F731" s="684" t="s">
        <v>681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384</v>
      </c>
      <c r="B733" s="754"/>
      <c r="C733" s="754"/>
      <c r="D733" s="754"/>
      <c r="E733" s="755"/>
      <c r="F733" s="770" t="s">
        <v>684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680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566</v>
      </c>
      <c r="F737" s="103"/>
      <c r="G737" s="103"/>
      <c r="H737" s="103"/>
      <c r="I737" s="103"/>
      <c r="J737" s="103"/>
      <c r="K737" s="103"/>
      <c r="L737" s="103"/>
      <c r="M737" s="103"/>
      <c r="N737" s="109" t="s">
        <v>400</v>
      </c>
      <c r="O737" s="109"/>
      <c r="P737" s="109"/>
      <c r="Q737" s="109"/>
      <c r="R737" s="103" t="s">
        <v>595</v>
      </c>
      <c r="S737" s="103"/>
      <c r="T737" s="103"/>
      <c r="U737" s="103"/>
      <c r="V737" s="103"/>
      <c r="W737" s="103"/>
      <c r="X737" s="103"/>
      <c r="Y737" s="103"/>
      <c r="Z737" s="103"/>
      <c r="AA737" s="109" t="s">
        <v>399</v>
      </c>
      <c r="AB737" s="109"/>
      <c r="AC737" s="109"/>
      <c r="AD737" s="109"/>
      <c r="AE737" s="103" t="s">
        <v>690</v>
      </c>
      <c r="AF737" s="103"/>
      <c r="AG737" s="103"/>
      <c r="AH737" s="103"/>
      <c r="AI737" s="103"/>
      <c r="AJ737" s="103"/>
      <c r="AK737" s="103"/>
      <c r="AL737" s="103"/>
      <c r="AM737" s="103"/>
      <c r="AN737" s="109" t="s">
        <v>398</v>
      </c>
      <c r="AO737" s="109"/>
      <c r="AP737" s="109"/>
      <c r="AQ737" s="109"/>
      <c r="AR737" s="110" t="s">
        <v>691</v>
      </c>
      <c r="AS737" s="111"/>
      <c r="AT737" s="111"/>
      <c r="AU737" s="111"/>
      <c r="AV737" s="111"/>
      <c r="AW737" s="111"/>
      <c r="AX737" s="112"/>
      <c r="AY737" s="88"/>
      <c r="AZ737" s="88"/>
    </row>
    <row r="738" spans="1:52" ht="24.75" customHeight="1" x14ac:dyDescent="0.15">
      <c r="A738" s="100" t="s">
        <v>397</v>
      </c>
      <c r="B738" s="101"/>
      <c r="C738" s="101"/>
      <c r="D738" s="102"/>
      <c r="E738" s="103" t="s">
        <v>596</v>
      </c>
      <c r="F738" s="103"/>
      <c r="G738" s="103"/>
      <c r="H738" s="103"/>
      <c r="I738" s="103"/>
      <c r="J738" s="103"/>
      <c r="K738" s="103"/>
      <c r="L738" s="103"/>
      <c r="M738" s="103"/>
      <c r="N738" s="109" t="s">
        <v>396</v>
      </c>
      <c r="O738" s="109"/>
      <c r="P738" s="109"/>
      <c r="Q738" s="109"/>
      <c r="R738" s="103" t="s">
        <v>597</v>
      </c>
      <c r="S738" s="103"/>
      <c r="T738" s="103"/>
      <c r="U738" s="103"/>
      <c r="V738" s="103"/>
      <c r="W738" s="103"/>
      <c r="X738" s="103"/>
      <c r="Y738" s="103"/>
      <c r="Z738" s="103"/>
      <c r="AA738" s="109" t="s">
        <v>395</v>
      </c>
      <c r="AB738" s="109"/>
      <c r="AC738" s="109"/>
      <c r="AD738" s="109"/>
      <c r="AE738" s="103" t="s">
        <v>693</v>
      </c>
      <c r="AF738" s="103"/>
      <c r="AG738" s="103"/>
      <c r="AH738" s="103"/>
      <c r="AI738" s="103"/>
      <c r="AJ738" s="103"/>
      <c r="AK738" s="103"/>
      <c r="AL738" s="103"/>
      <c r="AM738" s="103"/>
      <c r="AN738" s="109" t="s">
        <v>394</v>
      </c>
      <c r="AO738" s="109"/>
      <c r="AP738" s="109"/>
      <c r="AQ738" s="109"/>
      <c r="AR738" s="110" t="s">
        <v>692</v>
      </c>
      <c r="AS738" s="111"/>
      <c r="AT738" s="111"/>
      <c r="AU738" s="111"/>
      <c r="AV738" s="111"/>
      <c r="AW738" s="111"/>
      <c r="AX738" s="112"/>
    </row>
    <row r="739" spans="1:52" ht="24.75" customHeight="1" x14ac:dyDescent="0.15">
      <c r="A739" s="100" t="s">
        <v>393</v>
      </c>
      <c r="B739" s="101"/>
      <c r="C739" s="101"/>
      <c r="D739" s="102"/>
      <c r="E739" s="103" t="s">
        <v>692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0.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3" t="s">
        <v>604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599</v>
      </c>
      <c r="H782" s="454"/>
      <c r="I782" s="454"/>
      <c r="J782" s="454"/>
      <c r="K782" s="455"/>
      <c r="L782" s="456" t="s">
        <v>600</v>
      </c>
      <c r="M782" s="457"/>
      <c r="N782" s="457"/>
      <c r="O782" s="457"/>
      <c r="P782" s="457"/>
      <c r="Q782" s="457"/>
      <c r="R782" s="457"/>
      <c r="S782" s="457"/>
      <c r="T782" s="457"/>
      <c r="U782" s="457"/>
      <c r="V782" s="457"/>
      <c r="W782" s="457"/>
      <c r="X782" s="458"/>
      <c r="Y782" s="459">
        <v>207</v>
      </c>
      <c r="Z782" s="460"/>
      <c r="AA782" s="460"/>
      <c r="AB782" s="558"/>
      <c r="AC782" s="453" t="s">
        <v>606</v>
      </c>
      <c r="AD782" s="454"/>
      <c r="AE782" s="454"/>
      <c r="AF782" s="454"/>
      <c r="AG782" s="455"/>
      <c r="AH782" s="456" t="s">
        <v>607</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15">
      <c r="A783" s="557"/>
      <c r="B783" s="767"/>
      <c r="C783" s="767"/>
      <c r="D783" s="767"/>
      <c r="E783" s="767"/>
      <c r="F783" s="768"/>
      <c r="G783" s="352" t="s">
        <v>601</v>
      </c>
      <c r="H783" s="353"/>
      <c r="I783" s="353"/>
      <c r="J783" s="353"/>
      <c r="K783" s="354"/>
      <c r="L783" s="405" t="s">
        <v>600</v>
      </c>
      <c r="M783" s="406"/>
      <c r="N783" s="406"/>
      <c r="O783" s="406"/>
      <c r="P783" s="406"/>
      <c r="Q783" s="406"/>
      <c r="R783" s="406"/>
      <c r="S783" s="406"/>
      <c r="T783" s="406"/>
      <c r="U783" s="406"/>
      <c r="V783" s="406"/>
      <c r="W783" s="406"/>
      <c r="X783" s="407"/>
      <c r="Y783" s="402">
        <v>1740</v>
      </c>
      <c r="Z783" s="403"/>
      <c r="AA783" s="403"/>
      <c r="AB783" s="409"/>
      <c r="AC783" s="352" t="s">
        <v>608</v>
      </c>
      <c r="AD783" s="353"/>
      <c r="AE783" s="353"/>
      <c r="AF783" s="353"/>
      <c r="AG783" s="354"/>
      <c r="AH783" s="405" t="s">
        <v>609</v>
      </c>
      <c r="AI783" s="406"/>
      <c r="AJ783" s="406"/>
      <c r="AK783" s="406"/>
      <c r="AL783" s="406"/>
      <c r="AM783" s="406"/>
      <c r="AN783" s="406"/>
      <c r="AO783" s="406"/>
      <c r="AP783" s="406"/>
      <c r="AQ783" s="406"/>
      <c r="AR783" s="406"/>
      <c r="AS783" s="406"/>
      <c r="AT783" s="407"/>
      <c r="AU783" s="402">
        <v>55</v>
      </c>
      <c r="AV783" s="403"/>
      <c r="AW783" s="403"/>
      <c r="AX783" s="404"/>
    </row>
    <row r="784" spans="1:50" ht="24.75" customHeight="1" x14ac:dyDescent="0.15">
      <c r="A784" s="557"/>
      <c r="B784" s="767"/>
      <c r="C784" s="767"/>
      <c r="D784" s="767"/>
      <c r="E784" s="767"/>
      <c r="F784" s="768"/>
      <c r="G784" s="352" t="s">
        <v>602</v>
      </c>
      <c r="H784" s="353"/>
      <c r="I784" s="353"/>
      <c r="J784" s="353"/>
      <c r="K784" s="354"/>
      <c r="L784" s="405" t="s">
        <v>603</v>
      </c>
      <c r="M784" s="406"/>
      <c r="N784" s="406"/>
      <c r="O784" s="406"/>
      <c r="P784" s="406"/>
      <c r="Q784" s="406"/>
      <c r="R784" s="406"/>
      <c r="S784" s="406"/>
      <c r="T784" s="406"/>
      <c r="U784" s="406"/>
      <c r="V784" s="406"/>
      <c r="W784" s="406"/>
      <c r="X784" s="407"/>
      <c r="Y784" s="402">
        <v>786</v>
      </c>
      <c r="Z784" s="403"/>
      <c r="AA784" s="403"/>
      <c r="AB784" s="409"/>
      <c r="AC784" s="352" t="s">
        <v>610</v>
      </c>
      <c r="AD784" s="353"/>
      <c r="AE784" s="353"/>
      <c r="AF784" s="353"/>
      <c r="AG784" s="354"/>
      <c r="AH784" s="405" t="s">
        <v>611</v>
      </c>
      <c r="AI784" s="406"/>
      <c r="AJ784" s="406"/>
      <c r="AK784" s="406"/>
      <c r="AL784" s="406"/>
      <c r="AM784" s="406"/>
      <c r="AN784" s="406"/>
      <c r="AO784" s="406"/>
      <c r="AP784" s="406"/>
      <c r="AQ784" s="406"/>
      <c r="AR784" s="406"/>
      <c r="AS784" s="406"/>
      <c r="AT784" s="407"/>
      <c r="AU784" s="402">
        <v>10</v>
      </c>
      <c r="AV784" s="403"/>
      <c r="AW784" s="403"/>
      <c r="AX784" s="404"/>
    </row>
    <row r="785" spans="1:50" ht="45" customHeight="1" x14ac:dyDescent="0.15">
      <c r="A785" s="557"/>
      <c r="B785" s="767"/>
      <c r="C785" s="767"/>
      <c r="D785" s="767"/>
      <c r="E785" s="767"/>
      <c r="F785" s="768"/>
      <c r="G785" s="352" t="s">
        <v>680</v>
      </c>
      <c r="H785" s="353"/>
      <c r="I785" s="353"/>
      <c r="J785" s="353"/>
      <c r="K785" s="354"/>
      <c r="L785" s="405" t="s">
        <v>680</v>
      </c>
      <c r="M785" s="406"/>
      <c r="N785" s="406"/>
      <c r="O785" s="406"/>
      <c r="P785" s="406"/>
      <c r="Q785" s="406"/>
      <c r="R785" s="406"/>
      <c r="S785" s="406"/>
      <c r="T785" s="406"/>
      <c r="U785" s="406"/>
      <c r="V785" s="406"/>
      <c r="W785" s="406"/>
      <c r="X785" s="407"/>
      <c r="Y785" s="402" t="s">
        <v>680</v>
      </c>
      <c r="Z785" s="403"/>
      <c r="AA785" s="403"/>
      <c r="AB785" s="409"/>
      <c r="AC785" s="352" t="s">
        <v>80</v>
      </c>
      <c r="AD785" s="785"/>
      <c r="AE785" s="785"/>
      <c r="AF785" s="785"/>
      <c r="AG785" s="786"/>
      <c r="AH785" s="405" t="s">
        <v>612</v>
      </c>
      <c r="AI785" s="406"/>
      <c r="AJ785" s="406"/>
      <c r="AK785" s="406"/>
      <c r="AL785" s="406"/>
      <c r="AM785" s="406"/>
      <c r="AN785" s="406"/>
      <c r="AO785" s="406"/>
      <c r="AP785" s="406"/>
      <c r="AQ785" s="406"/>
      <c r="AR785" s="406"/>
      <c r="AS785" s="406"/>
      <c r="AT785" s="407"/>
      <c r="AU785" s="402">
        <v>13</v>
      </c>
      <c r="AV785" s="403"/>
      <c r="AW785" s="403"/>
      <c r="AX785" s="404"/>
    </row>
    <row r="786" spans="1:50" ht="24.75" customHeight="1" x14ac:dyDescent="0.15">
      <c r="A786" s="557"/>
      <c r="B786" s="767"/>
      <c r="C786" s="767"/>
      <c r="D786" s="767"/>
      <c r="E786" s="767"/>
      <c r="F786" s="768"/>
      <c r="G786" s="352" t="s">
        <v>680</v>
      </c>
      <c r="H786" s="353"/>
      <c r="I786" s="353"/>
      <c r="J786" s="353"/>
      <c r="K786" s="354"/>
      <c r="L786" s="405" t="s">
        <v>680</v>
      </c>
      <c r="M786" s="406"/>
      <c r="N786" s="406"/>
      <c r="O786" s="406"/>
      <c r="P786" s="406"/>
      <c r="Q786" s="406"/>
      <c r="R786" s="406"/>
      <c r="S786" s="406"/>
      <c r="T786" s="406"/>
      <c r="U786" s="406"/>
      <c r="V786" s="406"/>
      <c r="W786" s="406"/>
      <c r="X786" s="407"/>
      <c r="Y786" s="402" t="s">
        <v>680</v>
      </c>
      <c r="Z786" s="403"/>
      <c r="AA786" s="403"/>
      <c r="AB786" s="409"/>
      <c r="AC786" s="352" t="s">
        <v>613</v>
      </c>
      <c r="AD786" s="353"/>
      <c r="AE786" s="353"/>
      <c r="AF786" s="353"/>
      <c r="AG786" s="354"/>
      <c r="AH786" s="405" t="s">
        <v>614</v>
      </c>
      <c r="AI786" s="406"/>
      <c r="AJ786" s="406"/>
      <c r="AK786" s="406"/>
      <c r="AL786" s="406"/>
      <c r="AM786" s="406"/>
      <c r="AN786" s="406"/>
      <c r="AO786" s="406"/>
      <c r="AP786" s="406"/>
      <c r="AQ786" s="406"/>
      <c r="AR786" s="406"/>
      <c r="AS786" s="406"/>
      <c r="AT786" s="407"/>
      <c r="AU786" s="402">
        <v>24</v>
      </c>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2733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104</v>
      </c>
      <c r="AV792" s="419"/>
      <c r="AW792" s="419"/>
      <c r="AX792" s="421"/>
    </row>
    <row r="793" spans="1:50" ht="24.75" customHeight="1" x14ac:dyDescent="0.15">
      <c r="A793" s="557"/>
      <c r="B793" s="767"/>
      <c r="C793" s="767"/>
      <c r="D793" s="767"/>
      <c r="E793" s="767"/>
      <c r="F793" s="768"/>
      <c r="G793" s="443" t="s">
        <v>615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606</v>
      </c>
      <c r="H795" s="454"/>
      <c r="I795" s="454"/>
      <c r="J795" s="454"/>
      <c r="K795" s="455"/>
      <c r="L795" s="456" t="s">
        <v>616</v>
      </c>
      <c r="M795" s="457"/>
      <c r="N795" s="457"/>
      <c r="O795" s="457"/>
      <c r="P795" s="457"/>
      <c r="Q795" s="457"/>
      <c r="R795" s="457"/>
      <c r="S795" s="457"/>
      <c r="T795" s="457"/>
      <c r="U795" s="457"/>
      <c r="V795" s="457"/>
      <c r="W795" s="457"/>
      <c r="X795" s="458"/>
      <c r="Y795" s="459">
        <v>6</v>
      </c>
      <c r="Z795" s="460"/>
      <c r="AA795" s="460"/>
      <c r="AB795" s="558"/>
      <c r="AC795" s="453" t="s">
        <v>608</v>
      </c>
      <c r="AD795" s="454"/>
      <c r="AE795" s="454"/>
      <c r="AF795" s="454"/>
      <c r="AG795" s="455"/>
      <c r="AH795" s="456" t="s">
        <v>624</v>
      </c>
      <c r="AI795" s="457"/>
      <c r="AJ795" s="457"/>
      <c r="AK795" s="457"/>
      <c r="AL795" s="457"/>
      <c r="AM795" s="457"/>
      <c r="AN795" s="457"/>
      <c r="AO795" s="457"/>
      <c r="AP795" s="457"/>
      <c r="AQ795" s="457"/>
      <c r="AR795" s="457"/>
      <c r="AS795" s="457"/>
      <c r="AT795" s="458"/>
      <c r="AU795" s="459">
        <v>196</v>
      </c>
      <c r="AV795" s="460"/>
      <c r="AW795" s="460"/>
      <c r="AX795" s="461"/>
    </row>
    <row r="796" spans="1:50" ht="48" customHeight="1" x14ac:dyDescent="0.15">
      <c r="A796" s="557"/>
      <c r="B796" s="767"/>
      <c r="C796" s="767"/>
      <c r="D796" s="767"/>
      <c r="E796" s="767"/>
      <c r="F796" s="768"/>
      <c r="G796" s="352" t="s">
        <v>608</v>
      </c>
      <c r="H796" s="353"/>
      <c r="I796" s="353"/>
      <c r="J796" s="353"/>
      <c r="K796" s="354"/>
      <c r="L796" s="405" t="s">
        <v>617</v>
      </c>
      <c r="M796" s="406"/>
      <c r="N796" s="406"/>
      <c r="O796" s="406"/>
      <c r="P796" s="406"/>
      <c r="Q796" s="406"/>
      <c r="R796" s="406"/>
      <c r="S796" s="406"/>
      <c r="T796" s="406"/>
      <c r="U796" s="406"/>
      <c r="V796" s="406"/>
      <c r="W796" s="406"/>
      <c r="X796" s="407"/>
      <c r="Y796" s="402">
        <v>8</v>
      </c>
      <c r="Z796" s="403"/>
      <c r="AA796" s="403"/>
      <c r="AB796" s="409"/>
      <c r="AC796" s="352" t="s">
        <v>625</v>
      </c>
      <c r="AD796" s="353"/>
      <c r="AE796" s="353"/>
      <c r="AF796" s="353"/>
      <c r="AG796" s="354"/>
      <c r="AH796" s="405" t="s">
        <v>626</v>
      </c>
      <c r="AI796" s="406"/>
      <c r="AJ796" s="406"/>
      <c r="AK796" s="406"/>
      <c r="AL796" s="406"/>
      <c r="AM796" s="406"/>
      <c r="AN796" s="406"/>
      <c r="AO796" s="406"/>
      <c r="AP796" s="406"/>
      <c r="AQ796" s="406"/>
      <c r="AR796" s="406"/>
      <c r="AS796" s="406"/>
      <c r="AT796" s="407"/>
      <c r="AU796" s="402">
        <v>3</v>
      </c>
      <c r="AV796" s="403"/>
      <c r="AW796" s="403"/>
      <c r="AX796" s="404"/>
    </row>
    <row r="797" spans="1:50" ht="50.25" customHeight="1" x14ac:dyDescent="0.15">
      <c r="A797" s="557"/>
      <c r="B797" s="767"/>
      <c r="C797" s="767"/>
      <c r="D797" s="767"/>
      <c r="E797" s="767"/>
      <c r="F797" s="768"/>
      <c r="G797" s="352" t="s">
        <v>610</v>
      </c>
      <c r="H797" s="353"/>
      <c r="I797" s="353"/>
      <c r="J797" s="353"/>
      <c r="K797" s="354"/>
      <c r="L797" s="405" t="s">
        <v>618</v>
      </c>
      <c r="M797" s="406"/>
      <c r="N797" s="406"/>
      <c r="O797" s="406"/>
      <c r="P797" s="406"/>
      <c r="Q797" s="406"/>
      <c r="R797" s="406"/>
      <c r="S797" s="406"/>
      <c r="T797" s="406"/>
      <c r="U797" s="406"/>
      <c r="V797" s="406"/>
      <c r="W797" s="406"/>
      <c r="X797" s="407"/>
      <c r="Y797" s="402">
        <v>6</v>
      </c>
      <c r="Z797" s="403"/>
      <c r="AA797" s="403"/>
      <c r="AB797" s="409"/>
      <c r="AC797" s="352" t="s">
        <v>80</v>
      </c>
      <c r="AD797" s="353"/>
      <c r="AE797" s="353"/>
      <c r="AF797" s="353"/>
      <c r="AG797" s="354"/>
      <c r="AH797" s="405" t="s">
        <v>627</v>
      </c>
      <c r="AI797" s="406"/>
      <c r="AJ797" s="406"/>
      <c r="AK797" s="406"/>
      <c r="AL797" s="406"/>
      <c r="AM797" s="406"/>
      <c r="AN797" s="406"/>
      <c r="AO797" s="406"/>
      <c r="AP797" s="406"/>
      <c r="AQ797" s="406"/>
      <c r="AR797" s="406"/>
      <c r="AS797" s="406"/>
      <c r="AT797" s="407"/>
      <c r="AU797" s="402">
        <v>80</v>
      </c>
      <c r="AV797" s="403"/>
      <c r="AW797" s="403"/>
      <c r="AX797" s="404"/>
    </row>
    <row r="798" spans="1:50" ht="45.75" customHeight="1" x14ac:dyDescent="0.15">
      <c r="A798" s="557"/>
      <c r="B798" s="767"/>
      <c r="C798" s="767"/>
      <c r="D798" s="767"/>
      <c r="E798" s="767"/>
      <c r="F798" s="768"/>
      <c r="G798" s="352" t="s">
        <v>619</v>
      </c>
      <c r="H798" s="353"/>
      <c r="I798" s="353"/>
      <c r="J798" s="353"/>
      <c r="K798" s="354"/>
      <c r="L798" s="405" t="s">
        <v>620</v>
      </c>
      <c r="M798" s="406"/>
      <c r="N798" s="406"/>
      <c r="O798" s="406"/>
      <c r="P798" s="406"/>
      <c r="Q798" s="406"/>
      <c r="R798" s="406"/>
      <c r="S798" s="406"/>
      <c r="T798" s="406"/>
      <c r="U798" s="406"/>
      <c r="V798" s="406"/>
      <c r="W798" s="406"/>
      <c r="X798" s="407"/>
      <c r="Y798" s="402">
        <v>16</v>
      </c>
      <c r="Z798" s="403"/>
      <c r="AA798" s="403"/>
      <c r="AB798" s="409"/>
      <c r="AC798" s="352" t="s">
        <v>680</v>
      </c>
      <c r="AD798" s="353"/>
      <c r="AE798" s="353"/>
      <c r="AF798" s="353"/>
      <c r="AG798" s="354"/>
      <c r="AH798" s="405" t="s">
        <v>680</v>
      </c>
      <c r="AI798" s="406"/>
      <c r="AJ798" s="406"/>
      <c r="AK798" s="406"/>
      <c r="AL798" s="406"/>
      <c r="AM798" s="406"/>
      <c r="AN798" s="406"/>
      <c r="AO798" s="406"/>
      <c r="AP798" s="406"/>
      <c r="AQ798" s="406"/>
      <c r="AR798" s="406"/>
      <c r="AS798" s="406"/>
      <c r="AT798" s="407"/>
      <c r="AU798" s="402" t="s">
        <v>680</v>
      </c>
      <c r="AV798" s="403"/>
      <c r="AW798" s="403"/>
      <c r="AX798" s="404"/>
    </row>
    <row r="799" spans="1:50" ht="64.5" customHeight="1" x14ac:dyDescent="0.15">
      <c r="A799" s="557"/>
      <c r="B799" s="767"/>
      <c r="C799" s="767"/>
      <c r="D799" s="767"/>
      <c r="E799" s="767"/>
      <c r="F799" s="768"/>
      <c r="G799" s="352" t="s">
        <v>621</v>
      </c>
      <c r="H799" s="353"/>
      <c r="I799" s="353"/>
      <c r="J799" s="353"/>
      <c r="K799" s="354"/>
      <c r="L799" s="405" t="s">
        <v>622</v>
      </c>
      <c r="M799" s="406"/>
      <c r="N799" s="406"/>
      <c r="O799" s="406"/>
      <c r="P799" s="406"/>
      <c r="Q799" s="406"/>
      <c r="R799" s="406"/>
      <c r="S799" s="406"/>
      <c r="T799" s="406"/>
      <c r="U799" s="406"/>
      <c r="V799" s="406"/>
      <c r="W799" s="406"/>
      <c r="X799" s="407"/>
      <c r="Y799" s="402">
        <v>41</v>
      </c>
      <c r="Z799" s="403"/>
      <c r="AA799" s="403"/>
      <c r="AB799" s="409"/>
      <c r="AC799" s="352" t="s">
        <v>680</v>
      </c>
      <c r="AD799" s="353"/>
      <c r="AE799" s="353"/>
      <c r="AF799" s="353"/>
      <c r="AG799" s="354"/>
      <c r="AH799" s="405" t="s">
        <v>680</v>
      </c>
      <c r="AI799" s="406"/>
      <c r="AJ799" s="406"/>
      <c r="AK799" s="406"/>
      <c r="AL799" s="406"/>
      <c r="AM799" s="406"/>
      <c r="AN799" s="406"/>
      <c r="AO799" s="406"/>
      <c r="AP799" s="406"/>
      <c r="AQ799" s="406"/>
      <c r="AR799" s="406"/>
      <c r="AS799" s="406"/>
      <c r="AT799" s="407"/>
      <c r="AU799" s="402" t="s">
        <v>680</v>
      </c>
      <c r="AV799" s="403"/>
      <c r="AW799" s="403"/>
      <c r="AX799" s="404"/>
    </row>
    <row r="800" spans="1:50" ht="24.75" customHeight="1" x14ac:dyDescent="0.15">
      <c r="A800" s="557"/>
      <c r="B800" s="767"/>
      <c r="C800" s="767"/>
      <c r="D800" s="767"/>
      <c r="E800" s="767"/>
      <c r="F800" s="768"/>
      <c r="G800" s="352" t="s">
        <v>613</v>
      </c>
      <c r="H800" s="353"/>
      <c r="I800" s="353"/>
      <c r="J800" s="353"/>
      <c r="K800" s="354"/>
      <c r="L800" s="405" t="s">
        <v>614</v>
      </c>
      <c r="M800" s="406"/>
      <c r="N800" s="406"/>
      <c r="O800" s="406"/>
      <c r="P800" s="406"/>
      <c r="Q800" s="406"/>
      <c r="R800" s="406"/>
      <c r="S800" s="406"/>
      <c r="T800" s="406"/>
      <c r="U800" s="406"/>
      <c r="V800" s="406"/>
      <c r="W800" s="406"/>
      <c r="X800" s="407"/>
      <c r="Y800" s="402">
        <v>23</v>
      </c>
      <c r="Z800" s="403"/>
      <c r="AA800" s="403"/>
      <c r="AB800" s="409"/>
      <c r="AC800" s="352" t="s">
        <v>680</v>
      </c>
      <c r="AD800" s="353"/>
      <c r="AE800" s="353"/>
      <c r="AF800" s="353"/>
      <c r="AG800" s="354"/>
      <c r="AH800" s="405" t="s">
        <v>680</v>
      </c>
      <c r="AI800" s="406"/>
      <c r="AJ800" s="406"/>
      <c r="AK800" s="406"/>
      <c r="AL800" s="406"/>
      <c r="AM800" s="406"/>
      <c r="AN800" s="406"/>
      <c r="AO800" s="406"/>
      <c r="AP800" s="406"/>
      <c r="AQ800" s="406"/>
      <c r="AR800" s="406"/>
      <c r="AS800" s="406"/>
      <c r="AT800" s="407"/>
      <c r="AU800" s="402" t="s">
        <v>680</v>
      </c>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100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279</v>
      </c>
      <c r="AV805" s="419"/>
      <c r="AW805" s="419"/>
      <c r="AX805" s="421"/>
    </row>
    <row r="806" spans="1:50" ht="24.75" customHeight="1" x14ac:dyDescent="0.15">
      <c r="A806" s="557"/>
      <c r="B806" s="767"/>
      <c r="C806" s="767"/>
      <c r="D806" s="767"/>
      <c r="E806" s="767"/>
      <c r="F806" s="768"/>
      <c r="G806" s="443" t="s">
        <v>628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629</v>
      </c>
      <c r="H808" s="454"/>
      <c r="I808" s="454"/>
      <c r="J808" s="454"/>
      <c r="K808" s="455"/>
      <c r="L808" s="456" t="s">
        <v>630</v>
      </c>
      <c r="M808" s="457"/>
      <c r="N808" s="457"/>
      <c r="O808" s="457"/>
      <c r="P808" s="457"/>
      <c r="Q808" s="457"/>
      <c r="R808" s="457"/>
      <c r="S808" s="457"/>
      <c r="T808" s="457"/>
      <c r="U808" s="457"/>
      <c r="V808" s="457"/>
      <c r="W808" s="457"/>
      <c r="X808" s="458"/>
      <c r="Y808" s="459">
        <v>3</v>
      </c>
      <c r="Z808" s="460"/>
      <c r="AA808" s="460"/>
      <c r="AB808" s="558"/>
      <c r="AC808" s="453" t="s">
        <v>680</v>
      </c>
      <c r="AD808" s="454"/>
      <c r="AE808" s="454"/>
      <c r="AF808" s="454"/>
      <c r="AG808" s="455"/>
      <c r="AH808" s="456" t="s">
        <v>680</v>
      </c>
      <c r="AI808" s="457"/>
      <c r="AJ808" s="457"/>
      <c r="AK808" s="457"/>
      <c r="AL808" s="457"/>
      <c r="AM808" s="457"/>
      <c r="AN808" s="457"/>
      <c r="AO808" s="457"/>
      <c r="AP808" s="457"/>
      <c r="AQ808" s="457"/>
      <c r="AR808" s="457"/>
      <c r="AS808" s="457"/>
      <c r="AT808" s="458"/>
      <c r="AU808" s="459" t="s">
        <v>680</v>
      </c>
      <c r="AV808" s="460"/>
      <c r="AW808" s="460"/>
      <c r="AX808" s="461"/>
    </row>
    <row r="809" spans="1:50" ht="24.75" customHeight="1" x14ac:dyDescent="0.15">
      <c r="A809" s="557"/>
      <c r="B809" s="767"/>
      <c r="C809" s="767"/>
      <c r="D809" s="767"/>
      <c r="E809" s="767"/>
      <c r="F809" s="768"/>
      <c r="G809" s="352" t="s">
        <v>613</v>
      </c>
      <c r="H809" s="353"/>
      <c r="I809" s="353"/>
      <c r="J809" s="353"/>
      <c r="K809" s="354"/>
      <c r="L809" s="405" t="s">
        <v>614</v>
      </c>
      <c r="M809" s="406"/>
      <c r="N809" s="406"/>
      <c r="O809" s="406"/>
      <c r="P809" s="406"/>
      <c r="Q809" s="406"/>
      <c r="R809" s="406"/>
      <c r="S809" s="406"/>
      <c r="T809" s="406"/>
      <c r="U809" s="406"/>
      <c r="V809" s="406"/>
      <c r="W809" s="406"/>
      <c r="X809" s="407"/>
      <c r="Y809" s="402">
        <v>1</v>
      </c>
      <c r="Z809" s="403"/>
      <c r="AA809" s="403"/>
      <c r="AB809" s="409"/>
      <c r="AC809" s="352" t="s">
        <v>680</v>
      </c>
      <c r="AD809" s="353"/>
      <c r="AE809" s="353"/>
      <c r="AF809" s="353"/>
      <c r="AG809" s="354"/>
      <c r="AH809" s="405" t="s">
        <v>680</v>
      </c>
      <c r="AI809" s="406"/>
      <c r="AJ809" s="406"/>
      <c r="AK809" s="406"/>
      <c r="AL809" s="406"/>
      <c r="AM809" s="406"/>
      <c r="AN809" s="406"/>
      <c r="AO809" s="406"/>
      <c r="AP809" s="406"/>
      <c r="AQ809" s="406"/>
      <c r="AR809" s="406"/>
      <c r="AS809" s="406"/>
      <c r="AT809" s="407"/>
      <c r="AU809" s="402" t="s">
        <v>680</v>
      </c>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345</v>
      </c>
      <c r="AM832" s="965"/>
      <c r="AN832" s="96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63.75" customHeight="1" x14ac:dyDescent="0.15">
      <c r="A838" s="408">
        <v>1</v>
      </c>
      <c r="B838" s="408">
        <v>1</v>
      </c>
      <c r="C838" s="428" t="s">
        <v>631</v>
      </c>
      <c r="D838" s="422"/>
      <c r="E838" s="422"/>
      <c r="F838" s="422"/>
      <c r="G838" s="422"/>
      <c r="H838" s="422"/>
      <c r="I838" s="422"/>
      <c r="J838" s="423">
        <v>9010005023796</v>
      </c>
      <c r="K838" s="424"/>
      <c r="L838" s="424"/>
      <c r="M838" s="424"/>
      <c r="N838" s="424"/>
      <c r="O838" s="424"/>
      <c r="P838" s="429" t="s">
        <v>632</v>
      </c>
      <c r="Q838" s="321"/>
      <c r="R838" s="321"/>
      <c r="S838" s="321"/>
      <c r="T838" s="321"/>
      <c r="U838" s="321"/>
      <c r="V838" s="321"/>
      <c r="W838" s="321"/>
      <c r="X838" s="321"/>
      <c r="Y838" s="322">
        <v>2733</v>
      </c>
      <c r="Z838" s="323"/>
      <c r="AA838" s="323"/>
      <c r="AB838" s="324"/>
      <c r="AC838" s="332" t="s">
        <v>633</v>
      </c>
      <c r="AD838" s="427"/>
      <c r="AE838" s="427"/>
      <c r="AF838" s="427"/>
      <c r="AG838" s="427"/>
      <c r="AH838" s="425" t="s">
        <v>410</v>
      </c>
      <c r="AI838" s="426"/>
      <c r="AJ838" s="426"/>
      <c r="AK838" s="426"/>
      <c r="AL838" s="329" t="s">
        <v>410</v>
      </c>
      <c r="AM838" s="330"/>
      <c r="AN838" s="330"/>
      <c r="AO838" s="331"/>
      <c r="AP838" s="325" t="s">
        <v>410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50.25" customHeight="1" x14ac:dyDescent="0.15">
      <c r="A871" s="408">
        <v>1</v>
      </c>
      <c r="B871" s="408">
        <v>1</v>
      </c>
      <c r="C871" s="428" t="s">
        <v>634</v>
      </c>
      <c r="D871" s="422"/>
      <c r="E871" s="422"/>
      <c r="F871" s="422"/>
      <c r="G871" s="422"/>
      <c r="H871" s="422"/>
      <c r="I871" s="422"/>
      <c r="J871" s="423">
        <v>7370005002147</v>
      </c>
      <c r="K871" s="424"/>
      <c r="L871" s="424"/>
      <c r="M871" s="424"/>
      <c r="N871" s="424"/>
      <c r="O871" s="424"/>
      <c r="P871" s="429" t="s">
        <v>635</v>
      </c>
      <c r="Q871" s="321"/>
      <c r="R871" s="321"/>
      <c r="S871" s="321"/>
      <c r="T871" s="321"/>
      <c r="U871" s="321"/>
      <c r="V871" s="321"/>
      <c r="W871" s="321"/>
      <c r="X871" s="321"/>
      <c r="Y871" s="322">
        <v>104</v>
      </c>
      <c r="Z871" s="323"/>
      <c r="AA871" s="323"/>
      <c r="AB871" s="324"/>
      <c r="AC871" s="332" t="s">
        <v>379</v>
      </c>
      <c r="AD871" s="427"/>
      <c r="AE871" s="427"/>
      <c r="AF871" s="427"/>
      <c r="AG871" s="427"/>
      <c r="AH871" s="425">
        <v>2</v>
      </c>
      <c r="AI871" s="426"/>
      <c r="AJ871" s="426"/>
      <c r="AK871" s="426"/>
      <c r="AL871" s="329">
        <v>50</v>
      </c>
      <c r="AM871" s="330"/>
      <c r="AN871" s="330"/>
      <c r="AO871" s="331"/>
      <c r="AP871" s="325" t="s">
        <v>410</v>
      </c>
      <c r="AQ871" s="325"/>
      <c r="AR871" s="325"/>
      <c r="AS871" s="325"/>
      <c r="AT871" s="325"/>
      <c r="AU871" s="325"/>
      <c r="AV871" s="325"/>
      <c r="AW871" s="325"/>
      <c r="AX871" s="325"/>
    </row>
    <row r="872" spans="1:50" ht="43.5" customHeight="1" x14ac:dyDescent="0.15">
      <c r="A872" s="408">
        <v>2</v>
      </c>
      <c r="B872" s="408">
        <v>1</v>
      </c>
      <c r="C872" s="428" t="s">
        <v>636</v>
      </c>
      <c r="D872" s="422"/>
      <c r="E872" s="422"/>
      <c r="F872" s="422"/>
      <c r="G872" s="422"/>
      <c r="H872" s="422"/>
      <c r="I872" s="422"/>
      <c r="J872" s="423">
        <v>4010001193887</v>
      </c>
      <c r="K872" s="424"/>
      <c r="L872" s="424"/>
      <c r="M872" s="424"/>
      <c r="N872" s="424"/>
      <c r="O872" s="424"/>
      <c r="P872" s="429" t="s">
        <v>637</v>
      </c>
      <c r="Q872" s="321"/>
      <c r="R872" s="321"/>
      <c r="S872" s="321"/>
      <c r="T872" s="321"/>
      <c r="U872" s="321"/>
      <c r="V872" s="321"/>
      <c r="W872" s="321"/>
      <c r="X872" s="321"/>
      <c r="Y872" s="322">
        <v>26</v>
      </c>
      <c r="Z872" s="323"/>
      <c r="AA872" s="323"/>
      <c r="AB872" s="324"/>
      <c r="AC872" s="332" t="s">
        <v>379</v>
      </c>
      <c r="AD872" s="332"/>
      <c r="AE872" s="332"/>
      <c r="AF872" s="332"/>
      <c r="AG872" s="332"/>
      <c r="AH872" s="425">
        <v>10</v>
      </c>
      <c r="AI872" s="426"/>
      <c r="AJ872" s="426"/>
      <c r="AK872" s="426"/>
      <c r="AL872" s="329">
        <v>40</v>
      </c>
      <c r="AM872" s="330"/>
      <c r="AN872" s="330"/>
      <c r="AO872" s="331"/>
      <c r="AP872" s="325" t="s">
        <v>410</v>
      </c>
      <c r="AQ872" s="325"/>
      <c r="AR872" s="325"/>
      <c r="AS872" s="325"/>
      <c r="AT872" s="325"/>
      <c r="AU872" s="325"/>
      <c r="AV872" s="325"/>
      <c r="AW872" s="325"/>
      <c r="AX872" s="325"/>
    </row>
    <row r="873" spans="1:50" ht="52.5" customHeight="1" x14ac:dyDescent="0.15">
      <c r="A873" s="408">
        <v>3</v>
      </c>
      <c r="B873" s="408">
        <v>1</v>
      </c>
      <c r="C873" s="428" t="s">
        <v>638</v>
      </c>
      <c r="D873" s="422"/>
      <c r="E873" s="422"/>
      <c r="F873" s="422"/>
      <c r="G873" s="422"/>
      <c r="H873" s="422"/>
      <c r="I873" s="422"/>
      <c r="J873" s="423">
        <v>7120001206172</v>
      </c>
      <c r="K873" s="424"/>
      <c r="L873" s="424"/>
      <c r="M873" s="424"/>
      <c r="N873" s="424"/>
      <c r="O873" s="424"/>
      <c r="P873" s="429" t="s">
        <v>639</v>
      </c>
      <c r="Q873" s="321"/>
      <c r="R873" s="321"/>
      <c r="S873" s="321"/>
      <c r="T873" s="321"/>
      <c r="U873" s="321"/>
      <c r="V873" s="321"/>
      <c r="W873" s="321"/>
      <c r="X873" s="321"/>
      <c r="Y873" s="322">
        <v>26</v>
      </c>
      <c r="Z873" s="323"/>
      <c r="AA873" s="323"/>
      <c r="AB873" s="324"/>
      <c r="AC873" s="332" t="s">
        <v>379</v>
      </c>
      <c r="AD873" s="332"/>
      <c r="AE873" s="332"/>
      <c r="AF873" s="332"/>
      <c r="AG873" s="332"/>
      <c r="AH873" s="327">
        <v>10</v>
      </c>
      <c r="AI873" s="328"/>
      <c r="AJ873" s="328"/>
      <c r="AK873" s="328"/>
      <c r="AL873" s="329">
        <v>40</v>
      </c>
      <c r="AM873" s="330"/>
      <c r="AN873" s="330"/>
      <c r="AO873" s="331"/>
      <c r="AP873" s="325" t="s">
        <v>410</v>
      </c>
      <c r="AQ873" s="325"/>
      <c r="AR873" s="325"/>
      <c r="AS873" s="325"/>
      <c r="AT873" s="325"/>
      <c r="AU873" s="325"/>
      <c r="AV873" s="325"/>
      <c r="AW873" s="325"/>
      <c r="AX873" s="325"/>
    </row>
    <row r="874" spans="1:50" ht="45" customHeight="1" x14ac:dyDescent="0.15">
      <c r="A874" s="408">
        <v>4</v>
      </c>
      <c r="B874" s="408">
        <v>1</v>
      </c>
      <c r="C874" s="428" t="s">
        <v>640</v>
      </c>
      <c r="D874" s="422"/>
      <c r="E874" s="422"/>
      <c r="F874" s="422"/>
      <c r="G874" s="422"/>
      <c r="H874" s="422"/>
      <c r="I874" s="422"/>
      <c r="J874" s="423">
        <v>1160001021697</v>
      </c>
      <c r="K874" s="424"/>
      <c r="L874" s="424"/>
      <c r="M874" s="424"/>
      <c r="N874" s="424"/>
      <c r="O874" s="424"/>
      <c r="P874" s="429" t="s">
        <v>641</v>
      </c>
      <c r="Q874" s="321"/>
      <c r="R874" s="321"/>
      <c r="S874" s="321"/>
      <c r="T874" s="321"/>
      <c r="U874" s="321"/>
      <c r="V874" s="321"/>
      <c r="W874" s="321"/>
      <c r="X874" s="321"/>
      <c r="Y874" s="322">
        <v>26</v>
      </c>
      <c r="Z874" s="323"/>
      <c r="AA874" s="323"/>
      <c r="AB874" s="324"/>
      <c r="AC874" s="332" t="s">
        <v>379</v>
      </c>
      <c r="AD874" s="332"/>
      <c r="AE874" s="332"/>
      <c r="AF874" s="332"/>
      <c r="AG874" s="332"/>
      <c r="AH874" s="327">
        <v>10</v>
      </c>
      <c r="AI874" s="328"/>
      <c r="AJ874" s="328"/>
      <c r="AK874" s="328"/>
      <c r="AL874" s="329">
        <v>40</v>
      </c>
      <c r="AM874" s="330"/>
      <c r="AN874" s="330"/>
      <c r="AO874" s="331"/>
      <c r="AP874" s="325" t="s">
        <v>410</v>
      </c>
      <c r="AQ874" s="325"/>
      <c r="AR874" s="325"/>
      <c r="AS874" s="325"/>
      <c r="AT874" s="325"/>
      <c r="AU874" s="325"/>
      <c r="AV874" s="325"/>
      <c r="AW874" s="325"/>
      <c r="AX874" s="325"/>
    </row>
    <row r="875" spans="1:50" ht="55.5" customHeight="1" x14ac:dyDescent="0.15">
      <c r="A875" s="408">
        <v>5</v>
      </c>
      <c r="B875" s="408">
        <v>1</v>
      </c>
      <c r="C875" s="428" t="s">
        <v>642</v>
      </c>
      <c r="D875" s="422"/>
      <c r="E875" s="422"/>
      <c r="F875" s="422"/>
      <c r="G875" s="422"/>
      <c r="H875" s="422"/>
      <c r="I875" s="422"/>
      <c r="J875" s="423">
        <v>1370001042292</v>
      </c>
      <c r="K875" s="424"/>
      <c r="L875" s="424"/>
      <c r="M875" s="424"/>
      <c r="N875" s="424"/>
      <c r="O875" s="424"/>
      <c r="P875" s="429" t="s">
        <v>643</v>
      </c>
      <c r="Q875" s="321"/>
      <c r="R875" s="321"/>
      <c r="S875" s="321"/>
      <c r="T875" s="321"/>
      <c r="U875" s="321"/>
      <c r="V875" s="321"/>
      <c r="W875" s="321"/>
      <c r="X875" s="321"/>
      <c r="Y875" s="322">
        <v>25</v>
      </c>
      <c r="Z875" s="323"/>
      <c r="AA875" s="323"/>
      <c r="AB875" s="324"/>
      <c r="AC875" s="326" t="s">
        <v>379</v>
      </c>
      <c r="AD875" s="326"/>
      <c r="AE875" s="326"/>
      <c r="AF875" s="326"/>
      <c r="AG875" s="326"/>
      <c r="AH875" s="327">
        <v>10</v>
      </c>
      <c r="AI875" s="328"/>
      <c r="AJ875" s="328"/>
      <c r="AK875" s="328"/>
      <c r="AL875" s="329">
        <v>40</v>
      </c>
      <c r="AM875" s="330"/>
      <c r="AN875" s="330"/>
      <c r="AO875" s="331"/>
      <c r="AP875" s="325" t="s">
        <v>410</v>
      </c>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4.25"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46.5" customHeight="1" x14ac:dyDescent="0.15">
      <c r="A904" s="408">
        <v>1</v>
      </c>
      <c r="B904" s="408">
        <v>1</v>
      </c>
      <c r="C904" s="428" t="s">
        <v>644</v>
      </c>
      <c r="D904" s="422"/>
      <c r="E904" s="422"/>
      <c r="F904" s="422"/>
      <c r="G904" s="422"/>
      <c r="H904" s="422"/>
      <c r="I904" s="422"/>
      <c r="J904" s="423">
        <v>1480001004942</v>
      </c>
      <c r="K904" s="424"/>
      <c r="L904" s="424"/>
      <c r="M904" s="424"/>
      <c r="N904" s="424"/>
      <c r="O904" s="424"/>
      <c r="P904" s="429" t="s">
        <v>645</v>
      </c>
      <c r="Q904" s="321"/>
      <c r="R904" s="321"/>
      <c r="S904" s="321"/>
      <c r="T904" s="321"/>
      <c r="U904" s="321"/>
      <c r="V904" s="321"/>
      <c r="W904" s="321"/>
      <c r="X904" s="321"/>
      <c r="Y904" s="322">
        <v>100</v>
      </c>
      <c r="Z904" s="323"/>
      <c r="AA904" s="323"/>
      <c r="AB904" s="324"/>
      <c r="AC904" s="332" t="s">
        <v>633</v>
      </c>
      <c r="AD904" s="427"/>
      <c r="AE904" s="427"/>
      <c r="AF904" s="427"/>
      <c r="AG904" s="427"/>
      <c r="AH904" s="425" t="s">
        <v>410</v>
      </c>
      <c r="AI904" s="426"/>
      <c r="AJ904" s="426"/>
      <c r="AK904" s="426"/>
      <c r="AL904" s="425" t="s">
        <v>410</v>
      </c>
      <c r="AM904" s="426"/>
      <c r="AN904" s="426"/>
      <c r="AO904" s="426"/>
      <c r="AP904" s="325" t="s">
        <v>410</v>
      </c>
      <c r="AQ904" s="325"/>
      <c r="AR904" s="325"/>
      <c r="AS904" s="325"/>
      <c r="AT904" s="325"/>
      <c r="AU904" s="325"/>
      <c r="AV904" s="325"/>
      <c r="AW904" s="325"/>
      <c r="AX904" s="325"/>
    </row>
    <row r="905" spans="1:50" ht="50.25" customHeight="1" x14ac:dyDescent="0.15">
      <c r="A905" s="408">
        <v>2</v>
      </c>
      <c r="B905" s="408">
        <v>1</v>
      </c>
      <c r="C905" s="428" t="s">
        <v>646</v>
      </c>
      <c r="D905" s="422"/>
      <c r="E905" s="422"/>
      <c r="F905" s="422"/>
      <c r="G905" s="422"/>
      <c r="H905" s="422"/>
      <c r="I905" s="422"/>
      <c r="J905" s="423">
        <v>8120001077489</v>
      </c>
      <c r="K905" s="424"/>
      <c r="L905" s="424"/>
      <c r="M905" s="424"/>
      <c r="N905" s="424"/>
      <c r="O905" s="424"/>
      <c r="P905" s="429" t="s">
        <v>647</v>
      </c>
      <c r="Q905" s="321"/>
      <c r="R905" s="321"/>
      <c r="S905" s="321"/>
      <c r="T905" s="321"/>
      <c r="U905" s="321"/>
      <c r="V905" s="321"/>
      <c r="W905" s="321"/>
      <c r="X905" s="321"/>
      <c r="Y905" s="322">
        <v>100</v>
      </c>
      <c r="Z905" s="323"/>
      <c r="AA905" s="323"/>
      <c r="AB905" s="324"/>
      <c r="AC905" s="332" t="s">
        <v>633</v>
      </c>
      <c r="AD905" s="427"/>
      <c r="AE905" s="427"/>
      <c r="AF905" s="427"/>
      <c r="AG905" s="427"/>
      <c r="AH905" s="425" t="s">
        <v>410</v>
      </c>
      <c r="AI905" s="426"/>
      <c r="AJ905" s="426"/>
      <c r="AK905" s="426"/>
      <c r="AL905" s="425" t="s">
        <v>410</v>
      </c>
      <c r="AM905" s="426"/>
      <c r="AN905" s="426"/>
      <c r="AO905" s="426"/>
      <c r="AP905" s="325" t="s">
        <v>410</v>
      </c>
      <c r="AQ905" s="325"/>
      <c r="AR905" s="325"/>
      <c r="AS905" s="325"/>
      <c r="AT905" s="325"/>
      <c r="AU905" s="325"/>
      <c r="AV905" s="325"/>
      <c r="AW905" s="325"/>
      <c r="AX905" s="325"/>
    </row>
    <row r="906" spans="1:50" ht="87.75" customHeight="1" x14ac:dyDescent="0.15">
      <c r="A906" s="408">
        <v>3</v>
      </c>
      <c r="B906" s="408">
        <v>1</v>
      </c>
      <c r="C906" s="428" t="s">
        <v>648</v>
      </c>
      <c r="D906" s="422"/>
      <c r="E906" s="422"/>
      <c r="F906" s="422"/>
      <c r="G906" s="422"/>
      <c r="H906" s="422"/>
      <c r="I906" s="422"/>
      <c r="J906" s="423">
        <v>8130001023764</v>
      </c>
      <c r="K906" s="424"/>
      <c r="L906" s="424"/>
      <c r="M906" s="424"/>
      <c r="N906" s="424"/>
      <c r="O906" s="424"/>
      <c r="P906" s="429" t="s">
        <v>649</v>
      </c>
      <c r="Q906" s="321"/>
      <c r="R906" s="321"/>
      <c r="S906" s="321"/>
      <c r="T906" s="321"/>
      <c r="U906" s="321"/>
      <c r="V906" s="321"/>
      <c r="W906" s="321"/>
      <c r="X906" s="321"/>
      <c r="Y906" s="322">
        <v>100</v>
      </c>
      <c r="Z906" s="323"/>
      <c r="AA906" s="323"/>
      <c r="AB906" s="324"/>
      <c r="AC906" s="332" t="s">
        <v>633</v>
      </c>
      <c r="AD906" s="427"/>
      <c r="AE906" s="427"/>
      <c r="AF906" s="427"/>
      <c r="AG906" s="427"/>
      <c r="AH906" s="425" t="s">
        <v>410</v>
      </c>
      <c r="AI906" s="426"/>
      <c r="AJ906" s="426"/>
      <c r="AK906" s="426"/>
      <c r="AL906" s="425" t="s">
        <v>410</v>
      </c>
      <c r="AM906" s="426"/>
      <c r="AN906" s="426"/>
      <c r="AO906" s="426"/>
      <c r="AP906" s="325" t="s">
        <v>410</v>
      </c>
      <c r="AQ906" s="325"/>
      <c r="AR906" s="325"/>
      <c r="AS906" s="325"/>
      <c r="AT906" s="325"/>
      <c r="AU906" s="325"/>
      <c r="AV906" s="325"/>
      <c r="AW906" s="325"/>
      <c r="AX906" s="325"/>
    </row>
    <row r="907" spans="1:50" ht="30" customHeight="1" x14ac:dyDescent="0.15">
      <c r="A907" s="408">
        <v>4</v>
      </c>
      <c r="B907" s="408">
        <v>1</v>
      </c>
      <c r="C907" s="428" t="s">
        <v>650</v>
      </c>
      <c r="D907" s="422"/>
      <c r="E907" s="422"/>
      <c r="F907" s="422"/>
      <c r="G907" s="422"/>
      <c r="H907" s="422"/>
      <c r="I907" s="422"/>
      <c r="J907" s="423">
        <v>9010001006763</v>
      </c>
      <c r="K907" s="424"/>
      <c r="L907" s="424"/>
      <c r="M907" s="424"/>
      <c r="N907" s="424"/>
      <c r="O907" s="424"/>
      <c r="P907" s="429" t="s">
        <v>651</v>
      </c>
      <c r="Q907" s="321"/>
      <c r="R907" s="321"/>
      <c r="S907" s="321"/>
      <c r="T907" s="321"/>
      <c r="U907" s="321"/>
      <c r="V907" s="321"/>
      <c r="W907" s="321"/>
      <c r="X907" s="321"/>
      <c r="Y907" s="322">
        <v>100</v>
      </c>
      <c r="Z907" s="323"/>
      <c r="AA907" s="323"/>
      <c r="AB907" s="324"/>
      <c r="AC907" s="332" t="s">
        <v>633</v>
      </c>
      <c r="AD907" s="427"/>
      <c r="AE907" s="427"/>
      <c r="AF907" s="427"/>
      <c r="AG907" s="427"/>
      <c r="AH907" s="425" t="s">
        <v>410</v>
      </c>
      <c r="AI907" s="426"/>
      <c r="AJ907" s="426"/>
      <c r="AK907" s="426"/>
      <c r="AL907" s="425" t="s">
        <v>410</v>
      </c>
      <c r="AM907" s="426"/>
      <c r="AN907" s="426"/>
      <c r="AO907" s="426"/>
      <c r="AP907" s="325" t="s">
        <v>410</v>
      </c>
      <c r="AQ907" s="325"/>
      <c r="AR907" s="325"/>
      <c r="AS907" s="325"/>
      <c r="AT907" s="325"/>
      <c r="AU907" s="325"/>
      <c r="AV907" s="325"/>
      <c r="AW907" s="325"/>
      <c r="AX907" s="325"/>
    </row>
    <row r="908" spans="1:50" ht="52.5" customHeight="1" x14ac:dyDescent="0.15">
      <c r="A908" s="408">
        <v>5</v>
      </c>
      <c r="B908" s="408">
        <v>1</v>
      </c>
      <c r="C908" s="428" t="s">
        <v>652</v>
      </c>
      <c r="D908" s="422"/>
      <c r="E908" s="422"/>
      <c r="F908" s="422"/>
      <c r="G908" s="422"/>
      <c r="H908" s="422"/>
      <c r="I908" s="422"/>
      <c r="J908" s="423">
        <v>8120001068678</v>
      </c>
      <c r="K908" s="424"/>
      <c r="L908" s="424"/>
      <c r="M908" s="424"/>
      <c r="N908" s="424"/>
      <c r="O908" s="424"/>
      <c r="P908" s="429" t="s">
        <v>653</v>
      </c>
      <c r="Q908" s="321"/>
      <c r="R908" s="321"/>
      <c r="S908" s="321"/>
      <c r="T908" s="321"/>
      <c r="U908" s="321"/>
      <c r="V908" s="321"/>
      <c r="W908" s="321"/>
      <c r="X908" s="321"/>
      <c r="Y908" s="322">
        <v>98</v>
      </c>
      <c r="Z908" s="323"/>
      <c r="AA908" s="323"/>
      <c r="AB908" s="324"/>
      <c r="AC908" s="332" t="s">
        <v>633</v>
      </c>
      <c r="AD908" s="427"/>
      <c r="AE908" s="427"/>
      <c r="AF908" s="427"/>
      <c r="AG908" s="427"/>
      <c r="AH908" s="425" t="s">
        <v>410</v>
      </c>
      <c r="AI908" s="426"/>
      <c r="AJ908" s="426"/>
      <c r="AK908" s="426"/>
      <c r="AL908" s="425" t="s">
        <v>410</v>
      </c>
      <c r="AM908" s="426"/>
      <c r="AN908" s="426"/>
      <c r="AO908" s="426"/>
      <c r="AP908" s="325" t="s">
        <v>410</v>
      </c>
      <c r="AQ908" s="325"/>
      <c r="AR908" s="325"/>
      <c r="AS908" s="325"/>
      <c r="AT908" s="325"/>
      <c r="AU908" s="325"/>
      <c r="AV908" s="325"/>
      <c r="AW908" s="325"/>
      <c r="AX908" s="325"/>
    </row>
    <row r="909" spans="1:50" ht="62.25" customHeight="1" x14ac:dyDescent="0.15">
      <c r="A909" s="408">
        <v>6</v>
      </c>
      <c r="B909" s="408">
        <v>1</v>
      </c>
      <c r="C909" s="428" t="s">
        <v>654</v>
      </c>
      <c r="D909" s="422"/>
      <c r="E909" s="422"/>
      <c r="F909" s="422"/>
      <c r="G909" s="422"/>
      <c r="H909" s="422"/>
      <c r="I909" s="422"/>
      <c r="J909" s="423">
        <v>7140001077356</v>
      </c>
      <c r="K909" s="424"/>
      <c r="L909" s="424"/>
      <c r="M909" s="424"/>
      <c r="N909" s="424"/>
      <c r="O909" s="424"/>
      <c r="P909" s="429" t="s">
        <v>655</v>
      </c>
      <c r="Q909" s="321"/>
      <c r="R909" s="321"/>
      <c r="S909" s="321"/>
      <c r="T909" s="321"/>
      <c r="U909" s="321"/>
      <c r="V909" s="321"/>
      <c r="W909" s="321"/>
      <c r="X909" s="321"/>
      <c r="Y909" s="322">
        <v>67</v>
      </c>
      <c r="Z909" s="323"/>
      <c r="AA909" s="323"/>
      <c r="AB909" s="324"/>
      <c r="AC909" s="332" t="s">
        <v>633</v>
      </c>
      <c r="AD909" s="427"/>
      <c r="AE909" s="427"/>
      <c r="AF909" s="427"/>
      <c r="AG909" s="427"/>
      <c r="AH909" s="425" t="s">
        <v>410</v>
      </c>
      <c r="AI909" s="426"/>
      <c r="AJ909" s="426"/>
      <c r="AK909" s="426"/>
      <c r="AL909" s="425" t="s">
        <v>410</v>
      </c>
      <c r="AM909" s="426"/>
      <c r="AN909" s="426"/>
      <c r="AO909" s="426"/>
      <c r="AP909" s="325" t="s">
        <v>410</v>
      </c>
      <c r="AQ909" s="325"/>
      <c r="AR909" s="325"/>
      <c r="AS909" s="325"/>
      <c r="AT909" s="325"/>
      <c r="AU909" s="325"/>
      <c r="AV909" s="325"/>
      <c r="AW909" s="325"/>
      <c r="AX909" s="325"/>
    </row>
    <row r="910" spans="1:50" ht="46.5" customHeight="1" x14ac:dyDescent="0.15">
      <c r="A910" s="408">
        <v>7</v>
      </c>
      <c r="B910" s="408">
        <v>1</v>
      </c>
      <c r="C910" s="428" t="s">
        <v>656</v>
      </c>
      <c r="D910" s="422"/>
      <c r="E910" s="422"/>
      <c r="F910" s="422"/>
      <c r="G910" s="422"/>
      <c r="H910" s="422"/>
      <c r="I910" s="422"/>
      <c r="J910" s="423">
        <v>5010001083303</v>
      </c>
      <c r="K910" s="424"/>
      <c r="L910" s="424"/>
      <c r="M910" s="424"/>
      <c r="N910" s="424"/>
      <c r="O910" s="424"/>
      <c r="P910" s="429" t="s">
        <v>657</v>
      </c>
      <c r="Q910" s="321"/>
      <c r="R910" s="321"/>
      <c r="S910" s="321"/>
      <c r="T910" s="321"/>
      <c r="U910" s="321"/>
      <c r="V910" s="321"/>
      <c r="W910" s="321"/>
      <c r="X910" s="321"/>
      <c r="Y910" s="322">
        <v>66</v>
      </c>
      <c r="Z910" s="323"/>
      <c r="AA910" s="323"/>
      <c r="AB910" s="324"/>
      <c r="AC910" s="332" t="s">
        <v>633</v>
      </c>
      <c r="AD910" s="427"/>
      <c r="AE910" s="427"/>
      <c r="AF910" s="427"/>
      <c r="AG910" s="427"/>
      <c r="AH910" s="425" t="s">
        <v>410</v>
      </c>
      <c r="AI910" s="426"/>
      <c r="AJ910" s="426"/>
      <c r="AK910" s="426"/>
      <c r="AL910" s="425" t="s">
        <v>410</v>
      </c>
      <c r="AM910" s="426"/>
      <c r="AN910" s="426"/>
      <c r="AO910" s="426"/>
      <c r="AP910" s="325" t="s">
        <v>410</v>
      </c>
      <c r="AQ910" s="325"/>
      <c r="AR910" s="325"/>
      <c r="AS910" s="325"/>
      <c r="AT910" s="325"/>
      <c r="AU910" s="325"/>
      <c r="AV910" s="325"/>
      <c r="AW910" s="325"/>
      <c r="AX910" s="325"/>
    </row>
    <row r="911" spans="1:50" ht="46.5" customHeight="1" x14ac:dyDescent="0.15">
      <c r="A911" s="408">
        <v>8</v>
      </c>
      <c r="B911" s="408">
        <v>1</v>
      </c>
      <c r="C911" s="428" t="s">
        <v>658</v>
      </c>
      <c r="D911" s="422"/>
      <c r="E911" s="422"/>
      <c r="F911" s="422"/>
      <c r="G911" s="422"/>
      <c r="H911" s="422"/>
      <c r="I911" s="422"/>
      <c r="J911" s="423">
        <v>4120901008588</v>
      </c>
      <c r="K911" s="424"/>
      <c r="L911" s="424"/>
      <c r="M911" s="424"/>
      <c r="N911" s="424"/>
      <c r="O911" s="424"/>
      <c r="P911" s="429" t="s">
        <v>659</v>
      </c>
      <c r="Q911" s="321"/>
      <c r="R911" s="321"/>
      <c r="S911" s="321"/>
      <c r="T911" s="321"/>
      <c r="U911" s="321"/>
      <c r="V911" s="321"/>
      <c r="W911" s="321"/>
      <c r="X911" s="321"/>
      <c r="Y911" s="322">
        <v>57</v>
      </c>
      <c r="Z911" s="323"/>
      <c r="AA911" s="323"/>
      <c r="AB911" s="324"/>
      <c r="AC911" s="332" t="s">
        <v>633</v>
      </c>
      <c r="AD911" s="427"/>
      <c r="AE911" s="427"/>
      <c r="AF911" s="427"/>
      <c r="AG911" s="427"/>
      <c r="AH911" s="425" t="s">
        <v>410</v>
      </c>
      <c r="AI911" s="426"/>
      <c r="AJ911" s="426"/>
      <c r="AK911" s="426"/>
      <c r="AL911" s="425" t="s">
        <v>410</v>
      </c>
      <c r="AM911" s="426"/>
      <c r="AN911" s="426"/>
      <c r="AO911" s="426"/>
      <c r="AP911" s="325" t="s">
        <v>410</v>
      </c>
      <c r="AQ911" s="325"/>
      <c r="AR911" s="325"/>
      <c r="AS911" s="325"/>
      <c r="AT911" s="325"/>
      <c r="AU911" s="325"/>
      <c r="AV911" s="325"/>
      <c r="AW911" s="325"/>
      <c r="AX911" s="325"/>
    </row>
    <row r="912" spans="1:50" ht="46.5" customHeight="1" x14ac:dyDescent="0.15">
      <c r="A912" s="408">
        <v>9</v>
      </c>
      <c r="B912" s="408">
        <v>1</v>
      </c>
      <c r="C912" s="428" t="s">
        <v>660</v>
      </c>
      <c r="D912" s="422"/>
      <c r="E912" s="422"/>
      <c r="F912" s="422"/>
      <c r="G912" s="422"/>
      <c r="H912" s="422"/>
      <c r="I912" s="422"/>
      <c r="J912" s="423">
        <v>1010001169733</v>
      </c>
      <c r="K912" s="424"/>
      <c r="L912" s="424"/>
      <c r="M912" s="424"/>
      <c r="N912" s="424"/>
      <c r="O912" s="424"/>
      <c r="P912" s="429" t="s">
        <v>661</v>
      </c>
      <c r="Q912" s="321"/>
      <c r="R912" s="321"/>
      <c r="S912" s="321"/>
      <c r="T912" s="321"/>
      <c r="U912" s="321"/>
      <c r="V912" s="321"/>
      <c r="W912" s="321"/>
      <c r="X912" s="321"/>
      <c r="Y912" s="322">
        <v>53</v>
      </c>
      <c r="Z912" s="323"/>
      <c r="AA912" s="323"/>
      <c r="AB912" s="324"/>
      <c r="AC912" s="332" t="s">
        <v>633</v>
      </c>
      <c r="AD912" s="427"/>
      <c r="AE912" s="427"/>
      <c r="AF912" s="427"/>
      <c r="AG912" s="427"/>
      <c r="AH912" s="425" t="s">
        <v>410</v>
      </c>
      <c r="AI912" s="426"/>
      <c r="AJ912" s="426"/>
      <c r="AK912" s="426"/>
      <c r="AL912" s="425" t="s">
        <v>410</v>
      </c>
      <c r="AM912" s="426"/>
      <c r="AN912" s="426"/>
      <c r="AO912" s="426"/>
      <c r="AP912" s="325" t="s">
        <v>410</v>
      </c>
      <c r="AQ912" s="325"/>
      <c r="AR912" s="325"/>
      <c r="AS912" s="325"/>
      <c r="AT912" s="325"/>
      <c r="AU912" s="325"/>
      <c r="AV912" s="325"/>
      <c r="AW912" s="325"/>
      <c r="AX912" s="325"/>
    </row>
    <row r="913" spans="1:50" ht="46.5" customHeight="1" x14ac:dyDescent="0.15">
      <c r="A913" s="408">
        <v>10</v>
      </c>
      <c r="B913" s="408">
        <v>1</v>
      </c>
      <c r="C913" s="428" t="s">
        <v>662</v>
      </c>
      <c r="D913" s="422"/>
      <c r="E913" s="422"/>
      <c r="F913" s="422"/>
      <c r="G913" s="422"/>
      <c r="H913" s="422"/>
      <c r="I913" s="422"/>
      <c r="J913" s="423">
        <v>9100001025944</v>
      </c>
      <c r="K913" s="424"/>
      <c r="L913" s="424"/>
      <c r="M913" s="424"/>
      <c r="N913" s="424"/>
      <c r="O913" s="424"/>
      <c r="P913" s="429" t="s">
        <v>663</v>
      </c>
      <c r="Q913" s="321"/>
      <c r="R913" s="321"/>
      <c r="S913" s="321"/>
      <c r="T913" s="321"/>
      <c r="U913" s="321"/>
      <c r="V913" s="321"/>
      <c r="W913" s="321"/>
      <c r="X913" s="321"/>
      <c r="Y913" s="322">
        <v>53</v>
      </c>
      <c r="Z913" s="323"/>
      <c r="AA913" s="323"/>
      <c r="AB913" s="324"/>
      <c r="AC913" s="332" t="s">
        <v>633</v>
      </c>
      <c r="AD913" s="427"/>
      <c r="AE913" s="427"/>
      <c r="AF913" s="427"/>
      <c r="AG913" s="427"/>
      <c r="AH913" s="425" t="s">
        <v>410</v>
      </c>
      <c r="AI913" s="426"/>
      <c r="AJ913" s="426"/>
      <c r="AK913" s="426"/>
      <c r="AL913" s="425" t="s">
        <v>410</v>
      </c>
      <c r="AM913" s="426"/>
      <c r="AN913" s="426"/>
      <c r="AO913" s="426"/>
      <c r="AP913" s="325" t="s">
        <v>410</v>
      </c>
      <c r="AQ913" s="325"/>
      <c r="AR913" s="325"/>
      <c r="AS913" s="325"/>
      <c r="AT913" s="325"/>
      <c r="AU913" s="325"/>
      <c r="AV913" s="325"/>
      <c r="AW913" s="325"/>
      <c r="AX913" s="325"/>
    </row>
    <row r="914" spans="1:50" ht="69.75" customHeight="1" x14ac:dyDescent="0.15">
      <c r="A914" s="408">
        <v>11</v>
      </c>
      <c r="B914" s="408">
        <v>1</v>
      </c>
      <c r="C914" s="428" t="s">
        <v>664</v>
      </c>
      <c r="D914" s="422"/>
      <c r="E914" s="422"/>
      <c r="F914" s="422"/>
      <c r="G914" s="422"/>
      <c r="H914" s="422"/>
      <c r="I914" s="422"/>
      <c r="J914" s="423">
        <v>5012401013038</v>
      </c>
      <c r="K914" s="424"/>
      <c r="L914" s="424"/>
      <c r="M914" s="424"/>
      <c r="N914" s="424"/>
      <c r="O914" s="424"/>
      <c r="P914" s="429" t="s">
        <v>665</v>
      </c>
      <c r="Q914" s="321"/>
      <c r="R914" s="321"/>
      <c r="S914" s="321"/>
      <c r="T914" s="321"/>
      <c r="U914" s="321"/>
      <c r="V914" s="321"/>
      <c r="W914" s="321"/>
      <c r="X914" s="321"/>
      <c r="Y914" s="322">
        <v>53</v>
      </c>
      <c r="Z914" s="323"/>
      <c r="AA914" s="323"/>
      <c r="AB914" s="324"/>
      <c r="AC914" s="332" t="s">
        <v>633</v>
      </c>
      <c r="AD914" s="427"/>
      <c r="AE914" s="427"/>
      <c r="AF914" s="427"/>
      <c r="AG914" s="427"/>
      <c r="AH914" s="425" t="s">
        <v>410</v>
      </c>
      <c r="AI914" s="426"/>
      <c r="AJ914" s="426"/>
      <c r="AK914" s="426"/>
      <c r="AL914" s="425" t="s">
        <v>410</v>
      </c>
      <c r="AM914" s="426"/>
      <c r="AN914" s="426"/>
      <c r="AO914" s="426"/>
      <c r="AP914" s="325" t="s">
        <v>410</v>
      </c>
      <c r="AQ914" s="325"/>
      <c r="AR914" s="325"/>
      <c r="AS914" s="325"/>
      <c r="AT914" s="325"/>
      <c r="AU914" s="325"/>
      <c r="AV914" s="325"/>
      <c r="AW914" s="325"/>
      <c r="AX914" s="325"/>
    </row>
    <row r="915" spans="1:50" ht="60" customHeight="1" x14ac:dyDescent="0.15">
      <c r="A915" s="408">
        <v>12</v>
      </c>
      <c r="B915" s="408">
        <v>1</v>
      </c>
      <c r="C915" s="428" t="s">
        <v>666</v>
      </c>
      <c r="D915" s="422"/>
      <c r="E915" s="422"/>
      <c r="F915" s="422"/>
      <c r="G915" s="422"/>
      <c r="H915" s="422"/>
      <c r="I915" s="422"/>
      <c r="J915" s="423">
        <v>3110001027383</v>
      </c>
      <c r="K915" s="424"/>
      <c r="L915" s="424"/>
      <c r="M915" s="424"/>
      <c r="N915" s="424"/>
      <c r="O915" s="424"/>
      <c r="P915" s="429" t="s">
        <v>667</v>
      </c>
      <c r="Q915" s="321"/>
      <c r="R915" s="321"/>
      <c r="S915" s="321"/>
      <c r="T915" s="321"/>
      <c r="U915" s="321"/>
      <c r="V915" s="321"/>
      <c r="W915" s="321"/>
      <c r="X915" s="321"/>
      <c r="Y915" s="322">
        <v>53</v>
      </c>
      <c r="Z915" s="323"/>
      <c r="AA915" s="323"/>
      <c r="AB915" s="324"/>
      <c r="AC915" s="332" t="s">
        <v>633</v>
      </c>
      <c r="AD915" s="427"/>
      <c r="AE915" s="427"/>
      <c r="AF915" s="427"/>
      <c r="AG915" s="427"/>
      <c r="AH915" s="425" t="s">
        <v>410</v>
      </c>
      <c r="AI915" s="426"/>
      <c r="AJ915" s="426"/>
      <c r="AK915" s="426"/>
      <c r="AL915" s="425" t="s">
        <v>410</v>
      </c>
      <c r="AM915" s="426"/>
      <c r="AN915" s="426"/>
      <c r="AO915" s="426"/>
      <c r="AP915" s="325" t="s">
        <v>410</v>
      </c>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60.75" customHeight="1" x14ac:dyDescent="0.15">
      <c r="A937" s="408">
        <v>1</v>
      </c>
      <c r="B937" s="408">
        <v>1</v>
      </c>
      <c r="C937" s="428" t="s">
        <v>668</v>
      </c>
      <c r="D937" s="422"/>
      <c r="E937" s="422"/>
      <c r="F937" s="422"/>
      <c r="G937" s="422"/>
      <c r="H937" s="422"/>
      <c r="I937" s="422"/>
      <c r="J937" s="423">
        <v>6010001030403</v>
      </c>
      <c r="K937" s="424"/>
      <c r="L937" s="424"/>
      <c r="M937" s="424"/>
      <c r="N937" s="424"/>
      <c r="O937" s="424"/>
      <c r="P937" s="429" t="s">
        <v>669</v>
      </c>
      <c r="Q937" s="321"/>
      <c r="R937" s="321"/>
      <c r="S937" s="321"/>
      <c r="T937" s="321"/>
      <c r="U937" s="321"/>
      <c r="V937" s="321"/>
      <c r="W937" s="321"/>
      <c r="X937" s="321"/>
      <c r="Y937" s="322">
        <v>279</v>
      </c>
      <c r="Z937" s="323"/>
      <c r="AA937" s="323"/>
      <c r="AB937" s="324"/>
      <c r="AC937" s="332" t="s">
        <v>375</v>
      </c>
      <c r="AD937" s="427"/>
      <c r="AE937" s="427"/>
      <c r="AF937" s="427"/>
      <c r="AG937" s="427"/>
      <c r="AH937" s="425">
        <v>1</v>
      </c>
      <c r="AI937" s="426"/>
      <c r="AJ937" s="426"/>
      <c r="AK937" s="426"/>
      <c r="AL937" s="329">
        <v>100</v>
      </c>
      <c r="AM937" s="330"/>
      <c r="AN937" s="330"/>
      <c r="AO937" s="331"/>
      <c r="AP937" s="325" t="s">
        <v>670</v>
      </c>
      <c r="AQ937" s="325"/>
      <c r="AR937" s="325"/>
      <c r="AS937" s="325"/>
      <c r="AT937" s="325"/>
      <c r="AU937" s="325"/>
      <c r="AV937" s="325"/>
      <c r="AW937" s="325"/>
      <c r="AX937" s="325"/>
    </row>
    <row r="938" spans="1:50" ht="55.5" customHeight="1" x14ac:dyDescent="0.15">
      <c r="A938" s="408">
        <v>2</v>
      </c>
      <c r="B938" s="408">
        <v>1</v>
      </c>
      <c r="C938" s="428" t="s">
        <v>668</v>
      </c>
      <c r="D938" s="422"/>
      <c r="E938" s="422"/>
      <c r="F938" s="422"/>
      <c r="G938" s="422"/>
      <c r="H938" s="422"/>
      <c r="I938" s="422"/>
      <c r="J938" s="423">
        <v>6010001030403</v>
      </c>
      <c r="K938" s="424"/>
      <c r="L938" s="424"/>
      <c r="M938" s="424"/>
      <c r="N938" s="424"/>
      <c r="O938" s="424"/>
      <c r="P938" s="429" t="s">
        <v>671</v>
      </c>
      <c r="Q938" s="321"/>
      <c r="R938" s="321"/>
      <c r="S938" s="321"/>
      <c r="T938" s="321"/>
      <c r="U938" s="321"/>
      <c r="V938" s="321"/>
      <c r="W938" s="321"/>
      <c r="X938" s="321"/>
      <c r="Y938" s="322">
        <v>154</v>
      </c>
      <c r="Z938" s="323"/>
      <c r="AA938" s="323"/>
      <c r="AB938" s="324"/>
      <c r="AC938" s="332" t="s">
        <v>375</v>
      </c>
      <c r="AD938" s="427"/>
      <c r="AE938" s="427"/>
      <c r="AF938" s="427"/>
      <c r="AG938" s="427"/>
      <c r="AH938" s="425">
        <v>1</v>
      </c>
      <c r="AI938" s="426"/>
      <c r="AJ938" s="426"/>
      <c r="AK938" s="426"/>
      <c r="AL938" s="329">
        <v>83.74</v>
      </c>
      <c r="AM938" s="330"/>
      <c r="AN938" s="330"/>
      <c r="AO938" s="331"/>
      <c r="AP938" s="325" t="s">
        <v>670</v>
      </c>
      <c r="AQ938" s="325"/>
      <c r="AR938" s="325"/>
      <c r="AS938" s="325"/>
      <c r="AT938" s="325"/>
      <c r="AU938" s="325"/>
      <c r="AV938" s="325"/>
      <c r="AW938" s="325"/>
      <c r="AX938" s="325"/>
    </row>
    <row r="939" spans="1:50" ht="48" customHeight="1" x14ac:dyDescent="0.15">
      <c r="A939" s="408">
        <v>3</v>
      </c>
      <c r="B939" s="408">
        <v>1</v>
      </c>
      <c r="C939" s="428" t="s">
        <v>672</v>
      </c>
      <c r="D939" s="422"/>
      <c r="E939" s="422"/>
      <c r="F939" s="422"/>
      <c r="G939" s="422"/>
      <c r="H939" s="422"/>
      <c r="I939" s="422"/>
      <c r="J939" s="423">
        <v>7010001088960</v>
      </c>
      <c r="K939" s="424"/>
      <c r="L939" s="424"/>
      <c r="M939" s="424"/>
      <c r="N939" s="424"/>
      <c r="O939" s="424"/>
      <c r="P939" s="429" t="s">
        <v>673</v>
      </c>
      <c r="Q939" s="321"/>
      <c r="R939" s="321"/>
      <c r="S939" s="321"/>
      <c r="T939" s="321"/>
      <c r="U939" s="321"/>
      <c r="V939" s="321"/>
      <c r="W939" s="321"/>
      <c r="X939" s="321"/>
      <c r="Y939" s="322">
        <v>33</v>
      </c>
      <c r="Z939" s="323"/>
      <c r="AA939" s="323"/>
      <c r="AB939" s="324"/>
      <c r="AC939" s="332" t="s">
        <v>375</v>
      </c>
      <c r="AD939" s="427"/>
      <c r="AE939" s="427"/>
      <c r="AF939" s="427"/>
      <c r="AG939" s="427"/>
      <c r="AH939" s="327">
        <v>2</v>
      </c>
      <c r="AI939" s="328"/>
      <c r="AJ939" s="328"/>
      <c r="AK939" s="328"/>
      <c r="AL939" s="329">
        <v>85.8</v>
      </c>
      <c r="AM939" s="330"/>
      <c r="AN939" s="330"/>
      <c r="AO939" s="331"/>
      <c r="AP939" s="325" t="s">
        <v>410</v>
      </c>
      <c r="AQ939" s="325"/>
      <c r="AR939" s="325"/>
      <c r="AS939" s="325"/>
      <c r="AT939" s="325"/>
      <c r="AU939" s="325"/>
      <c r="AV939" s="325"/>
      <c r="AW939" s="325"/>
      <c r="AX939" s="325"/>
    </row>
    <row r="940" spans="1:50" ht="50.25" customHeight="1" x14ac:dyDescent="0.15">
      <c r="A940" s="408">
        <v>4</v>
      </c>
      <c r="B940" s="408">
        <v>1</v>
      </c>
      <c r="C940" s="428" t="s">
        <v>668</v>
      </c>
      <c r="D940" s="422"/>
      <c r="E940" s="422"/>
      <c r="F940" s="422"/>
      <c r="G940" s="422"/>
      <c r="H940" s="422"/>
      <c r="I940" s="422"/>
      <c r="J940" s="423">
        <v>6010001030403</v>
      </c>
      <c r="K940" s="424"/>
      <c r="L940" s="424"/>
      <c r="M940" s="424"/>
      <c r="N940" s="424"/>
      <c r="O940" s="424"/>
      <c r="P940" s="429" t="s">
        <v>674</v>
      </c>
      <c r="Q940" s="321"/>
      <c r="R940" s="321"/>
      <c r="S940" s="321"/>
      <c r="T940" s="321"/>
      <c r="U940" s="321"/>
      <c r="V940" s="321"/>
      <c r="W940" s="321"/>
      <c r="X940" s="321"/>
      <c r="Y940" s="322">
        <v>31</v>
      </c>
      <c r="Z940" s="323"/>
      <c r="AA940" s="323"/>
      <c r="AB940" s="324"/>
      <c r="AC940" s="332" t="s">
        <v>375</v>
      </c>
      <c r="AD940" s="427"/>
      <c r="AE940" s="427"/>
      <c r="AF940" s="427"/>
      <c r="AG940" s="427"/>
      <c r="AH940" s="327">
        <v>2</v>
      </c>
      <c r="AI940" s="328"/>
      <c r="AJ940" s="328"/>
      <c r="AK940" s="328"/>
      <c r="AL940" s="329">
        <v>81.8</v>
      </c>
      <c r="AM940" s="330"/>
      <c r="AN940" s="330"/>
      <c r="AO940" s="331"/>
      <c r="AP940" s="325" t="s">
        <v>410</v>
      </c>
      <c r="AQ940" s="325"/>
      <c r="AR940" s="325"/>
      <c r="AS940" s="325"/>
      <c r="AT940" s="325"/>
      <c r="AU940" s="325"/>
      <c r="AV940" s="325"/>
      <c r="AW940" s="325"/>
      <c r="AX940" s="325"/>
    </row>
    <row r="941" spans="1:50" ht="60.75" customHeight="1" x14ac:dyDescent="0.15">
      <c r="A941" s="408">
        <v>5</v>
      </c>
      <c r="B941" s="408">
        <v>1</v>
      </c>
      <c r="C941" s="428" t="s">
        <v>668</v>
      </c>
      <c r="D941" s="422"/>
      <c r="E941" s="422"/>
      <c r="F941" s="422"/>
      <c r="G941" s="422"/>
      <c r="H941" s="422"/>
      <c r="I941" s="422"/>
      <c r="J941" s="423">
        <v>6010001030403</v>
      </c>
      <c r="K941" s="424"/>
      <c r="L941" s="424"/>
      <c r="M941" s="424"/>
      <c r="N941" s="424"/>
      <c r="O941" s="424"/>
      <c r="P941" s="429" t="s">
        <v>675</v>
      </c>
      <c r="Q941" s="321"/>
      <c r="R941" s="321"/>
      <c r="S941" s="321"/>
      <c r="T941" s="321"/>
      <c r="U941" s="321"/>
      <c r="V941" s="321"/>
      <c r="W941" s="321"/>
      <c r="X941" s="321"/>
      <c r="Y941" s="322">
        <v>10</v>
      </c>
      <c r="Z941" s="323"/>
      <c r="AA941" s="323"/>
      <c r="AB941" s="324"/>
      <c r="AC941" s="332" t="s">
        <v>375</v>
      </c>
      <c r="AD941" s="427"/>
      <c r="AE941" s="427"/>
      <c r="AF941" s="427"/>
      <c r="AG941" s="427"/>
      <c r="AH941" s="327">
        <v>1</v>
      </c>
      <c r="AI941" s="328"/>
      <c r="AJ941" s="328"/>
      <c r="AK941" s="328"/>
      <c r="AL941" s="329">
        <v>99.31</v>
      </c>
      <c r="AM941" s="330"/>
      <c r="AN941" s="330"/>
      <c r="AO941" s="331"/>
      <c r="AP941" s="325" t="s">
        <v>670</v>
      </c>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48.75" customHeight="1" x14ac:dyDescent="0.15">
      <c r="A970" s="408">
        <v>1</v>
      </c>
      <c r="B970" s="408">
        <v>1</v>
      </c>
      <c r="C970" s="428" t="s">
        <v>676</v>
      </c>
      <c r="D970" s="422"/>
      <c r="E970" s="422"/>
      <c r="F970" s="422"/>
      <c r="G970" s="422"/>
      <c r="H970" s="422"/>
      <c r="I970" s="422"/>
      <c r="J970" s="423">
        <v>3320005001974</v>
      </c>
      <c r="K970" s="424"/>
      <c r="L970" s="424"/>
      <c r="M970" s="424"/>
      <c r="N970" s="424"/>
      <c r="O970" s="424"/>
      <c r="P970" s="429" t="s">
        <v>639</v>
      </c>
      <c r="Q970" s="321"/>
      <c r="R970" s="321"/>
      <c r="S970" s="321"/>
      <c r="T970" s="321"/>
      <c r="U970" s="321"/>
      <c r="V970" s="321"/>
      <c r="W970" s="321"/>
      <c r="X970" s="321"/>
      <c r="Y970" s="322">
        <v>4</v>
      </c>
      <c r="Z970" s="323"/>
      <c r="AA970" s="323"/>
      <c r="AB970" s="324"/>
      <c r="AC970" s="332" t="s">
        <v>381</v>
      </c>
      <c r="AD970" s="427"/>
      <c r="AE970" s="427"/>
      <c r="AF970" s="427"/>
      <c r="AG970" s="427"/>
      <c r="AH970" s="425" t="s">
        <v>410</v>
      </c>
      <c r="AI970" s="426"/>
      <c r="AJ970" s="426"/>
      <c r="AK970" s="426"/>
      <c r="AL970" s="329" t="s">
        <v>410</v>
      </c>
      <c r="AM970" s="330"/>
      <c r="AN970" s="330"/>
      <c r="AO970" s="331"/>
      <c r="AP970" s="325" t="s">
        <v>410</v>
      </c>
      <c r="AQ970" s="325"/>
      <c r="AR970" s="325"/>
      <c r="AS970" s="325"/>
      <c r="AT970" s="325"/>
      <c r="AU970" s="325"/>
      <c r="AV970" s="325"/>
      <c r="AW970" s="325"/>
      <c r="AX970" s="325"/>
    </row>
    <row r="971" spans="1:50" ht="48.75" customHeight="1" x14ac:dyDescent="0.15">
      <c r="A971" s="408">
        <v>2</v>
      </c>
      <c r="B971" s="408">
        <v>1</v>
      </c>
      <c r="C971" s="428" t="s">
        <v>634</v>
      </c>
      <c r="D971" s="422"/>
      <c r="E971" s="422"/>
      <c r="F971" s="422"/>
      <c r="G971" s="422"/>
      <c r="H971" s="422"/>
      <c r="I971" s="422"/>
      <c r="J971" s="423">
        <v>7370005002147</v>
      </c>
      <c r="K971" s="424"/>
      <c r="L971" s="424"/>
      <c r="M971" s="424"/>
      <c r="N971" s="424"/>
      <c r="O971" s="424"/>
      <c r="P971" s="429" t="s">
        <v>639</v>
      </c>
      <c r="Q971" s="321"/>
      <c r="R971" s="321"/>
      <c r="S971" s="321"/>
      <c r="T971" s="321"/>
      <c r="U971" s="321"/>
      <c r="V971" s="321"/>
      <c r="W971" s="321"/>
      <c r="X971" s="321"/>
      <c r="Y971" s="322">
        <v>3</v>
      </c>
      <c r="Z971" s="323"/>
      <c r="AA971" s="323"/>
      <c r="AB971" s="324"/>
      <c r="AC971" s="332" t="s">
        <v>381</v>
      </c>
      <c r="AD971" s="427"/>
      <c r="AE971" s="427"/>
      <c r="AF971" s="427"/>
      <c r="AG971" s="427"/>
      <c r="AH971" s="425" t="s">
        <v>410</v>
      </c>
      <c r="AI971" s="426"/>
      <c r="AJ971" s="426"/>
      <c r="AK971" s="426"/>
      <c r="AL971" s="329" t="s">
        <v>410</v>
      </c>
      <c r="AM971" s="330"/>
      <c r="AN971" s="330"/>
      <c r="AO971" s="331"/>
      <c r="AP971" s="325" t="s">
        <v>410</v>
      </c>
      <c r="AQ971" s="325"/>
      <c r="AR971" s="325"/>
      <c r="AS971" s="325"/>
      <c r="AT971" s="325"/>
      <c r="AU971" s="325"/>
      <c r="AV971" s="325"/>
      <c r="AW971" s="325"/>
      <c r="AX971" s="325"/>
    </row>
    <row r="972" spans="1:50" ht="48.75" customHeight="1" x14ac:dyDescent="0.15">
      <c r="A972" s="408">
        <v>3</v>
      </c>
      <c r="B972" s="408">
        <v>1</v>
      </c>
      <c r="C972" s="428" t="s">
        <v>677</v>
      </c>
      <c r="D972" s="422"/>
      <c r="E972" s="422"/>
      <c r="F972" s="422"/>
      <c r="G972" s="422"/>
      <c r="H972" s="422"/>
      <c r="I972" s="422"/>
      <c r="J972" s="423">
        <v>1260005001776</v>
      </c>
      <c r="K972" s="424"/>
      <c r="L972" s="424"/>
      <c r="M972" s="424"/>
      <c r="N972" s="424"/>
      <c r="O972" s="424"/>
      <c r="P972" s="429" t="s">
        <v>639</v>
      </c>
      <c r="Q972" s="321"/>
      <c r="R972" s="321"/>
      <c r="S972" s="321"/>
      <c r="T972" s="321"/>
      <c r="U972" s="321"/>
      <c r="V972" s="321"/>
      <c r="W972" s="321"/>
      <c r="X972" s="321"/>
      <c r="Y972" s="322">
        <v>2</v>
      </c>
      <c r="Z972" s="323"/>
      <c r="AA972" s="323"/>
      <c r="AB972" s="324"/>
      <c r="AC972" s="332" t="s">
        <v>381</v>
      </c>
      <c r="AD972" s="427"/>
      <c r="AE972" s="427"/>
      <c r="AF972" s="427"/>
      <c r="AG972" s="427"/>
      <c r="AH972" s="425" t="s">
        <v>410</v>
      </c>
      <c r="AI972" s="426"/>
      <c r="AJ972" s="426"/>
      <c r="AK972" s="426"/>
      <c r="AL972" s="329" t="s">
        <v>410</v>
      </c>
      <c r="AM972" s="330"/>
      <c r="AN972" s="330"/>
      <c r="AO972" s="331"/>
      <c r="AP972" s="325" t="s">
        <v>410</v>
      </c>
      <c r="AQ972" s="325"/>
      <c r="AR972" s="325"/>
      <c r="AS972" s="325"/>
      <c r="AT972" s="325"/>
      <c r="AU972" s="325"/>
      <c r="AV972" s="325"/>
      <c r="AW972" s="325"/>
      <c r="AX972" s="325"/>
    </row>
    <row r="973" spans="1:50" ht="48.75" customHeight="1" x14ac:dyDescent="0.15">
      <c r="A973" s="408">
        <v>4</v>
      </c>
      <c r="B973" s="408">
        <v>1</v>
      </c>
      <c r="C973" s="428" t="s">
        <v>696</v>
      </c>
      <c r="D973" s="422"/>
      <c r="E973" s="422"/>
      <c r="F973" s="422"/>
      <c r="G973" s="422"/>
      <c r="H973" s="422"/>
      <c r="I973" s="422"/>
      <c r="J973" s="423">
        <v>4180005002235</v>
      </c>
      <c r="K973" s="424"/>
      <c r="L973" s="424"/>
      <c r="M973" s="424"/>
      <c r="N973" s="424"/>
      <c r="O973" s="424"/>
      <c r="P973" s="429" t="s">
        <v>639</v>
      </c>
      <c r="Q973" s="321"/>
      <c r="R973" s="321"/>
      <c r="S973" s="321"/>
      <c r="T973" s="321"/>
      <c r="U973" s="321"/>
      <c r="V973" s="321"/>
      <c r="W973" s="321"/>
      <c r="X973" s="321"/>
      <c r="Y973" s="322">
        <v>1</v>
      </c>
      <c r="Z973" s="323"/>
      <c r="AA973" s="323"/>
      <c r="AB973" s="324"/>
      <c r="AC973" s="332" t="s">
        <v>381</v>
      </c>
      <c r="AD973" s="427"/>
      <c r="AE973" s="427"/>
      <c r="AF973" s="427"/>
      <c r="AG973" s="427"/>
      <c r="AH973" s="425" t="s">
        <v>410</v>
      </c>
      <c r="AI973" s="426"/>
      <c r="AJ973" s="426"/>
      <c r="AK973" s="426"/>
      <c r="AL973" s="329" t="s">
        <v>410</v>
      </c>
      <c r="AM973" s="330"/>
      <c r="AN973" s="330"/>
      <c r="AO973" s="331"/>
      <c r="AP973" s="325" t="s">
        <v>410</v>
      </c>
      <c r="AQ973" s="325"/>
      <c r="AR973" s="325"/>
      <c r="AS973" s="325"/>
      <c r="AT973" s="325"/>
      <c r="AU973" s="325"/>
      <c r="AV973" s="325"/>
      <c r="AW973" s="325"/>
      <c r="AX973" s="325"/>
    </row>
    <row r="974" spans="1:50" ht="48.75" customHeight="1" x14ac:dyDescent="0.15">
      <c r="A974" s="408">
        <v>5</v>
      </c>
      <c r="B974" s="408">
        <v>1</v>
      </c>
      <c r="C974" s="428" t="s">
        <v>678</v>
      </c>
      <c r="D974" s="422"/>
      <c r="E974" s="422"/>
      <c r="F974" s="422"/>
      <c r="G974" s="422"/>
      <c r="H974" s="422"/>
      <c r="I974" s="422"/>
      <c r="J974" s="423">
        <v>6120905001356</v>
      </c>
      <c r="K974" s="424"/>
      <c r="L974" s="424"/>
      <c r="M974" s="424"/>
      <c r="N974" s="424"/>
      <c r="O974" s="424"/>
      <c r="P974" s="429" t="s">
        <v>639</v>
      </c>
      <c r="Q974" s="321"/>
      <c r="R974" s="321"/>
      <c r="S974" s="321"/>
      <c r="T974" s="321"/>
      <c r="U974" s="321"/>
      <c r="V974" s="321"/>
      <c r="W974" s="321"/>
      <c r="X974" s="321"/>
      <c r="Y974" s="322">
        <v>1</v>
      </c>
      <c r="Z974" s="323"/>
      <c r="AA974" s="323"/>
      <c r="AB974" s="324"/>
      <c r="AC974" s="332" t="s">
        <v>381</v>
      </c>
      <c r="AD974" s="427"/>
      <c r="AE974" s="427"/>
      <c r="AF974" s="427"/>
      <c r="AG974" s="427"/>
      <c r="AH974" s="425" t="s">
        <v>410</v>
      </c>
      <c r="AI974" s="426"/>
      <c r="AJ974" s="426"/>
      <c r="AK974" s="426"/>
      <c r="AL974" s="329" t="s">
        <v>410</v>
      </c>
      <c r="AM974" s="330"/>
      <c r="AN974" s="330"/>
      <c r="AO974" s="331"/>
      <c r="AP974" s="325" t="s">
        <v>410</v>
      </c>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330</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6" t="s">
        <v>345</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331</v>
      </c>
      <c r="AQ1102" s="431"/>
      <c r="AR1102" s="431"/>
      <c r="AS1102" s="431"/>
      <c r="AT1102" s="431"/>
      <c r="AU1102" s="431"/>
      <c r="AV1102" s="431"/>
      <c r="AW1102" s="431"/>
      <c r="AX1102" s="431"/>
    </row>
    <row r="1103" spans="1:50" ht="30" hidden="1"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WlCttMxaOZrcctNpftcnPGf7EuM+kZjUcue5v9Vyt4ZxsVhcV84h+CIcHVse619z0ZkQYcSk+2Co/pC1WU9JmQ==" saltValue="h5GbHUPk1GJ2pJiCHvCSL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5" priority="14093">
      <formula>IF(RIGHT(TEXT(P14,"0.#"),1)=".",FALSE,TRUE)</formula>
    </cfRule>
    <cfRule type="expression" dxfId="2854" priority="14094">
      <formula>IF(RIGHT(TEXT(P14,"0.#"),1)=".",TRUE,FALSE)</formula>
    </cfRule>
  </conditionalFormatting>
  <conditionalFormatting sqref="AE32">
    <cfRule type="expression" dxfId="2853" priority="14083">
      <formula>IF(RIGHT(TEXT(AE32,"0.#"),1)=".",FALSE,TRUE)</formula>
    </cfRule>
    <cfRule type="expression" dxfId="2852" priority="14084">
      <formula>IF(RIGHT(TEXT(AE32,"0.#"),1)=".",TRUE,FALSE)</formula>
    </cfRule>
  </conditionalFormatting>
  <conditionalFormatting sqref="P18:AX18">
    <cfRule type="expression" dxfId="2851" priority="13969">
      <formula>IF(RIGHT(TEXT(P18,"0.#"),1)=".",FALSE,TRUE)</formula>
    </cfRule>
    <cfRule type="expression" dxfId="2850" priority="13970">
      <formula>IF(RIGHT(TEXT(P18,"0.#"),1)=".",TRUE,FALSE)</formula>
    </cfRule>
  </conditionalFormatting>
  <conditionalFormatting sqref="Y792">
    <cfRule type="expression" dxfId="2849" priority="13961">
      <formula>IF(RIGHT(TEXT(Y792,"0.#"),1)=".",FALSE,TRUE)</formula>
    </cfRule>
    <cfRule type="expression" dxfId="2848" priority="13962">
      <formula>IF(RIGHT(TEXT(Y792,"0.#"),1)=".",TRUE,FALSE)</formula>
    </cfRule>
  </conditionalFormatting>
  <conditionalFormatting sqref="Y823:Y830 Y821 Y810:Y817 Y801:Y804">
    <cfRule type="expression" dxfId="2847" priority="13743">
      <formula>IF(RIGHT(TEXT(Y801,"0.#"),1)=".",FALSE,TRUE)</formula>
    </cfRule>
    <cfRule type="expression" dxfId="2846" priority="13744">
      <formula>IF(RIGHT(TEXT(Y801,"0.#"),1)=".",TRUE,FALSE)</formula>
    </cfRule>
  </conditionalFormatting>
  <conditionalFormatting sqref="P16:AQ17 P15:AX15 P13:AX13">
    <cfRule type="expression" dxfId="2845" priority="13791">
      <formula>IF(RIGHT(TEXT(P13,"0.#"),1)=".",FALSE,TRUE)</formula>
    </cfRule>
    <cfRule type="expression" dxfId="2844" priority="13792">
      <formula>IF(RIGHT(TEXT(P13,"0.#"),1)=".",TRUE,FALSE)</formula>
    </cfRule>
  </conditionalFormatting>
  <conditionalFormatting sqref="P19:AJ19">
    <cfRule type="expression" dxfId="2843" priority="13789">
      <formula>IF(RIGHT(TEXT(P19,"0.#"),1)=".",FALSE,TRUE)</formula>
    </cfRule>
    <cfRule type="expression" dxfId="2842" priority="13790">
      <formula>IF(RIGHT(TEXT(P19,"0.#"),1)=".",TRUE,FALSE)</formula>
    </cfRule>
  </conditionalFormatting>
  <conditionalFormatting sqref="AE101 AQ101">
    <cfRule type="expression" dxfId="2841" priority="13781">
      <formula>IF(RIGHT(TEXT(AE101,"0.#"),1)=".",FALSE,TRUE)</formula>
    </cfRule>
    <cfRule type="expression" dxfId="2840" priority="13782">
      <formula>IF(RIGHT(TEXT(AE101,"0.#"),1)=".",TRUE,FALSE)</formula>
    </cfRule>
  </conditionalFormatting>
  <conditionalFormatting sqref="Y785:Y791">
    <cfRule type="expression" dxfId="2839" priority="13767">
      <formula>IF(RIGHT(TEXT(Y785,"0.#"),1)=".",FALSE,TRUE)</formula>
    </cfRule>
    <cfRule type="expression" dxfId="2838" priority="13768">
      <formula>IF(RIGHT(TEXT(Y785,"0.#"),1)=".",TRUE,FALSE)</formula>
    </cfRule>
  </conditionalFormatting>
  <conditionalFormatting sqref="AU792">
    <cfRule type="expression" dxfId="2837" priority="13763">
      <formula>IF(RIGHT(TEXT(AU792,"0.#"),1)=".",FALSE,TRUE)</formula>
    </cfRule>
    <cfRule type="expression" dxfId="2836" priority="13764">
      <formula>IF(RIGHT(TEXT(AU792,"0.#"),1)=".",TRUE,FALSE)</formula>
    </cfRule>
  </conditionalFormatting>
  <conditionalFormatting sqref="AU787:AU791">
    <cfRule type="expression" dxfId="2835" priority="13761">
      <formula>IF(RIGHT(TEXT(AU787,"0.#"),1)=".",FALSE,TRUE)</formula>
    </cfRule>
    <cfRule type="expression" dxfId="2834" priority="13762">
      <formula>IF(RIGHT(TEXT(AU787,"0.#"),1)=".",TRUE,FALSE)</formula>
    </cfRule>
  </conditionalFormatting>
  <conditionalFormatting sqref="Y822">
    <cfRule type="expression" dxfId="2833" priority="13747">
      <formula>IF(RIGHT(TEXT(Y822,"0.#"),1)=".",FALSE,TRUE)</formula>
    </cfRule>
    <cfRule type="expression" dxfId="2832" priority="13748">
      <formula>IF(RIGHT(TEXT(Y822,"0.#"),1)=".",TRUE,FALSE)</formula>
    </cfRule>
  </conditionalFormatting>
  <conditionalFormatting sqref="Y831 Y818 Y805">
    <cfRule type="expression" dxfId="2831" priority="13745">
      <formula>IF(RIGHT(TEXT(Y805,"0.#"),1)=".",FALSE,TRUE)</formula>
    </cfRule>
    <cfRule type="expression" dxfId="2830" priority="13746">
      <formula>IF(RIGHT(TEXT(Y805,"0.#"),1)=".",TRUE,FALSE)</formula>
    </cfRule>
  </conditionalFormatting>
  <conditionalFormatting sqref="AU822 AU809">
    <cfRule type="expression" dxfId="2829" priority="13741">
      <formula>IF(RIGHT(TEXT(AU809,"0.#"),1)=".",FALSE,TRUE)</formula>
    </cfRule>
    <cfRule type="expression" dxfId="2828" priority="13742">
      <formula>IF(RIGHT(TEXT(AU809,"0.#"),1)=".",TRUE,FALSE)</formula>
    </cfRule>
  </conditionalFormatting>
  <conditionalFormatting sqref="AU831 AU818 AU805">
    <cfRule type="expression" dxfId="2827" priority="13739">
      <formula>IF(RIGHT(TEXT(AU805,"0.#"),1)=".",FALSE,TRUE)</formula>
    </cfRule>
    <cfRule type="expression" dxfId="2826" priority="13740">
      <formula>IF(RIGHT(TEXT(AU805,"0.#"),1)=".",TRUE,FALSE)</formula>
    </cfRule>
  </conditionalFormatting>
  <conditionalFormatting sqref="AU823:AU830 AU821 AU810:AU817 AU808 AU798:AU804">
    <cfRule type="expression" dxfId="2825" priority="13737">
      <formula>IF(RIGHT(TEXT(AU798,"0.#"),1)=".",FALSE,TRUE)</formula>
    </cfRule>
    <cfRule type="expression" dxfId="2824" priority="13738">
      <formula>IF(RIGHT(TEXT(AU798,"0.#"),1)=".",TRUE,FALSE)</formula>
    </cfRule>
  </conditionalFormatting>
  <conditionalFormatting sqref="AM87">
    <cfRule type="expression" dxfId="2823" priority="13391">
      <formula>IF(RIGHT(TEXT(AM87,"0.#"),1)=".",FALSE,TRUE)</formula>
    </cfRule>
    <cfRule type="expression" dxfId="2822" priority="13392">
      <formula>IF(RIGHT(TEXT(AM87,"0.#"),1)=".",TRUE,FALSE)</formula>
    </cfRule>
  </conditionalFormatting>
  <conditionalFormatting sqref="AE55">
    <cfRule type="expression" dxfId="2821" priority="13459">
      <formula>IF(RIGHT(TEXT(AE55,"0.#"),1)=".",FALSE,TRUE)</formula>
    </cfRule>
    <cfRule type="expression" dxfId="2820" priority="13460">
      <formula>IF(RIGHT(TEXT(AE55,"0.#"),1)=".",TRUE,FALSE)</formula>
    </cfRule>
  </conditionalFormatting>
  <conditionalFormatting sqref="AI55">
    <cfRule type="expression" dxfId="2819" priority="13457">
      <formula>IF(RIGHT(TEXT(AI55,"0.#"),1)=".",FALSE,TRUE)</formula>
    </cfRule>
    <cfRule type="expression" dxfId="2818" priority="13458">
      <formula>IF(RIGHT(TEXT(AI55,"0.#"),1)=".",TRUE,FALSE)</formula>
    </cfRule>
  </conditionalFormatting>
  <conditionalFormatting sqref="AM34">
    <cfRule type="expression" dxfId="2817" priority="13537">
      <formula>IF(RIGHT(TEXT(AM34,"0.#"),1)=".",FALSE,TRUE)</formula>
    </cfRule>
    <cfRule type="expression" dxfId="2816" priority="13538">
      <formula>IF(RIGHT(TEXT(AM34,"0.#"),1)=".",TRUE,FALSE)</formula>
    </cfRule>
  </conditionalFormatting>
  <conditionalFormatting sqref="AE33">
    <cfRule type="expression" dxfId="2815" priority="13551">
      <formula>IF(RIGHT(TEXT(AE33,"0.#"),1)=".",FALSE,TRUE)</formula>
    </cfRule>
    <cfRule type="expression" dxfId="2814" priority="13552">
      <formula>IF(RIGHT(TEXT(AE33,"0.#"),1)=".",TRUE,FALSE)</formula>
    </cfRule>
  </conditionalFormatting>
  <conditionalFormatting sqref="AE34">
    <cfRule type="expression" dxfId="2813" priority="13549">
      <formula>IF(RIGHT(TEXT(AE34,"0.#"),1)=".",FALSE,TRUE)</formula>
    </cfRule>
    <cfRule type="expression" dxfId="2812" priority="13550">
      <formula>IF(RIGHT(TEXT(AE34,"0.#"),1)=".",TRUE,FALSE)</formula>
    </cfRule>
  </conditionalFormatting>
  <conditionalFormatting sqref="AI34">
    <cfRule type="expression" dxfId="2811" priority="13547">
      <formula>IF(RIGHT(TEXT(AI34,"0.#"),1)=".",FALSE,TRUE)</formula>
    </cfRule>
    <cfRule type="expression" dxfId="2810" priority="13548">
      <formula>IF(RIGHT(TEXT(AI34,"0.#"),1)=".",TRUE,FALSE)</formula>
    </cfRule>
  </conditionalFormatting>
  <conditionalFormatting sqref="AI33">
    <cfRule type="expression" dxfId="2809" priority="13545">
      <formula>IF(RIGHT(TEXT(AI33,"0.#"),1)=".",FALSE,TRUE)</formula>
    </cfRule>
    <cfRule type="expression" dxfId="2808" priority="13546">
      <formula>IF(RIGHT(TEXT(AI33,"0.#"),1)=".",TRUE,FALSE)</formula>
    </cfRule>
  </conditionalFormatting>
  <conditionalFormatting sqref="AI32">
    <cfRule type="expression" dxfId="2807" priority="13543">
      <formula>IF(RIGHT(TEXT(AI32,"0.#"),1)=".",FALSE,TRUE)</formula>
    </cfRule>
    <cfRule type="expression" dxfId="2806" priority="13544">
      <formula>IF(RIGHT(TEXT(AI32,"0.#"),1)=".",TRUE,FALSE)</formula>
    </cfRule>
  </conditionalFormatting>
  <conditionalFormatting sqref="AM32">
    <cfRule type="expression" dxfId="2805" priority="13541">
      <formula>IF(RIGHT(TEXT(AM32,"0.#"),1)=".",FALSE,TRUE)</formula>
    </cfRule>
    <cfRule type="expression" dxfId="2804" priority="13542">
      <formula>IF(RIGHT(TEXT(AM32,"0.#"),1)=".",TRUE,FALSE)</formula>
    </cfRule>
  </conditionalFormatting>
  <conditionalFormatting sqref="AM33">
    <cfRule type="expression" dxfId="2803" priority="13539">
      <formula>IF(RIGHT(TEXT(AM33,"0.#"),1)=".",FALSE,TRUE)</formula>
    </cfRule>
    <cfRule type="expression" dxfId="2802" priority="13540">
      <formula>IF(RIGHT(TEXT(AM33,"0.#"),1)=".",TRUE,FALSE)</formula>
    </cfRule>
  </conditionalFormatting>
  <conditionalFormatting sqref="AQ32:AQ34">
    <cfRule type="expression" dxfId="2801" priority="13531">
      <formula>IF(RIGHT(TEXT(AQ32,"0.#"),1)=".",FALSE,TRUE)</formula>
    </cfRule>
    <cfRule type="expression" dxfId="2800" priority="13532">
      <formula>IF(RIGHT(TEXT(AQ32,"0.#"),1)=".",TRUE,FALSE)</formula>
    </cfRule>
  </conditionalFormatting>
  <conditionalFormatting sqref="AU32:AU34">
    <cfRule type="expression" dxfId="2799" priority="13529">
      <formula>IF(RIGHT(TEXT(AU32,"0.#"),1)=".",FALSE,TRUE)</formula>
    </cfRule>
    <cfRule type="expression" dxfId="2798" priority="13530">
      <formula>IF(RIGHT(TEXT(AU32,"0.#"),1)=".",TRUE,FALSE)</formula>
    </cfRule>
  </conditionalFormatting>
  <conditionalFormatting sqref="AE53">
    <cfRule type="expression" dxfId="2797" priority="13463">
      <formula>IF(RIGHT(TEXT(AE53,"0.#"),1)=".",FALSE,TRUE)</formula>
    </cfRule>
    <cfRule type="expression" dxfId="2796" priority="13464">
      <formula>IF(RIGHT(TEXT(AE53,"0.#"),1)=".",TRUE,FALSE)</formula>
    </cfRule>
  </conditionalFormatting>
  <conditionalFormatting sqref="AE54">
    <cfRule type="expression" dxfId="2795" priority="13461">
      <formula>IF(RIGHT(TEXT(AE54,"0.#"),1)=".",FALSE,TRUE)</formula>
    </cfRule>
    <cfRule type="expression" dxfId="2794" priority="13462">
      <formula>IF(RIGHT(TEXT(AE54,"0.#"),1)=".",TRUE,FALSE)</formula>
    </cfRule>
  </conditionalFormatting>
  <conditionalFormatting sqref="AI54">
    <cfRule type="expression" dxfId="2793" priority="13455">
      <formula>IF(RIGHT(TEXT(AI54,"0.#"),1)=".",FALSE,TRUE)</formula>
    </cfRule>
    <cfRule type="expression" dxfId="2792" priority="13456">
      <formula>IF(RIGHT(TEXT(AI54,"0.#"),1)=".",TRUE,FALSE)</formula>
    </cfRule>
  </conditionalFormatting>
  <conditionalFormatting sqref="AI53">
    <cfRule type="expression" dxfId="2791" priority="13453">
      <formula>IF(RIGHT(TEXT(AI53,"0.#"),1)=".",FALSE,TRUE)</formula>
    </cfRule>
    <cfRule type="expression" dxfId="2790" priority="13454">
      <formula>IF(RIGHT(TEXT(AI53,"0.#"),1)=".",TRUE,FALSE)</formula>
    </cfRule>
  </conditionalFormatting>
  <conditionalFormatting sqref="AM53">
    <cfRule type="expression" dxfId="2789" priority="13451">
      <formula>IF(RIGHT(TEXT(AM53,"0.#"),1)=".",FALSE,TRUE)</formula>
    </cfRule>
    <cfRule type="expression" dxfId="2788" priority="13452">
      <formula>IF(RIGHT(TEXT(AM53,"0.#"),1)=".",TRUE,FALSE)</formula>
    </cfRule>
  </conditionalFormatting>
  <conditionalFormatting sqref="AM54">
    <cfRule type="expression" dxfId="2787" priority="13449">
      <formula>IF(RIGHT(TEXT(AM54,"0.#"),1)=".",FALSE,TRUE)</formula>
    </cfRule>
    <cfRule type="expression" dxfId="2786" priority="13450">
      <formula>IF(RIGHT(TEXT(AM54,"0.#"),1)=".",TRUE,FALSE)</formula>
    </cfRule>
  </conditionalFormatting>
  <conditionalFormatting sqref="AM55">
    <cfRule type="expression" dxfId="2785" priority="13447">
      <formula>IF(RIGHT(TEXT(AM55,"0.#"),1)=".",FALSE,TRUE)</formula>
    </cfRule>
    <cfRule type="expression" dxfId="2784" priority="13448">
      <formula>IF(RIGHT(TEXT(AM55,"0.#"),1)=".",TRUE,FALSE)</formula>
    </cfRule>
  </conditionalFormatting>
  <conditionalFormatting sqref="AE60">
    <cfRule type="expression" dxfId="2783" priority="13433">
      <formula>IF(RIGHT(TEXT(AE60,"0.#"),1)=".",FALSE,TRUE)</formula>
    </cfRule>
    <cfRule type="expression" dxfId="2782" priority="13434">
      <formula>IF(RIGHT(TEXT(AE60,"0.#"),1)=".",TRUE,FALSE)</formula>
    </cfRule>
  </conditionalFormatting>
  <conditionalFormatting sqref="AE61">
    <cfRule type="expression" dxfId="2781" priority="13431">
      <formula>IF(RIGHT(TEXT(AE61,"0.#"),1)=".",FALSE,TRUE)</formula>
    </cfRule>
    <cfRule type="expression" dxfId="2780" priority="13432">
      <formula>IF(RIGHT(TEXT(AE61,"0.#"),1)=".",TRUE,FALSE)</formula>
    </cfRule>
  </conditionalFormatting>
  <conditionalFormatting sqref="AE62">
    <cfRule type="expression" dxfId="2779" priority="13429">
      <formula>IF(RIGHT(TEXT(AE62,"0.#"),1)=".",FALSE,TRUE)</formula>
    </cfRule>
    <cfRule type="expression" dxfId="2778" priority="13430">
      <formula>IF(RIGHT(TEXT(AE62,"0.#"),1)=".",TRUE,FALSE)</formula>
    </cfRule>
  </conditionalFormatting>
  <conditionalFormatting sqref="AI62">
    <cfRule type="expression" dxfId="2777" priority="13427">
      <formula>IF(RIGHT(TEXT(AI62,"0.#"),1)=".",FALSE,TRUE)</formula>
    </cfRule>
    <cfRule type="expression" dxfId="2776" priority="13428">
      <formula>IF(RIGHT(TEXT(AI62,"0.#"),1)=".",TRUE,FALSE)</formula>
    </cfRule>
  </conditionalFormatting>
  <conditionalFormatting sqref="AI61">
    <cfRule type="expression" dxfId="2775" priority="13425">
      <formula>IF(RIGHT(TEXT(AI61,"0.#"),1)=".",FALSE,TRUE)</formula>
    </cfRule>
    <cfRule type="expression" dxfId="2774" priority="13426">
      <formula>IF(RIGHT(TEXT(AI61,"0.#"),1)=".",TRUE,FALSE)</formula>
    </cfRule>
  </conditionalFormatting>
  <conditionalFormatting sqref="AI60">
    <cfRule type="expression" dxfId="2773" priority="13423">
      <formula>IF(RIGHT(TEXT(AI60,"0.#"),1)=".",FALSE,TRUE)</formula>
    </cfRule>
    <cfRule type="expression" dxfId="2772" priority="13424">
      <formula>IF(RIGHT(TEXT(AI60,"0.#"),1)=".",TRUE,FALSE)</formula>
    </cfRule>
  </conditionalFormatting>
  <conditionalFormatting sqref="AM60">
    <cfRule type="expression" dxfId="2771" priority="13421">
      <formula>IF(RIGHT(TEXT(AM60,"0.#"),1)=".",FALSE,TRUE)</formula>
    </cfRule>
    <cfRule type="expression" dxfId="2770" priority="13422">
      <formula>IF(RIGHT(TEXT(AM60,"0.#"),1)=".",TRUE,FALSE)</formula>
    </cfRule>
  </conditionalFormatting>
  <conditionalFormatting sqref="AM61">
    <cfRule type="expression" dxfId="2769" priority="13419">
      <formula>IF(RIGHT(TEXT(AM61,"0.#"),1)=".",FALSE,TRUE)</formula>
    </cfRule>
    <cfRule type="expression" dxfId="2768" priority="13420">
      <formula>IF(RIGHT(TEXT(AM61,"0.#"),1)=".",TRUE,FALSE)</formula>
    </cfRule>
  </conditionalFormatting>
  <conditionalFormatting sqref="AM62">
    <cfRule type="expression" dxfId="2767" priority="13417">
      <formula>IF(RIGHT(TEXT(AM62,"0.#"),1)=".",FALSE,TRUE)</formula>
    </cfRule>
    <cfRule type="expression" dxfId="2766" priority="13418">
      <formula>IF(RIGHT(TEXT(AM62,"0.#"),1)=".",TRUE,FALSE)</formula>
    </cfRule>
  </conditionalFormatting>
  <conditionalFormatting sqref="AE87">
    <cfRule type="expression" dxfId="2765" priority="13403">
      <formula>IF(RIGHT(TEXT(AE87,"0.#"),1)=".",FALSE,TRUE)</formula>
    </cfRule>
    <cfRule type="expression" dxfId="2764" priority="13404">
      <formula>IF(RIGHT(TEXT(AE87,"0.#"),1)=".",TRUE,FALSE)</formula>
    </cfRule>
  </conditionalFormatting>
  <conditionalFormatting sqref="AE88">
    <cfRule type="expression" dxfId="2763" priority="13401">
      <formula>IF(RIGHT(TEXT(AE88,"0.#"),1)=".",FALSE,TRUE)</formula>
    </cfRule>
    <cfRule type="expression" dxfId="2762" priority="13402">
      <formula>IF(RIGHT(TEXT(AE88,"0.#"),1)=".",TRUE,FALSE)</formula>
    </cfRule>
  </conditionalFormatting>
  <conditionalFormatting sqref="AE89">
    <cfRule type="expression" dxfId="2761" priority="13399">
      <formula>IF(RIGHT(TEXT(AE89,"0.#"),1)=".",FALSE,TRUE)</formula>
    </cfRule>
    <cfRule type="expression" dxfId="2760" priority="13400">
      <formula>IF(RIGHT(TEXT(AE89,"0.#"),1)=".",TRUE,FALSE)</formula>
    </cfRule>
  </conditionalFormatting>
  <conditionalFormatting sqref="AI89">
    <cfRule type="expression" dxfId="2759" priority="13397">
      <formula>IF(RIGHT(TEXT(AI89,"0.#"),1)=".",FALSE,TRUE)</formula>
    </cfRule>
    <cfRule type="expression" dxfId="2758" priority="13398">
      <formula>IF(RIGHT(TEXT(AI89,"0.#"),1)=".",TRUE,FALSE)</formula>
    </cfRule>
  </conditionalFormatting>
  <conditionalFormatting sqref="AI88">
    <cfRule type="expression" dxfId="2757" priority="13395">
      <formula>IF(RIGHT(TEXT(AI88,"0.#"),1)=".",FALSE,TRUE)</formula>
    </cfRule>
    <cfRule type="expression" dxfId="2756" priority="13396">
      <formula>IF(RIGHT(TEXT(AI88,"0.#"),1)=".",TRUE,FALSE)</formula>
    </cfRule>
  </conditionalFormatting>
  <conditionalFormatting sqref="AI87">
    <cfRule type="expression" dxfId="2755" priority="13393">
      <formula>IF(RIGHT(TEXT(AI87,"0.#"),1)=".",FALSE,TRUE)</formula>
    </cfRule>
    <cfRule type="expression" dxfId="2754" priority="13394">
      <formula>IF(RIGHT(TEXT(AI87,"0.#"),1)=".",TRUE,FALSE)</formula>
    </cfRule>
  </conditionalFormatting>
  <conditionalFormatting sqref="AM88">
    <cfRule type="expression" dxfId="2753" priority="13389">
      <formula>IF(RIGHT(TEXT(AM88,"0.#"),1)=".",FALSE,TRUE)</formula>
    </cfRule>
    <cfRule type="expression" dxfId="2752" priority="13390">
      <formula>IF(RIGHT(TEXT(AM88,"0.#"),1)=".",TRUE,FALSE)</formula>
    </cfRule>
  </conditionalFormatting>
  <conditionalFormatting sqref="AM89">
    <cfRule type="expression" dxfId="2751" priority="13387">
      <formula>IF(RIGHT(TEXT(AM89,"0.#"),1)=".",FALSE,TRUE)</formula>
    </cfRule>
    <cfRule type="expression" dxfId="2750" priority="13388">
      <formula>IF(RIGHT(TEXT(AM89,"0.#"),1)=".",TRUE,FALSE)</formula>
    </cfRule>
  </conditionalFormatting>
  <conditionalFormatting sqref="AE92">
    <cfRule type="expression" dxfId="2749" priority="13373">
      <formula>IF(RIGHT(TEXT(AE92,"0.#"),1)=".",FALSE,TRUE)</formula>
    </cfRule>
    <cfRule type="expression" dxfId="2748" priority="13374">
      <formula>IF(RIGHT(TEXT(AE92,"0.#"),1)=".",TRUE,FALSE)</formula>
    </cfRule>
  </conditionalFormatting>
  <conditionalFormatting sqref="AE93">
    <cfRule type="expression" dxfId="2747" priority="13371">
      <formula>IF(RIGHT(TEXT(AE93,"0.#"),1)=".",FALSE,TRUE)</formula>
    </cfRule>
    <cfRule type="expression" dxfId="2746" priority="13372">
      <formula>IF(RIGHT(TEXT(AE93,"0.#"),1)=".",TRUE,FALSE)</formula>
    </cfRule>
  </conditionalFormatting>
  <conditionalFormatting sqref="AE94">
    <cfRule type="expression" dxfId="2745" priority="13369">
      <formula>IF(RIGHT(TEXT(AE94,"0.#"),1)=".",FALSE,TRUE)</formula>
    </cfRule>
    <cfRule type="expression" dxfId="2744" priority="13370">
      <formula>IF(RIGHT(TEXT(AE94,"0.#"),1)=".",TRUE,FALSE)</formula>
    </cfRule>
  </conditionalFormatting>
  <conditionalFormatting sqref="AI94">
    <cfRule type="expression" dxfId="2743" priority="13367">
      <formula>IF(RIGHT(TEXT(AI94,"0.#"),1)=".",FALSE,TRUE)</formula>
    </cfRule>
    <cfRule type="expression" dxfId="2742" priority="13368">
      <formula>IF(RIGHT(TEXT(AI94,"0.#"),1)=".",TRUE,FALSE)</formula>
    </cfRule>
  </conditionalFormatting>
  <conditionalFormatting sqref="AI93">
    <cfRule type="expression" dxfId="2741" priority="13365">
      <formula>IF(RIGHT(TEXT(AI93,"0.#"),1)=".",FALSE,TRUE)</formula>
    </cfRule>
    <cfRule type="expression" dxfId="2740" priority="13366">
      <formula>IF(RIGHT(TEXT(AI93,"0.#"),1)=".",TRUE,FALSE)</formula>
    </cfRule>
  </conditionalFormatting>
  <conditionalFormatting sqref="AI92">
    <cfRule type="expression" dxfId="2739" priority="13363">
      <formula>IF(RIGHT(TEXT(AI92,"0.#"),1)=".",FALSE,TRUE)</formula>
    </cfRule>
    <cfRule type="expression" dxfId="2738" priority="13364">
      <formula>IF(RIGHT(TEXT(AI92,"0.#"),1)=".",TRUE,FALSE)</formula>
    </cfRule>
  </conditionalFormatting>
  <conditionalFormatting sqref="AM92">
    <cfRule type="expression" dxfId="2737" priority="13361">
      <formula>IF(RIGHT(TEXT(AM92,"0.#"),1)=".",FALSE,TRUE)</formula>
    </cfRule>
    <cfRule type="expression" dxfId="2736" priority="13362">
      <formula>IF(RIGHT(TEXT(AM92,"0.#"),1)=".",TRUE,FALSE)</formula>
    </cfRule>
  </conditionalFormatting>
  <conditionalFormatting sqref="AM93">
    <cfRule type="expression" dxfId="2735" priority="13359">
      <formula>IF(RIGHT(TEXT(AM93,"0.#"),1)=".",FALSE,TRUE)</formula>
    </cfRule>
    <cfRule type="expression" dxfId="2734" priority="13360">
      <formula>IF(RIGHT(TEXT(AM93,"0.#"),1)=".",TRUE,FALSE)</formula>
    </cfRule>
  </conditionalFormatting>
  <conditionalFormatting sqref="AM94">
    <cfRule type="expression" dxfId="2733" priority="13357">
      <formula>IF(RIGHT(TEXT(AM94,"0.#"),1)=".",FALSE,TRUE)</formula>
    </cfRule>
    <cfRule type="expression" dxfId="2732" priority="13358">
      <formula>IF(RIGHT(TEXT(AM94,"0.#"),1)=".",TRUE,FALSE)</formula>
    </cfRule>
  </conditionalFormatting>
  <conditionalFormatting sqref="AE97">
    <cfRule type="expression" dxfId="2731" priority="13343">
      <formula>IF(RIGHT(TEXT(AE97,"0.#"),1)=".",FALSE,TRUE)</formula>
    </cfRule>
    <cfRule type="expression" dxfId="2730" priority="13344">
      <formula>IF(RIGHT(TEXT(AE97,"0.#"),1)=".",TRUE,FALSE)</formula>
    </cfRule>
  </conditionalFormatting>
  <conditionalFormatting sqref="AE98">
    <cfRule type="expression" dxfId="2729" priority="13341">
      <formula>IF(RIGHT(TEXT(AE98,"0.#"),1)=".",FALSE,TRUE)</formula>
    </cfRule>
    <cfRule type="expression" dxfId="2728" priority="13342">
      <formula>IF(RIGHT(TEXT(AE98,"0.#"),1)=".",TRUE,FALSE)</formula>
    </cfRule>
  </conditionalFormatting>
  <conditionalFormatting sqref="AE99">
    <cfRule type="expression" dxfId="2727" priority="13339">
      <formula>IF(RIGHT(TEXT(AE99,"0.#"),1)=".",FALSE,TRUE)</formula>
    </cfRule>
    <cfRule type="expression" dxfId="2726" priority="13340">
      <formula>IF(RIGHT(TEXT(AE99,"0.#"),1)=".",TRUE,FALSE)</formula>
    </cfRule>
  </conditionalFormatting>
  <conditionalFormatting sqref="AI99">
    <cfRule type="expression" dxfId="2725" priority="13337">
      <formula>IF(RIGHT(TEXT(AI99,"0.#"),1)=".",FALSE,TRUE)</formula>
    </cfRule>
    <cfRule type="expression" dxfId="2724" priority="13338">
      <formula>IF(RIGHT(TEXT(AI99,"0.#"),1)=".",TRUE,FALSE)</formula>
    </cfRule>
  </conditionalFormatting>
  <conditionalFormatting sqref="AI98">
    <cfRule type="expression" dxfId="2723" priority="13335">
      <formula>IF(RIGHT(TEXT(AI98,"0.#"),1)=".",FALSE,TRUE)</formula>
    </cfRule>
    <cfRule type="expression" dxfId="2722" priority="13336">
      <formula>IF(RIGHT(TEXT(AI98,"0.#"),1)=".",TRUE,FALSE)</formula>
    </cfRule>
  </conditionalFormatting>
  <conditionalFormatting sqref="AI97">
    <cfRule type="expression" dxfId="2721" priority="13333">
      <formula>IF(RIGHT(TEXT(AI97,"0.#"),1)=".",FALSE,TRUE)</formula>
    </cfRule>
    <cfRule type="expression" dxfId="2720" priority="13334">
      <formula>IF(RIGHT(TEXT(AI97,"0.#"),1)=".",TRUE,FALSE)</formula>
    </cfRule>
  </conditionalFormatting>
  <conditionalFormatting sqref="AM97">
    <cfRule type="expression" dxfId="2719" priority="13331">
      <formula>IF(RIGHT(TEXT(AM97,"0.#"),1)=".",FALSE,TRUE)</formula>
    </cfRule>
    <cfRule type="expression" dxfId="2718" priority="13332">
      <formula>IF(RIGHT(TEXT(AM97,"0.#"),1)=".",TRUE,FALSE)</formula>
    </cfRule>
  </conditionalFormatting>
  <conditionalFormatting sqref="AM98">
    <cfRule type="expression" dxfId="2717" priority="13329">
      <formula>IF(RIGHT(TEXT(AM98,"0.#"),1)=".",FALSE,TRUE)</formula>
    </cfRule>
    <cfRule type="expression" dxfId="2716" priority="13330">
      <formula>IF(RIGHT(TEXT(AM98,"0.#"),1)=".",TRUE,FALSE)</formula>
    </cfRule>
  </conditionalFormatting>
  <conditionalFormatting sqref="AM99">
    <cfRule type="expression" dxfId="2715" priority="13327">
      <formula>IF(RIGHT(TEXT(AM99,"0.#"),1)=".",FALSE,TRUE)</formula>
    </cfRule>
    <cfRule type="expression" dxfId="2714" priority="13328">
      <formula>IF(RIGHT(TEXT(AM99,"0.#"),1)=".",TRUE,FALSE)</formula>
    </cfRule>
  </conditionalFormatting>
  <conditionalFormatting sqref="AI101">
    <cfRule type="expression" dxfId="2713" priority="13313">
      <formula>IF(RIGHT(TEXT(AI101,"0.#"),1)=".",FALSE,TRUE)</formula>
    </cfRule>
    <cfRule type="expression" dxfId="2712" priority="13314">
      <formula>IF(RIGHT(TEXT(AI101,"0.#"),1)=".",TRUE,FALSE)</formula>
    </cfRule>
  </conditionalFormatting>
  <conditionalFormatting sqref="AM101">
    <cfRule type="expression" dxfId="2711" priority="13311">
      <formula>IF(RIGHT(TEXT(AM101,"0.#"),1)=".",FALSE,TRUE)</formula>
    </cfRule>
    <cfRule type="expression" dxfId="2710" priority="13312">
      <formula>IF(RIGHT(TEXT(AM101,"0.#"),1)=".",TRUE,FALSE)</formula>
    </cfRule>
  </conditionalFormatting>
  <conditionalFormatting sqref="AE102">
    <cfRule type="expression" dxfId="2709" priority="13309">
      <formula>IF(RIGHT(TEXT(AE102,"0.#"),1)=".",FALSE,TRUE)</formula>
    </cfRule>
    <cfRule type="expression" dxfId="2708" priority="13310">
      <formula>IF(RIGHT(TEXT(AE102,"0.#"),1)=".",TRUE,FALSE)</formula>
    </cfRule>
  </conditionalFormatting>
  <conditionalFormatting sqref="AI102">
    <cfRule type="expression" dxfId="2707" priority="13307">
      <formula>IF(RIGHT(TEXT(AI102,"0.#"),1)=".",FALSE,TRUE)</formula>
    </cfRule>
    <cfRule type="expression" dxfId="2706" priority="13308">
      <formula>IF(RIGHT(TEXT(AI102,"0.#"),1)=".",TRUE,FALSE)</formula>
    </cfRule>
  </conditionalFormatting>
  <conditionalFormatting sqref="AM102">
    <cfRule type="expression" dxfId="2705" priority="13305">
      <formula>IF(RIGHT(TEXT(AM102,"0.#"),1)=".",FALSE,TRUE)</formula>
    </cfRule>
    <cfRule type="expression" dxfId="2704" priority="13306">
      <formula>IF(RIGHT(TEXT(AM102,"0.#"),1)=".",TRUE,FALSE)</formula>
    </cfRule>
  </conditionalFormatting>
  <conditionalFormatting sqref="AQ102">
    <cfRule type="expression" dxfId="2703" priority="13303">
      <formula>IF(RIGHT(TEXT(AQ102,"0.#"),1)=".",FALSE,TRUE)</formula>
    </cfRule>
    <cfRule type="expression" dxfId="2702" priority="13304">
      <formula>IF(RIGHT(TEXT(AQ102,"0.#"),1)=".",TRUE,FALSE)</formula>
    </cfRule>
  </conditionalFormatting>
  <conditionalFormatting sqref="AE104">
    <cfRule type="expression" dxfId="2701" priority="13301">
      <formula>IF(RIGHT(TEXT(AE104,"0.#"),1)=".",FALSE,TRUE)</formula>
    </cfRule>
    <cfRule type="expression" dxfId="2700" priority="13302">
      <formula>IF(RIGHT(TEXT(AE104,"0.#"),1)=".",TRUE,FALSE)</formula>
    </cfRule>
  </conditionalFormatting>
  <conditionalFormatting sqref="AI104">
    <cfRule type="expression" dxfId="2699" priority="13299">
      <formula>IF(RIGHT(TEXT(AI104,"0.#"),1)=".",FALSE,TRUE)</formula>
    </cfRule>
    <cfRule type="expression" dxfId="2698" priority="13300">
      <formula>IF(RIGHT(TEXT(AI104,"0.#"),1)=".",TRUE,FALSE)</formula>
    </cfRule>
  </conditionalFormatting>
  <conditionalFormatting sqref="AM104">
    <cfRule type="expression" dxfId="2697" priority="13297">
      <formula>IF(RIGHT(TEXT(AM104,"0.#"),1)=".",FALSE,TRUE)</formula>
    </cfRule>
    <cfRule type="expression" dxfId="2696" priority="13298">
      <formula>IF(RIGHT(TEXT(AM104,"0.#"),1)=".",TRUE,FALSE)</formula>
    </cfRule>
  </conditionalFormatting>
  <conditionalFormatting sqref="AE105">
    <cfRule type="expression" dxfId="2695" priority="13295">
      <formula>IF(RIGHT(TEXT(AE105,"0.#"),1)=".",FALSE,TRUE)</formula>
    </cfRule>
    <cfRule type="expression" dxfId="2694" priority="13296">
      <formula>IF(RIGHT(TEXT(AE105,"0.#"),1)=".",TRUE,FALSE)</formula>
    </cfRule>
  </conditionalFormatting>
  <conditionalFormatting sqref="AI105">
    <cfRule type="expression" dxfId="2693" priority="13293">
      <formula>IF(RIGHT(TEXT(AI105,"0.#"),1)=".",FALSE,TRUE)</formula>
    </cfRule>
    <cfRule type="expression" dxfId="2692" priority="13294">
      <formula>IF(RIGHT(TEXT(AI105,"0.#"),1)=".",TRUE,FALSE)</formula>
    </cfRule>
  </conditionalFormatting>
  <conditionalFormatting sqref="AM105">
    <cfRule type="expression" dxfId="2691" priority="13291">
      <formula>IF(RIGHT(TEXT(AM105,"0.#"),1)=".",FALSE,TRUE)</formula>
    </cfRule>
    <cfRule type="expression" dxfId="2690" priority="13292">
      <formula>IF(RIGHT(TEXT(AM105,"0.#"),1)=".",TRUE,FALSE)</formula>
    </cfRule>
  </conditionalFormatting>
  <conditionalFormatting sqref="AE107">
    <cfRule type="expression" dxfId="2689" priority="13287">
      <formula>IF(RIGHT(TEXT(AE107,"0.#"),1)=".",FALSE,TRUE)</formula>
    </cfRule>
    <cfRule type="expression" dxfId="2688" priority="13288">
      <formula>IF(RIGHT(TEXT(AE107,"0.#"),1)=".",TRUE,FALSE)</formula>
    </cfRule>
  </conditionalFormatting>
  <conditionalFormatting sqref="AI107">
    <cfRule type="expression" dxfId="2687" priority="13285">
      <formula>IF(RIGHT(TEXT(AI107,"0.#"),1)=".",FALSE,TRUE)</formula>
    </cfRule>
    <cfRule type="expression" dxfId="2686" priority="13286">
      <formula>IF(RIGHT(TEXT(AI107,"0.#"),1)=".",TRUE,FALSE)</formula>
    </cfRule>
  </conditionalFormatting>
  <conditionalFormatting sqref="AM107">
    <cfRule type="expression" dxfId="2685" priority="13283">
      <formula>IF(RIGHT(TEXT(AM107,"0.#"),1)=".",FALSE,TRUE)</formula>
    </cfRule>
    <cfRule type="expression" dxfId="2684" priority="13284">
      <formula>IF(RIGHT(TEXT(AM107,"0.#"),1)=".",TRUE,FALSE)</formula>
    </cfRule>
  </conditionalFormatting>
  <conditionalFormatting sqref="AE108">
    <cfRule type="expression" dxfId="2683" priority="13281">
      <formula>IF(RIGHT(TEXT(AE108,"0.#"),1)=".",FALSE,TRUE)</formula>
    </cfRule>
    <cfRule type="expression" dxfId="2682" priority="13282">
      <formula>IF(RIGHT(TEXT(AE108,"0.#"),1)=".",TRUE,FALSE)</formula>
    </cfRule>
  </conditionalFormatting>
  <conditionalFormatting sqref="AI108">
    <cfRule type="expression" dxfId="2681" priority="13279">
      <formula>IF(RIGHT(TEXT(AI108,"0.#"),1)=".",FALSE,TRUE)</formula>
    </cfRule>
    <cfRule type="expression" dxfId="2680" priority="13280">
      <formula>IF(RIGHT(TEXT(AI108,"0.#"),1)=".",TRUE,FALSE)</formula>
    </cfRule>
  </conditionalFormatting>
  <conditionalFormatting sqref="AM108">
    <cfRule type="expression" dxfId="2679" priority="13277">
      <formula>IF(RIGHT(TEXT(AM108,"0.#"),1)=".",FALSE,TRUE)</formula>
    </cfRule>
    <cfRule type="expression" dxfId="2678" priority="13278">
      <formula>IF(RIGHT(TEXT(AM108,"0.#"),1)=".",TRUE,FALSE)</formula>
    </cfRule>
  </conditionalFormatting>
  <conditionalFormatting sqref="AE110">
    <cfRule type="expression" dxfId="2677" priority="13273">
      <formula>IF(RIGHT(TEXT(AE110,"0.#"),1)=".",FALSE,TRUE)</formula>
    </cfRule>
    <cfRule type="expression" dxfId="2676" priority="13274">
      <formula>IF(RIGHT(TEXT(AE110,"0.#"),1)=".",TRUE,FALSE)</formula>
    </cfRule>
  </conditionalFormatting>
  <conditionalFormatting sqref="AI110">
    <cfRule type="expression" dxfId="2675" priority="13271">
      <formula>IF(RIGHT(TEXT(AI110,"0.#"),1)=".",FALSE,TRUE)</formula>
    </cfRule>
    <cfRule type="expression" dxfId="2674" priority="13272">
      <formula>IF(RIGHT(TEXT(AI110,"0.#"),1)=".",TRUE,FALSE)</formula>
    </cfRule>
  </conditionalFormatting>
  <conditionalFormatting sqref="AM110">
    <cfRule type="expression" dxfId="2673" priority="13269">
      <formula>IF(RIGHT(TEXT(AM110,"0.#"),1)=".",FALSE,TRUE)</formula>
    </cfRule>
    <cfRule type="expression" dxfId="2672" priority="13270">
      <formula>IF(RIGHT(TEXT(AM110,"0.#"),1)=".",TRUE,FALSE)</formula>
    </cfRule>
  </conditionalFormatting>
  <conditionalFormatting sqref="AE111">
    <cfRule type="expression" dxfId="2671" priority="13267">
      <formula>IF(RIGHT(TEXT(AE111,"0.#"),1)=".",FALSE,TRUE)</formula>
    </cfRule>
    <cfRule type="expression" dxfId="2670" priority="13268">
      <formula>IF(RIGHT(TEXT(AE111,"0.#"),1)=".",TRUE,FALSE)</formula>
    </cfRule>
  </conditionalFormatting>
  <conditionalFormatting sqref="AI111">
    <cfRule type="expression" dxfId="2669" priority="13265">
      <formula>IF(RIGHT(TEXT(AI111,"0.#"),1)=".",FALSE,TRUE)</formula>
    </cfRule>
    <cfRule type="expression" dxfId="2668" priority="13266">
      <formula>IF(RIGHT(TEXT(AI111,"0.#"),1)=".",TRUE,FALSE)</formula>
    </cfRule>
  </conditionalFormatting>
  <conditionalFormatting sqref="AM111">
    <cfRule type="expression" dxfId="2667" priority="13263">
      <formula>IF(RIGHT(TEXT(AM111,"0.#"),1)=".",FALSE,TRUE)</formula>
    </cfRule>
    <cfRule type="expression" dxfId="2666" priority="13264">
      <formula>IF(RIGHT(TEXT(AM111,"0.#"),1)=".",TRUE,FALSE)</formula>
    </cfRule>
  </conditionalFormatting>
  <conditionalFormatting sqref="AE113">
    <cfRule type="expression" dxfId="2665" priority="13259">
      <formula>IF(RIGHT(TEXT(AE113,"0.#"),1)=".",FALSE,TRUE)</formula>
    </cfRule>
    <cfRule type="expression" dxfId="2664" priority="13260">
      <formula>IF(RIGHT(TEXT(AE113,"0.#"),1)=".",TRUE,FALSE)</formula>
    </cfRule>
  </conditionalFormatting>
  <conditionalFormatting sqref="AI113">
    <cfRule type="expression" dxfId="2663" priority="13257">
      <formula>IF(RIGHT(TEXT(AI113,"0.#"),1)=".",FALSE,TRUE)</formula>
    </cfRule>
    <cfRule type="expression" dxfId="2662" priority="13258">
      <formula>IF(RIGHT(TEXT(AI113,"0.#"),1)=".",TRUE,FALSE)</formula>
    </cfRule>
  </conditionalFormatting>
  <conditionalFormatting sqref="AM113">
    <cfRule type="expression" dxfId="2661" priority="13255">
      <formula>IF(RIGHT(TEXT(AM113,"0.#"),1)=".",FALSE,TRUE)</formula>
    </cfRule>
    <cfRule type="expression" dxfId="2660" priority="13256">
      <formula>IF(RIGHT(TEXT(AM113,"0.#"),1)=".",TRUE,FALSE)</formula>
    </cfRule>
  </conditionalFormatting>
  <conditionalFormatting sqref="AE114">
    <cfRule type="expression" dxfId="2659" priority="13253">
      <formula>IF(RIGHT(TEXT(AE114,"0.#"),1)=".",FALSE,TRUE)</formula>
    </cfRule>
    <cfRule type="expression" dxfId="2658" priority="13254">
      <formula>IF(RIGHT(TEXT(AE114,"0.#"),1)=".",TRUE,FALSE)</formula>
    </cfRule>
  </conditionalFormatting>
  <conditionalFormatting sqref="AI114">
    <cfRule type="expression" dxfId="2657" priority="13251">
      <formula>IF(RIGHT(TEXT(AI114,"0.#"),1)=".",FALSE,TRUE)</formula>
    </cfRule>
    <cfRule type="expression" dxfId="2656" priority="13252">
      <formula>IF(RIGHT(TEXT(AI114,"0.#"),1)=".",TRUE,FALSE)</formula>
    </cfRule>
  </conditionalFormatting>
  <conditionalFormatting sqref="AM114">
    <cfRule type="expression" dxfId="2655" priority="13249">
      <formula>IF(RIGHT(TEXT(AM114,"0.#"),1)=".",FALSE,TRUE)</formula>
    </cfRule>
    <cfRule type="expression" dxfId="2654" priority="13250">
      <formula>IF(RIGHT(TEXT(AM114,"0.#"),1)=".",TRUE,FALSE)</formula>
    </cfRule>
  </conditionalFormatting>
  <conditionalFormatting sqref="AE116 AQ116">
    <cfRule type="expression" dxfId="2653" priority="13245">
      <formula>IF(RIGHT(TEXT(AE116,"0.#"),1)=".",FALSE,TRUE)</formula>
    </cfRule>
    <cfRule type="expression" dxfId="2652" priority="13246">
      <formula>IF(RIGHT(TEXT(AE116,"0.#"),1)=".",TRUE,FALSE)</formula>
    </cfRule>
  </conditionalFormatting>
  <conditionalFormatting sqref="AI116">
    <cfRule type="expression" dxfId="2651" priority="13243">
      <formula>IF(RIGHT(TEXT(AI116,"0.#"),1)=".",FALSE,TRUE)</formula>
    </cfRule>
    <cfRule type="expression" dxfId="2650" priority="13244">
      <formula>IF(RIGHT(TEXT(AI116,"0.#"),1)=".",TRUE,FALSE)</formula>
    </cfRule>
  </conditionalFormatting>
  <conditionalFormatting sqref="AM116">
    <cfRule type="expression" dxfId="2649" priority="13241">
      <formula>IF(RIGHT(TEXT(AM116,"0.#"),1)=".",FALSE,TRUE)</formula>
    </cfRule>
    <cfRule type="expression" dxfId="2648" priority="13242">
      <formula>IF(RIGHT(TEXT(AM116,"0.#"),1)=".",TRUE,FALSE)</formula>
    </cfRule>
  </conditionalFormatting>
  <conditionalFormatting sqref="AE117 AM117">
    <cfRule type="expression" dxfId="2647" priority="13239">
      <formula>IF(RIGHT(TEXT(AE117,"0.#"),1)=".",FALSE,TRUE)</formula>
    </cfRule>
    <cfRule type="expression" dxfId="2646" priority="13240">
      <formula>IF(RIGHT(TEXT(AE117,"0.#"),1)=".",TRUE,FALSE)</formula>
    </cfRule>
  </conditionalFormatting>
  <conditionalFormatting sqref="AI117">
    <cfRule type="expression" dxfId="2645" priority="13237">
      <formula>IF(RIGHT(TEXT(AI117,"0.#"),1)=".",FALSE,TRUE)</formula>
    </cfRule>
    <cfRule type="expression" dxfId="2644" priority="13238">
      <formula>IF(RIGHT(TEXT(AI117,"0.#"),1)=".",TRUE,FALSE)</formula>
    </cfRule>
  </conditionalFormatting>
  <conditionalFormatting sqref="AQ117">
    <cfRule type="expression" dxfId="2643" priority="13233">
      <formula>IF(RIGHT(TEXT(AQ117,"0.#"),1)=".",FALSE,TRUE)</formula>
    </cfRule>
    <cfRule type="expression" dxfId="2642" priority="13234">
      <formula>IF(RIGHT(TEXT(AQ117,"0.#"),1)=".",TRUE,FALSE)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E128 AQ128">
    <cfRule type="expression" dxfId="2617" priority="13189">
      <formula>IF(RIGHT(TEXT(AE128,"0.#"),1)=".",FALSE,TRUE)</formula>
    </cfRule>
    <cfRule type="expression" dxfId="2616" priority="13190">
      <formula>IF(RIGHT(TEXT(AE128,"0.#"),1)=".",TRUE,FALSE)</formula>
    </cfRule>
  </conditionalFormatting>
  <conditionalFormatting sqref="AI128">
    <cfRule type="expression" dxfId="2615" priority="13187">
      <formula>IF(RIGHT(TEXT(AI128,"0.#"),1)=".",FALSE,TRUE)</formula>
    </cfRule>
    <cfRule type="expression" dxfId="2614" priority="13188">
      <formula>IF(RIGHT(TEXT(AI128,"0.#"),1)=".",TRUE,FALSE)</formula>
    </cfRule>
  </conditionalFormatting>
  <conditionalFormatting sqref="AM128">
    <cfRule type="expression" dxfId="2613" priority="13185">
      <formula>IF(RIGHT(TEXT(AM128,"0.#"),1)=".",FALSE,TRUE)</formula>
    </cfRule>
    <cfRule type="expression" dxfId="2612" priority="13186">
      <formula>IF(RIGHT(TEXT(AM128,"0.#"),1)=".",TRUE,FALSE)</formula>
    </cfRule>
  </conditionalFormatting>
  <conditionalFormatting sqref="AQ129">
    <cfRule type="expression" dxfId="2611" priority="13177">
      <formula>IF(RIGHT(TEXT(AQ129,"0.#"),1)=".",FALSE,TRUE)</formula>
    </cfRule>
    <cfRule type="expression" dxfId="2610" priority="13178">
      <formula>IF(RIGHT(TEXT(AQ129,"0.#"),1)=".",TRUE,FALSE)</formula>
    </cfRule>
  </conditionalFormatting>
  <conditionalFormatting sqref="AE75">
    <cfRule type="expression" dxfId="2609" priority="13175">
      <formula>IF(RIGHT(TEXT(AE75,"0.#"),1)=".",FALSE,TRUE)</formula>
    </cfRule>
    <cfRule type="expression" dxfId="2608" priority="13176">
      <formula>IF(RIGHT(TEXT(AE75,"0.#"),1)=".",TRUE,FALSE)</formula>
    </cfRule>
  </conditionalFormatting>
  <conditionalFormatting sqref="AE76">
    <cfRule type="expression" dxfId="2607" priority="13173">
      <formula>IF(RIGHT(TEXT(AE76,"0.#"),1)=".",FALSE,TRUE)</formula>
    </cfRule>
    <cfRule type="expression" dxfId="2606" priority="13174">
      <formula>IF(RIGHT(TEXT(AE76,"0.#"),1)=".",TRUE,FALSE)</formula>
    </cfRule>
  </conditionalFormatting>
  <conditionalFormatting sqref="AE77">
    <cfRule type="expression" dxfId="2605" priority="13171">
      <formula>IF(RIGHT(TEXT(AE77,"0.#"),1)=".",FALSE,TRUE)</formula>
    </cfRule>
    <cfRule type="expression" dxfId="2604" priority="13172">
      <formula>IF(RIGHT(TEXT(AE77,"0.#"),1)=".",TRUE,FALSE)</formula>
    </cfRule>
  </conditionalFormatting>
  <conditionalFormatting sqref="AI77">
    <cfRule type="expression" dxfId="2603" priority="13169">
      <formula>IF(RIGHT(TEXT(AI77,"0.#"),1)=".",FALSE,TRUE)</formula>
    </cfRule>
    <cfRule type="expression" dxfId="2602" priority="13170">
      <formula>IF(RIGHT(TEXT(AI77,"0.#"),1)=".",TRUE,FALSE)</formula>
    </cfRule>
  </conditionalFormatting>
  <conditionalFormatting sqref="AI76">
    <cfRule type="expression" dxfId="2601" priority="13167">
      <formula>IF(RIGHT(TEXT(AI76,"0.#"),1)=".",FALSE,TRUE)</formula>
    </cfRule>
    <cfRule type="expression" dxfId="2600" priority="13168">
      <formula>IF(RIGHT(TEXT(AI76,"0.#"),1)=".",TRUE,FALSE)</formula>
    </cfRule>
  </conditionalFormatting>
  <conditionalFormatting sqref="AI75">
    <cfRule type="expression" dxfId="2599" priority="13165">
      <formula>IF(RIGHT(TEXT(AI75,"0.#"),1)=".",FALSE,TRUE)</formula>
    </cfRule>
    <cfRule type="expression" dxfId="2598" priority="13166">
      <formula>IF(RIGHT(TEXT(AI75,"0.#"),1)=".",TRUE,FALSE)</formula>
    </cfRule>
  </conditionalFormatting>
  <conditionalFormatting sqref="AM75">
    <cfRule type="expression" dxfId="2597" priority="13163">
      <formula>IF(RIGHT(TEXT(AM75,"0.#"),1)=".",FALSE,TRUE)</formula>
    </cfRule>
    <cfRule type="expression" dxfId="2596" priority="13164">
      <formula>IF(RIGHT(TEXT(AM75,"0.#"),1)=".",TRUE,FALSE)</formula>
    </cfRule>
  </conditionalFormatting>
  <conditionalFormatting sqref="AM76">
    <cfRule type="expression" dxfId="2595" priority="13161">
      <formula>IF(RIGHT(TEXT(AM76,"0.#"),1)=".",FALSE,TRUE)</formula>
    </cfRule>
    <cfRule type="expression" dxfId="2594" priority="13162">
      <formula>IF(RIGHT(TEXT(AM76,"0.#"),1)=".",TRUE,FALSE)</formula>
    </cfRule>
  </conditionalFormatting>
  <conditionalFormatting sqref="AM77">
    <cfRule type="expression" dxfId="2593" priority="13159">
      <formula>IF(RIGHT(TEXT(AM77,"0.#"),1)=".",FALSE,TRUE)</formula>
    </cfRule>
    <cfRule type="expression" dxfId="2592" priority="13160">
      <formula>IF(RIGHT(TEXT(AM77,"0.#"),1)=".",TRUE,FALSE)</formula>
    </cfRule>
  </conditionalFormatting>
  <conditionalFormatting sqref="AE134:AE135 AI134:AI135 AM134:AM135 AQ134:AQ135 AU134:AU135">
    <cfRule type="expression" dxfId="2591" priority="13145">
      <formula>IF(RIGHT(TEXT(AE134,"0.#"),1)=".",FALSE,TRUE)</formula>
    </cfRule>
    <cfRule type="expression" dxfId="2590" priority="13146">
      <formula>IF(RIGHT(TEXT(AE134,"0.#"),1)=".",TRUE,FALSE)</formula>
    </cfRule>
  </conditionalFormatting>
  <conditionalFormatting sqref="AE433">
    <cfRule type="expression" dxfId="2589" priority="13115">
      <formula>IF(RIGHT(TEXT(AE433,"0.#"),1)=".",FALSE,TRUE)</formula>
    </cfRule>
    <cfRule type="expression" dxfId="2588" priority="13116">
      <formula>IF(RIGHT(TEXT(AE433,"0.#"),1)=".",TRUE,FALSE)</formula>
    </cfRule>
  </conditionalFormatting>
  <conditionalFormatting sqref="AM435">
    <cfRule type="expression" dxfId="2587" priority="13099">
      <formula>IF(RIGHT(TEXT(AM435,"0.#"),1)=".",FALSE,TRUE)</formula>
    </cfRule>
    <cfRule type="expression" dxfId="2586" priority="13100">
      <formula>IF(RIGHT(TEXT(AM435,"0.#"),1)=".",TRUE,FALSE)</formula>
    </cfRule>
  </conditionalFormatting>
  <conditionalFormatting sqref="AE434">
    <cfRule type="expression" dxfId="2585" priority="13113">
      <formula>IF(RIGHT(TEXT(AE434,"0.#"),1)=".",FALSE,TRUE)</formula>
    </cfRule>
    <cfRule type="expression" dxfId="2584" priority="13114">
      <formula>IF(RIGHT(TEXT(AE434,"0.#"),1)=".",TRUE,FALSE)</formula>
    </cfRule>
  </conditionalFormatting>
  <conditionalFormatting sqref="AE435">
    <cfRule type="expression" dxfId="2583" priority="13111">
      <formula>IF(RIGHT(TEXT(AE435,"0.#"),1)=".",FALSE,TRUE)</formula>
    </cfRule>
    <cfRule type="expression" dxfId="2582" priority="13112">
      <formula>IF(RIGHT(TEXT(AE435,"0.#"),1)=".",TRUE,FALSE)</formula>
    </cfRule>
  </conditionalFormatting>
  <conditionalFormatting sqref="AM433">
    <cfRule type="expression" dxfId="2581" priority="13103">
      <formula>IF(RIGHT(TEXT(AM433,"0.#"),1)=".",FALSE,TRUE)</formula>
    </cfRule>
    <cfRule type="expression" dxfId="2580" priority="13104">
      <formula>IF(RIGHT(TEXT(AM433,"0.#"),1)=".",TRUE,FALSE)</formula>
    </cfRule>
  </conditionalFormatting>
  <conditionalFormatting sqref="AM434">
    <cfRule type="expression" dxfId="2579" priority="13101">
      <formula>IF(RIGHT(TEXT(AM434,"0.#"),1)=".",FALSE,TRUE)</formula>
    </cfRule>
    <cfRule type="expression" dxfId="2578" priority="13102">
      <formula>IF(RIGHT(TEXT(AM434,"0.#"),1)=".",TRUE,FALSE)</formula>
    </cfRule>
  </conditionalFormatting>
  <conditionalFormatting sqref="AU433">
    <cfRule type="expression" dxfId="2577" priority="13091">
      <formula>IF(RIGHT(TEXT(AU433,"0.#"),1)=".",FALSE,TRUE)</formula>
    </cfRule>
    <cfRule type="expression" dxfId="2576" priority="13092">
      <formula>IF(RIGHT(TEXT(AU433,"0.#"),1)=".",TRUE,FALSE)</formula>
    </cfRule>
  </conditionalFormatting>
  <conditionalFormatting sqref="AU434">
    <cfRule type="expression" dxfId="2575" priority="13089">
      <formula>IF(RIGHT(TEXT(AU434,"0.#"),1)=".",FALSE,TRUE)</formula>
    </cfRule>
    <cfRule type="expression" dxfId="2574" priority="13090">
      <formula>IF(RIGHT(TEXT(AU434,"0.#"),1)=".",TRUE,FALSE)</formula>
    </cfRule>
  </conditionalFormatting>
  <conditionalFormatting sqref="AU435">
    <cfRule type="expression" dxfId="2573" priority="13087">
      <formula>IF(RIGHT(TEXT(AU435,"0.#"),1)=".",FALSE,TRUE)</formula>
    </cfRule>
    <cfRule type="expression" dxfId="2572" priority="13088">
      <formula>IF(RIGHT(TEXT(AU435,"0.#"),1)=".",TRUE,FALSE)</formula>
    </cfRule>
  </conditionalFormatting>
  <conditionalFormatting sqref="AI435">
    <cfRule type="expression" dxfId="2571" priority="13021">
      <formula>IF(RIGHT(TEXT(AI435,"0.#"),1)=".",FALSE,TRUE)</formula>
    </cfRule>
    <cfRule type="expression" dxfId="2570" priority="13022">
      <formula>IF(RIGHT(TEXT(AI435,"0.#"),1)=".",TRUE,FALSE)</formula>
    </cfRule>
  </conditionalFormatting>
  <conditionalFormatting sqref="AI433">
    <cfRule type="expression" dxfId="2569" priority="13025">
      <formula>IF(RIGHT(TEXT(AI433,"0.#"),1)=".",FALSE,TRUE)</formula>
    </cfRule>
    <cfRule type="expression" dxfId="2568" priority="13026">
      <formula>IF(RIGHT(TEXT(AI433,"0.#"),1)=".",TRUE,FALSE)</formula>
    </cfRule>
  </conditionalFormatting>
  <conditionalFormatting sqref="AI434">
    <cfRule type="expression" dxfId="2567" priority="13023">
      <formula>IF(RIGHT(TEXT(AI434,"0.#"),1)=".",FALSE,TRUE)</formula>
    </cfRule>
    <cfRule type="expression" dxfId="2566" priority="13024">
      <formula>IF(RIGHT(TEXT(AI434,"0.#"),1)=".",TRUE,FALSE)</formula>
    </cfRule>
  </conditionalFormatting>
  <conditionalFormatting sqref="AQ434">
    <cfRule type="expression" dxfId="2565" priority="13007">
      <formula>IF(RIGHT(TEXT(AQ434,"0.#"),1)=".",FALSE,TRUE)</formula>
    </cfRule>
    <cfRule type="expression" dxfId="2564" priority="13008">
      <formula>IF(RIGHT(TEXT(AQ434,"0.#"),1)=".",TRUE,FALSE)</formula>
    </cfRule>
  </conditionalFormatting>
  <conditionalFormatting sqref="AQ435">
    <cfRule type="expression" dxfId="2563" priority="12993">
      <formula>IF(RIGHT(TEXT(AQ435,"0.#"),1)=".",FALSE,TRUE)</formula>
    </cfRule>
    <cfRule type="expression" dxfId="2562" priority="12994">
      <formula>IF(RIGHT(TEXT(AQ435,"0.#"),1)=".",TRUE,FALSE)</formula>
    </cfRule>
  </conditionalFormatting>
  <conditionalFormatting sqref="AQ433">
    <cfRule type="expression" dxfId="2561" priority="12991">
      <formula>IF(RIGHT(TEXT(AQ433,"0.#"),1)=".",FALSE,TRUE)</formula>
    </cfRule>
    <cfRule type="expression" dxfId="2560" priority="12992">
      <formula>IF(RIGHT(TEXT(AQ433,"0.#"),1)=".",TRUE,FALSE)</formula>
    </cfRule>
  </conditionalFormatting>
  <conditionalFormatting sqref="AL840:AO867">
    <cfRule type="expression" dxfId="2559" priority="6715">
      <formula>IF(AND(AL840&gt;=0, RIGHT(TEXT(AL840,"0.#"),1)&lt;&gt;"."),TRUE,FALSE)</formula>
    </cfRule>
    <cfRule type="expression" dxfId="2558" priority="6716">
      <formula>IF(AND(AL840&gt;=0, RIGHT(TEXT(AL840,"0.#"),1)="."),TRUE,FALSE)</formula>
    </cfRule>
    <cfRule type="expression" dxfId="2557" priority="6717">
      <formula>IF(AND(AL840&lt;0, RIGHT(TEXT(AL840,"0.#"),1)&lt;&gt;"."),TRUE,FALSE)</formula>
    </cfRule>
    <cfRule type="expression" dxfId="2556" priority="6718">
      <formula>IF(AND(AL840&lt;0, RIGHT(TEXT(AL840,"0.#"),1)="."),TRUE,FALSE)</formula>
    </cfRule>
  </conditionalFormatting>
  <conditionalFormatting sqref="AQ53:AQ55">
    <cfRule type="expression" dxfId="2555" priority="4737">
      <formula>IF(RIGHT(TEXT(AQ53,"0.#"),1)=".",FALSE,TRUE)</formula>
    </cfRule>
    <cfRule type="expression" dxfId="2554" priority="4738">
      <formula>IF(RIGHT(TEXT(AQ53,"0.#"),1)=".",TRUE,FALSE)</formula>
    </cfRule>
  </conditionalFormatting>
  <conditionalFormatting sqref="AU53:AU55">
    <cfRule type="expression" dxfId="2553" priority="4735">
      <formula>IF(RIGHT(TEXT(AU53,"0.#"),1)=".",FALSE,TRUE)</formula>
    </cfRule>
    <cfRule type="expression" dxfId="2552" priority="4736">
      <formula>IF(RIGHT(TEXT(AU53,"0.#"),1)=".",TRUE,FALSE)</formula>
    </cfRule>
  </conditionalFormatting>
  <conditionalFormatting sqref="AQ60:AQ62">
    <cfRule type="expression" dxfId="2551" priority="4733">
      <formula>IF(RIGHT(TEXT(AQ60,"0.#"),1)=".",FALSE,TRUE)</formula>
    </cfRule>
    <cfRule type="expression" dxfId="2550" priority="4734">
      <formula>IF(RIGHT(TEXT(AQ60,"0.#"),1)=".",TRUE,FALSE)</formula>
    </cfRule>
  </conditionalFormatting>
  <conditionalFormatting sqref="AU60:AU62">
    <cfRule type="expression" dxfId="2549" priority="4731">
      <formula>IF(RIGHT(TEXT(AU60,"0.#"),1)=".",FALSE,TRUE)</formula>
    </cfRule>
    <cfRule type="expression" dxfId="2548" priority="4732">
      <formula>IF(RIGHT(TEXT(AU60,"0.#"),1)=".",TRUE,FALSE)</formula>
    </cfRule>
  </conditionalFormatting>
  <conditionalFormatting sqref="AQ75:AQ77">
    <cfRule type="expression" dxfId="2547" priority="4729">
      <formula>IF(RIGHT(TEXT(AQ75,"0.#"),1)=".",FALSE,TRUE)</formula>
    </cfRule>
    <cfRule type="expression" dxfId="2546" priority="4730">
      <formula>IF(RIGHT(TEXT(AQ75,"0.#"),1)=".",TRUE,FALSE)</formula>
    </cfRule>
  </conditionalFormatting>
  <conditionalFormatting sqref="AU75:AU77">
    <cfRule type="expression" dxfId="2545" priority="4727">
      <formula>IF(RIGHT(TEXT(AU75,"0.#"),1)=".",FALSE,TRUE)</formula>
    </cfRule>
    <cfRule type="expression" dxfId="2544" priority="4728">
      <formula>IF(RIGHT(TEXT(AU75,"0.#"),1)=".",TRUE,FALSE)</formula>
    </cfRule>
  </conditionalFormatting>
  <conditionalFormatting sqref="AQ87:AQ89">
    <cfRule type="expression" dxfId="2543" priority="4725">
      <formula>IF(RIGHT(TEXT(AQ87,"0.#"),1)=".",FALSE,TRUE)</formula>
    </cfRule>
    <cfRule type="expression" dxfId="2542" priority="4726">
      <formula>IF(RIGHT(TEXT(AQ87,"0.#"),1)=".",TRUE,FALSE)</formula>
    </cfRule>
  </conditionalFormatting>
  <conditionalFormatting sqref="AU87:AU89">
    <cfRule type="expression" dxfId="2541" priority="4723">
      <formula>IF(RIGHT(TEXT(AU87,"0.#"),1)=".",FALSE,TRUE)</formula>
    </cfRule>
    <cfRule type="expression" dxfId="2540" priority="4724">
      <formula>IF(RIGHT(TEXT(AU87,"0.#"),1)=".",TRUE,FALSE)</formula>
    </cfRule>
  </conditionalFormatting>
  <conditionalFormatting sqref="AQ92:AQ94">
    <cfRule type="expression" dxfId="2539" priority="4721">
      <formula>IF(RIGHT(TEXT(AQ92,"0.#"),1)=".",FALSE,TRUE)</formula>
    </cfRule>
    <cfRule type="expression" dxfId="2538" priority="4722">
      <formula>IF(RIGHT(TEXT(AQ92,"0.#"),1)=".",TRUE,FALSE)</formula>
    </cfRule>
  </conditionalFormatting>
  <conditionalFormatting sqref="AU92:AU94">
    <cfRule type="expression" dxfId="2537" priority="4719">
      <formula>IF(RIGHT(TEXT(AU92,"0.#"),1)=".",FALSE,TRUE)</formula>
    </cfRule>
    <cfRule type="expression" dxfId="2536" priority="4720">
      <formula>IF(RIGHT(TEXT(AU92,"0.#"),1)=".",TRUE,FALSE)</formula>
    </cfRule>
  </conditionalFormatting>
  <conditionalFormatting sqref="AQ97:AQ99">
    <cfRule type="expression" dxfId="2535" priority="4717">
      <formula>IF(RIGHT(TEXT(AQ97,"0.#"),1)=".",FALSE,TRUE)</formula>
    </cfRule>
    <cfRule type="expression" dxfId="2534" priority="4718">
      <formula>IF(RIGHT(TEXT(AQ97,"0.#"),1)=".",TRUE,FALSE)</formula>
    </cfRule>
  </conditionalFormatting>
  <conditionalFormatting sqref="AU97:AU99">
    <cfRule type="expression" dxfId="2533" priority="4715">
      <formula>IF(RIGHT(TEXT(AU97,"0.#"),1)=".",FALSE,TRUE)</formula>
    </cfRule>
    <cfRule type="expression" dxfId="2532" priority="4716">
      <formula>IF(RIGHT(TEXT(AU97,"0.#"),1)=".",TRUE,FALSE)</formula>
    </cfRule>
  </conditionalFormatting>
  <conditionalFormatting sqref="AE458">
    <cfRule type="expression" dxfId="2531" priority="4409">
      <formula>IF(RIGHT(TEXT(AE458,"0.#"),1)=".",FALSE,TRUE)</formula>
    </cfRule>
    <cfRule type="expression" dxfId="2530" priority="4410">
      <formula>IF(RIGHT(TEXT(AE458,"0.#"),1)=".",TRUE,FALSE)</formula>
    </cfRule>
  </conditionalFormatting>
  <conditionalFormatting sqref="AM460">
    <cfRule type="expression" dxfId="2529" priority="4399">
      <formula>IF(RIGHT(TEXT(AM460,"0.#"),1)=".",FALSE,TRUE)</formula>
    </cfRule>
    <cfRule type="expression" dxfId="2528" priority="4400">
      <formula>IF(RIGHT(TEXT(AM460,"0.#"),1)=".",TRUE,FALSE)</formula>
    </cfRule>
  </conditionalFormatting>
  <conditionalFormatting sqref="AE459">
    <cfRule type="expression" dxfId="2527" priority="4407">
      <formula>IF(RIGHT(TEXT(AE459,"0.#"),1)=".",FALSE,TRUE)</formula>
    </cfRule>
    <cfRule type="expression" dxfId="2526" priority="4408">
      <formula>IF(RIGHT(TEXT(AE459,"0.#"),1)=".",TRUE,FALSE)</formula>
    </cfRule>
  </conditionalFormatting>
  <conditionalFormatting sqref="AE460">
    <cfRule type="expression" dxfId="2525" priority="4405">
      <formula>IF(RIGHT(TEXT(AE460,"0.#"),1)=".",FALSE,TRUE)</formula>
    </cfRule>
    <cfRule type="expression" dxfId="2524" priority="4406">
      <formula>IF(RIGHT(TEXT(AE460,"0.#"),1)=".",TRUE,FALSE)</formula>
    </cfRule>
  </conditionalFormatting>
  <conditionalFormatting sqref="AM458">
    <cfRule type="expression" dxfId="2523" priority="4403">
      <formula>IF(RIGHT(TEXT(AM458,"0.#"),1)=".",FALSE,TRUE)</formula>
    </cfRule>
    <cfRule type="expression" dxfId="2522" priority="4404">
      <formula>IF(RIGHT(TEXT(AM458,"0.#"),1)=".",TRUE,FALSE)</formula>
    </cfRule>
  </conditionalFormatting>
  <conditionalFormatting sqref="AM459">
    <cfRule type="expression" dxfId="2521" priority="4401">
      <formula>IF(RIGHT(TEXT(AM459,"0.#"),1)=".",FALSE,TRUE)</formula>
    </cfRule>
    <cfRule type="expression" dxfId="2520" priority="4402">
      <formula>IF(RIGHT(TEXT(AM459,"0.#"),1)=".",TRUE,FALSE)</formula>
    </cfRule>
  </conditionalFormatting>
  <conditionalFormatting sqref="AU458">
    <cfRule type="expression" dxfId="2519" priority="4397">
      <formula>IF(RIGHT(TEXT(AU458,"0.#"),1)=".",FALSE,TRUE)</formula>
    </cfRule>
    <cfRule type="expression" dxfId="2518" priority="4398">
      <formula>IF(RIGHT(TEXT(AU458,"0.#"),1)=".",TRUE,FALSE)</formula>
    </cfRule>
  </conditionalFormatting>
  <conditionalFormatting sqref="AU459">
    <cfRule type="expression" dxfId="2517" priority="4395">
      <formula>IF(RIGHT(TEXT(AU459,"0.#"),1)=".",FALSE,TRUE)</formula>
    </cfRule>
    <cfRule type="expression" dxfId="2516" priority="4396">
      <formula>IF(RIGHT(TEXT(AU459,"0.#"),1)=".",TRUE,FALSE)</formula>
    </cfRule>
  </conditionalFormatting>
  <conditionalFormatting sqref="AU460">
    <cfRule type="expression" dxfId="2515" priority="4393">
      <formula>IF(RIGHT(TEXT(AU460,"0.#"),1)=".",FALSE,TRUE)</formula>
    </cfRule>
    <cfRule type="expression" dxfId="2514" priority="4394">
      <formula>IF(RIGHT(TEXT(AU460,"0.#"),1)=".",TRUE,FALSE)</formula>
    </cfRule>
  </conditionalFormatting>
  <conditionalFormatting sqref="AI460">
    <cfRule type="expression" dxfId="2513" priority="4387">
      <formula>IF(RIGHT(TEXT(AI460,"0.#"),1)=".",FALSE,TRUE)</formula>
    </cfRule>
    <cfRule type="expression" dxfId="2512" priority="4388">
      <formula>IF(RIGHT(TEXT(AI460,"0.#"),1)=".",TRUE,FALSE)</formula>
    </cfRule>
  </conditionalFormatting>
  <conditionalFormatting sqref="AI458">
    <cfRule type="expression" dxfId="2511" priority="4391">
      <formula>IF(RIGHT(TEXT(AI458,"0.#"),1)=".",FALSE,TRUE)</formula>
    </cfRule>
    <cfRule type="expression" dxfId="2510" priority="4392">
      <formula>IF(RIGHT(TEXT(AI458,"0.#"),1)=".",TRUE,FALSE)</formula>
    </cfRule>
  </conditionalFormatting>
  <conditionalFormatting sqref="AI459">
    <cfRule type="expression" dxfId="2509" priority="4389">
      <formula>IF(RIGHT(TEXT(AI459,"0.#"),1)=".",FALSE,TRUE)</formula>
    </cfRule>
    <cfRule type="expression" dxfId="2508" priority="4390">
      <formula>IF(RIGHT(TEXT(AI459,"0.#"),1)=".",TRUE,FALSE)</formula>
    </cfRule>
  </conditionalFormatting>
  <conditionalFormatting sqref="AQ459">
    <cfRule type="expression" dxfId="2507" priority="4385">
      <formula>IF(RIGHT(TEXT(AQ459,"0.#"),1)=".",FALSE,TRUE)</formula>
    </cfRule>
    <cfRule type="expression" dxfId="2506" priority="4386">
      <formula>IF(RIGHT(TEXT(AQ459,"0.#"),1)=".",TRUE,FALSE)</formula>
    </cfRule>
  </conditionalFormatting>
  <conditionalFormatting sqref="AQ460">
    <cfRule type="expression" dxfId="2505" priority="4383">
      <formula>IF(RIGHT(TEXT(AQ460,"0.#"),1)=".",FALSE,TRUE)</formula>
    </cfRule>
    <cfRule type="expression" dxfId="2504" priority="4384">
      <formula>IF(RIGHT(TEXT(AQ460,"0.#"),1)=".",TRUE,FALSE)</formula>
    </cfRule>
  </conditionalFormatting>
  <conditionalFormatting sqref="AQ458">
    <cfRule type="expression" dxfId="2503" priority="4381">
      <formula>IF(RIGHT(TEXT(AQ458,"0.#"),1)=".",FALSE,TRUE)</formula>
    </cfRule>
    <cfRule type="expression" dxfId="2502" priority="4382">
      <formula>IF(RIGHT(TEXT(AQ458,"0.#"),1)=".",TRUE,FALSE)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40:Y867">
    <cfRule type="expression" dxfId="2485" priority="3043">
      <formula>IF(RIGHT(TEXT(Y840,"0.#"),1)=".",FALSE,TRUE)</formula>
    </cfRule>
    <cfRule type="expression" dxfId="2484" priority="3044">
      <formula>IF(RIGHT(TEXT(Y840,"0.#"),1)=".",TRUE,FALSE)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3:AO1132">
    <cfRule type="expression" dxfId="2455" priority="2949">
      <formula>IF(AND(AL1103&gt;=0, RIGHT(TEXT(AL1103,"0.#"),1)&lt;&gt;"."),TRUE,FALSE)</formula>
    </cfRule>
    <cfRule type="expression" dxfId="2454" priority="2950">
      <formula>IF(AND(AL1103&gt;=0, RIGHT(TEXT(AL1103,"0.#"),1)="."),TRUE,FALSE)</formula>
    </cfRule>
    <cfRule type="expression" dxfId="2453" priority="2951">
      <formula>IF(AND(AL1103&lt;0, RIGHT(TEXT(AL1103,"0.#"),1)&lt;&gt;"."),TRUE,FALSE)</formula>
    </cfRule>
    <cfRule type="expression" dxfId="2452" priority="2952">
      <formula>IF(AND(AL1103&lt;0, RIGHT(TEXT(AL1103,"0.#"),1)="."),TRUE,FALSE)</formula>
    </cfRule>
  </conditionalFormatting>
  <conditionalFormatting sqref="Y1103:Y1132">
    <cfRule type="expression" dxfId="2451" priority="2947">
      <formula>IF(RIGHT(TEXT(Y1103,"0.#"),1)=".",FALSE,TRUE)</formula>
    </cfRule>
    <cfRule type="expression" dxfId="2450" priority="2948">
      <formula>IF(RIGHT(TEXT(Y1103,"0.#"),1)=".",TRUE,FALSE)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L839:AO839">
    <cfRule type="expression" dxfId="2441" priority="2901">
      <formula>IF(AND(AL839&gt;=0, RIGHT(TEXT(AL839,"0.#"),1)&lt;&gt;"."),TRUE,FALSE)</formula>
    </cfRule>
    <cfRule type="expression" dxfId="2440" priority="2902">
      <formula>IF(AND(AL839&gt;=0, RIGHT(TEXT(AL839,"0.#"),1)="."),TRUE,FALSE)</formula>
    </cfRule>
    <cfRule type="expression" dxfId="2439" priority="2903">
      <formula>IF(AND(AL839&lt;0, RIGHT(TEXT(AL839,"0.#"),1)&lt;&gt;"."),TRUE,FALSE)</formula>
    </cfRule>
    <cfRule type="expression" dxfId="2438" priority="2904">
      <formula>IF(AND(AL839&lt;0, RIGHT(TEXT(AL839,"0.#"),1)="."),TRUE,FALSE)</formula>
    </cfRule>
  </conditionalFormatting>
  <conditionalFormatting sqref="Y839">
    <cfRule type="expression" dxfId="2437" priority="2899">
      <formula>IF(RIGHT(TEXT(Y839,"0.#"),1)=".",FALSE,TRUE)</formula>
    </cfRule>
    <cfRule type="expression" dxfId="2436" priority="2900">
      <formula>IF(RIGHT(TEXT(Y839,"0.#"),1)=".",TRUE,FALSE)</formula>
    </cfRule>
  </conditionalFormatting>
  <conditionalFormatting sqref="AE492">
    <cfRule type="expression" dxfId="2435" priority="1687">
      <formula>IF(RIGHT(TEXT(AE492,"0.#"),1)=".",FALSE,TRUE)</formula>
    </cfRule>
    <cfRule type="expression" dxfId="2434" priority="1688">
      <formula>IF(RIGHT(TEXT(AE492,"0.#"),1)=".",TRUE,FALSE)</formula>
    </cfRule>
  </conditionalFormatting>
  <conditionalFormatting sqref="AE493">
    <cfRule type="expression" dxfId="2433" priority="1685">
      <formula>IF(RIGHT(TEXT(AE493,"0.#"),1)=".",FALSE,TRUE)</formula>
    </cfRule>
    <cfRule type="expression" dxfId="2432" priority="1686">
      <formula>IF(RIGHT(TEXT(AE493,"0.#"),1)=".",TRUE,FALSE)</formula>
    </cfRule>
  </conditionalFormatting>
  <conditionalFormatting sqref="AE494">
    <cfRule type="expression" dxfId="2431" priority="1683">
      <formula>IF(RIGHT(TEXT(AE494,"0.#"),1)=".",FALSE,TRUE)</formula>
    </cfRule>
    <cfRule type="expression" dxfId="2430" priority="1684">
      <formula>IF(RIGHT(TEXT(AE494,"0.#"),1)=".",TRUE,FALSE)</formula>
    </cfRule>
  </conditionalFormatting>
  <conditionalFormatting sqref="AQ493">
    <cfRule type="expression" dxfId="2429" priority="1663">
      <formula>IF(RIGHT(TEXT(AQ493,"0.#"),1)=".",FALSE,TRUE)</formula>
    </cfRule>
    <cfRule type="expression" dxfId="2428" priority="1664">
      <formula>IF(RIGHT(TEXT(AQ493,"0.#"),1)=".",TRUE,FALSE)</formula>
    </cfRule>
  </conditionalFormatting>
  <conditionalFormatting sqref="AQ494">
    <cfRule type="expression" dxfId="2427" priority="1661">
      <formula>IF(RIGHT(TEXT(AQ494,"0.#"),1)=".",FALSE,TRUE)</formula>
    </cfRule>
    <cfRule type="expression" dxfId="2426" priority="1662">
      <formula>IF(RIGHT(TEXT(AQ494,"0.#"),1)=".",TRUE,FALSE)</formula>
    </cfRule>
  </conditionalFormatting>
  <conditionalFormatting sqref="AQ492">
    <cfRule type="expression" dxfId="2425" priority="1659">
      <formula>IF(RIGHT(TEXT(AQ492,"0.#"),1)=".",FALSE,TRUE)</formula>
    </cfRule>
    <cfRule type="expression" dxfId="2424" priority="1660">
      <formula>IF(RIGHT(TEXT(AQ492,"0.#"),1)=".",TRUE,FALSE)</formula>
    </cfRule>
  </conditionalFormatting>
  <conditionalFormatting sqref="AU494">
    <cfRule type="expression" dxfId="2423" priority="1671">
      <formula>IF(RIGHT(TEXT(AU494,"0.#"),1)=".",FALSE,TRUE)</formula>
    </cfRule>
    <cfRule type="expression" dxfId="2422" priority="1672">
      <formula>IF(RIGHT(TEXT(AU494,"0.#"),1)=".",TRUE,FALSE)</formula>
    </cfRule>
  </conditionalFormatting>
  <conditionalFormatting sqref="AU492">
    <cfRule type="expression" dxfId="2421" priority="1675">
      <formula>IF(RIGHT(TEXT(AU492,"0.#"),1)=".",FALSE,TRUE)</formula>
    </cfRule>
    <cfRule type="expression" dxfId="2420" priority="1676">
      <formula>IF(RIGHT(TEXT(AU492,"0.#"),1)=".",TRUE,FALSE)</formula>
    </cfRule>
  </conditionalFormatting>
  <conditionalFormatting sqref="AU493">
    <cfRule type="expression" dxfId="2419" priority="1673">
      <formula>IF(RIGHT(TEXT(AU493,"0.#"),1)=".",FALSE,TRUE)</formula>
    </cfRule>
    <cfRule type="expression" dxfId="2418" priority="1674">
      <formula>IF(RIGHT(TEXT(AU493,"0.#"),1)=".",TRUE,FALSE)</formula>
    </cfRule>
  </conditionalFormatting>
  <conditionalFormatting sqref="AU583">
    <cfRule type="expression" dxfId="2417" priority="1191">
      <formula>IF(RIGHT(TEXT(AU583,"0.#"),1)=".",FALSE,TRUE)</formula>
    </cfRule>
    <cfRule type="expression" dxfId="2416" priority="1192">
      <formula>IF(RIGHT(TEXT(AU583,"0.#"),1)=".",TRUE,FALSE)</formula>
    </cfRule>
  </conditionalFormatting>
  <conditionalFormatting sqref="AU582">
    <cfRule type="expression" dxfId="2415" priority="1193">
      <formula>IF(RIGHT(TEXT(AU582,"0.#"),1)=".",FALSE,TRUE)</formula>
    </cfRule>
    <cfRule type="expression" dxfId="2414" priority="1194">
      <formula>IF(RIGHT(TEXT(AU582,"0.#"),1)=".",TRUE,FALSE)</formula>
    </cfRule>
  </conditionalFormatting>
  <conditionalFormatting sqref="AE499">
    <cfRule type="expression" dxfId="2413" priority="1653">
      <formula>IF(RIGHT(TEXT(AE499,"0.#"),1)=".",FALSE,TRUE)</formula>
    </cfRule>
    <cfRule type="expression" dxfId="2412" priority="1654">
      <formula>IF(RIGHT(TEXT(AE499,"0.#"),1)=".",TRUE,FALSE)</formula>
    </cfRule>
  </conditionalFormatting>
  <conditionalFormatting sqref="AE497">
    <cfRule type="expression" dxfId="2411" priority="1657">
      <formula>IF(RIGHT(TEXT(AE497,"0.#"),1)=".",FALSE,TRUE)</formula>
    </cfRule>
    <cfRule type="expression" dxfId="2410" priority="1658">
      <formula>IF(RIGHT(TEXT(AE497,"0.#"),1)=".",TRUE,FALSE)</formula>
    </cfRule>
  </conditionalFormatting>
  <conditionalFormatting sqref="AE498">
    <cfRule type="expression" dxfId="2409" priority="1655">
      <formula>IF(RIGHT(TEXT(AE498,"0.#"),1)=".",FALSE,TRUE)</formula>
    </cfRule>
    <cfRule type="expression" dxfId="2408" priority="1656">
      <formula>IF(RIGHT(TEXT(AE498,"0.#"),1)=".",TRUE,FALSE)</formula>
    </cfRule>
  </conditionalFormatting>
  <conditionalFormatting sqref="AU499">
    <cfRule type="expression" dxfId="2407" priority="1641">
      <formula>IF(RIGHT(TEXT(AU499,"0.#"),1)=".",FALSE,TRUE)</formula>
    </cfRule>
    <cfRule type="expression" dxfId="2406" priority="1642">
      <formula>IF(RIGHT(TEXT(AU499,"0.#"),1)=".",TRUE,FALSE)</formula>
    </cfRule>
  </conditionalFormatting>
  <conditionalFormatting sqref="AU497">
    <cfRule type="expression" dxfId="2405" priority="1645">
      <formula>IF(RIGHT(TEXT(AU497,"0.#"),1)=".",FALSE,TRUE)</formula>
    </cfRule>
    <cfRule type="expression" dxfId="2404" priority="1646">
      <formula>IF(RIGHT(TEXT(AU497,"0.#"),1)=".",TRUE,FALSE)</formula>
    </cfRule>
  </conditionalFormatting>
  <conditionalFormatting sqref="AU498">
    <cfRule type="expression" dxfId="2403" priority="1643">
      <formula>IF(RIGHT(TEXT(AU498,"0.#"),1)=".",FALSE,TRUE)</formula>
    </cfRule>
    <cfRule type="expression" dxfId="2402" priority="1644">
      <formula>IF(RIGHT(TEXT(AU498,"0.#"),1)=".",TRUE,FALSE)</formula>
    </cfRule>
  </conditionalFormatting>
  <conditionalFormatting sqref="AQ497">
    <cfRule type="expression" dxfId="2401" priority="1629">
      <formula>IF(RIGHT(TEXT(AQ497,"0.#"),1)=".",FALSE,TRUE)</formula>
    </cfRule>
    <cfRule type="expression" dxfId="2400" priority="1630">
      <formula>IF(RIGHT(TEXT(AQ497,"0.#"),1)=".",TRUE,FALSE)</formula>
    </cfRule>
  </conditionalFormatting>
  <conditionalFormatting sqref="AQ498">
    <cfRule type="expression" dxfId="2399" priority="1633">
      <formula>IF(RIGHT(TEXT(AQ498,"0.#"),1)=".",FALSE,TRUE)</formula>
    </cfRule>
    <cfRule type="expression" dxfId="2398" priority="1634">
      <formula>IF(RIGHT(TEXT(AQ498,"0.#"),1)=".",TRUE,FALSE)</formula>
    </cfRule>
  </conditionalFormatting>
  <conditionalFormatting sqref="AQ499">
    <cfRule type="expression" dxfId="2397" priority="1631">
      <formula>IF(RIGHT(TEXT(AQ499,"0.#"),1)=".",FALSE,TRUE)</formula>
    </cfRule>
    <cfRule type="expression" dxfId="2396" priority="1632">
      <formula>IF(RIGHT(TEXT(AQ499,"0.#"),1)=".",TRUE,FALSE)</formula>
    </cfRule>
  </conditionalFormatting>
  <conditionalFormatting sqref="AE504">
    <cfRule type="expression" dxfId="2395" priority="1623">
      <formula>IF(RIGHT(TEXT(AE504,"0.#"),1)=".",FALSE,TRUE)</formula>
    </cfRule>
    <cfRule type="expression" dxfId="2394" priority="1624">
      <formula>IF(RIGHT(TEXT(AE504,"0.#"),1)=".",TRUE,FALSE)</formula>
    </cfRule>
  </conditionalFormatting>
  <conditionalFormatting sqref="AE502">
    <cfRule type="expression" dxfId="2393" priority="1627">
      <formula>IF(RIGHT(TEXT(AE502,"0.#"),1)=".",FALSE,TRUE)</formula>
    </cfRule>
    <cfRule type="expression" dxfId="2392" priority="1628">
      <formula>IF(RIGHT(TEXT(AE502,"0.#"),1)=".",TRUE,FALSE)</formula>
    </cfRule>
  </conditionalFormatting>
  <conditionalFormatting sqref="AE503">
    <cfRule type="expression" dxfId="2391" priority="1625">
      <formula>IF(RIGHT(TEXT(AE503,"0.#"),1)=".",FALSE,TRUE)</formula>
    </cfRule>
    <cfRule type="expression" dxfId="2390" priority="1626">
      <formula>IF(RIGHT(TEXT(AE503,"0.#"),1)=".",TRUE,FALSE)</formula>
    </cfRule>
  </conditionalFormatting>
  <conditionalFormatting sqref="AU504">
    <cfRule type="expression" dxfId="2389" priority="1611">
      <formula>IF(RIGHT(TEXT(AU504,"0.#"),1)=".",FALSE,TRUE)</formula>
    </cfRule>
    <cfRule type="expression" dxfId="2388" priority="1612">
      <formula>IF(RIGHT(TEXT(AU504,"0.#"),1)=".",TRUE,FALSE)</formula>
    </cfRule>
  </conditionalFormatting>
  <conditionalFormatting sqref="AU502">
    <cfRule type="expression" dxfId="2387" priority="1615">
      <formula>IF(RIGHT(TEXT(AU502,"0.#"),1)=".",FALSE,TRUE)</formula>
    </cfRule>
    <cfRule type="expression" dxfId="2386" priority="1616">
      <formula>IF(RIGHT(TEXT(AU502,"0.#"),1)=".",TRUE,FALSE)</formula>
    </cfRule>
  </conditionalFormatting>
  <conditionalFormatting sqref="AU503">
    <cfRule type="expression" dxfId="2385" priority="1613">
      <formula>IF(RIGHT(TEXT(AU503,"0.#"),1)=".",FALSE,TRUE)</formula>
    </cfRule>
    <cfRule type="expression" dxfId="2384" priority="1614">
      <formula>IF(RIGHT(TEXT(AU503,"0.#"),1)=".",TRUE,FALSE)</formula>
    </cfRule>
  </conditionalFormatting>
  <conditionalFormatting sqref="AQ502">
    <cfRule type="expression" dxfId="2383" priority="1599">
      <formula>IF(RIGHT(TEXT(AQ502,"0.#"),1)=".",FALSE,TRUE)</formula>
    </cfRule>
    <cfRule type="expression" dxfId="2382" priority="1600">
      <formula>IF(RIGHT(TEXT(AQ502,"0.#"),1)=".",TRUE,FALSE)</formula>
    </cfRule>
  </conditionalFormatting>
  <conditionalFormatting sqref="AQ503">
    <cfRule type="expression" dxfId="2381" priority="1603">
      <formula>IF(RIGHT(TEXT(AQ503,"0.#"),1)=".",FALSE,TRUE)</formula>
    </cfRule>
    <cfRule type="expression" dxfId="2380" priority="1604">
      <formula>IF(RIGHT(TEXT(AQ503,"0.#"),1)=".",TRUE,FALSE)</formula>
    </cfRule>
  </conditionalFormatting>
  <conditionalFormatting sqref="AQ504">
    <cfRule type="expression" dxfId="2379" priority="1601">
      <formula>IF(RIGHT(TEXT(AQ504,"0.#"),1)=".",FALSE,TRUE)</formula>
    </cfRule>
    <cfRule type="expression" dxfId="2378" priority="1602">
      <formula>IF(RIGHT(TEXT(AQ504,"0.#"),1)=".",TRUE,FALSE)</formula>
    </cfRule>
  </conditionalFormatting>
  <conditionalFormatting sqref="AE509">
    <cfRule type="expression" dxfId="2377" priority="1593">
      <formula>IF(RIGHT(TEXT(AE509,"0.#"),1)=".",FALSE,TRUE)</formula>
    </cfRule>
    <cfRule type="expression" dxfId="2376" priority="1594">
      <formula>IF(RIGHT(TEXT(AE509,"0.#"),1)=".",TRUE,FALSE)</formula>
    </cfRule>
  </conditionalFormatting>
  <conditionalFormatting sqref="AE507">
    <cfRule type="expression" dxfId="2375" priority="1597">
      <formula>IF(RIGHT(TEXT(AE507,"0.#"),1)=".",FALSE,TRUE)</formula>
    </cfRule>
    <cfRule type="expression" dxfId="2374" priority="1598">
      <formula>IF(RIGHT(TEXT(AE507,"0.#"),1)=".",TRUE,FALSE)</formula>
    </cfRule>
  </conditionalFormatting>
  <conditionalFormatting sqref="AE508">
    <cfRule type="expression" dxfId="2373" priority="1595">
      <formula>IF(RIGHT(TEXT(AE508,"0.#"),1)=".",FALSE,TRUE)</formula>
    </cfRule>
    <cfRule type="expression" dxfId="2372" priority="1596">
      <formula>IF(RIGHT(TEXT(AE508,"0.#"),1)=".",TRUE,FALSE)</formula>
    </cfRule>
  </conditionalFormatting>
  <conditionalFormatting sqref="AU509">
    <cfRule type="expression" dxfId="2371" priority="1581">
      <formula>IF(RIGHT(TEXT(AU509,"0.#"),1)=".",FALSE,TRUE)</formula>
    </cfRule>
    <cfRule type="expression" dxfId="2370" priority="1582">
      <formula>IF(RIGHT(TEXT(AU509,"0.#"),1)=".",TRUE,FALSE)</formula>
    </cfRule>
  </conditionalFormatting>
  <conditionalFormatting sqref="AU507">
    <cfRule type="expression" dxfId="2369" priority="1585">
      <formula>IF(RIGHT(TEXT(AU507,"0.#"),1)=".",FALSE,TRUE)</formula>
    </cfRule>
    <cfRule type="expression" dxfId="2368" priority="1586">
      <formula>IF(RIGHT(TEXT(AU507,"0.#"),1)=".",TRUE,FALSE)</formula>
    </cfRule>
  </conditionalFormatting>
  <conditionalFormatting sqref="AU508">
    <cfRule type="expression" dxfId="2367" priority="1583">
      <formula>IF(RIGHT(TEXT(AU508,"0.#"),1)=".",FALSE,TRUE)</formula>
    </cfRule>
    <cfRule type="expression" dxfId="2366" priority="1584">
      <formula>IF(RIGHT(TEXT(AU508,"0.#"),1)=".",TRUE,FALSE)</formula>
    </cfRule>
  </conditionalFormatting>
  <conditionalFormatting sqref="AQ507">
    <cfRule type="expression" dxfId="2365" priority="1569">
      <formula>IF(RIGHT(TEXT(AQ507,"0.#"),1)=".",FALSE,TRUE)</formula>
    </cfRule>
    <cfRule type="expression" dxfId="2364" priority="1570">
      <formula>IF(RIGHT(TEXT(AQ507,"0.#"),1)=".",TRUE,FALSE)</formula>
    </cfRule>
  </conditionalFormatting>
  <conditionalFormatting sqref="AQ508">
    <cfRule type="expression" dxfId="2363" priority="1573">
      <formula>IF(RIGHT(TEXT(AQ508,"0.#"),1)=".",FALSE,TRUE)</formula>
    </cfRule>
    <cfRule type="expression" dxfId="2362" priority="1574">
      <formula>IF(RIGHT(TEXT(AQ508,"0.#"),1)=".",TRUE,FALSE)</formula>
    </cfRule>
  </conditionalFormatting>
  <conditionalFormatting sqref="AQ509">
    <cfRule type="expression" dxfId="2361" priority="1571">
      <formula>IF(RIGHT(TEXT(AQ509,"0.#"),1)=".",FALSE,TRUE)</formula>
    </cfRule>
    <cfRule type="expression" dxfId="2360" priority="1572">
      <formula>IF(RIGHT(TEXT(AQ509,"0.#"),1)=".",TRUE,FALSE)</formula>
    </cfRule>
  </conditionalFormatting>
  <conditionalFormatting sqref="AE465">
    <cfRule type="expression" dxfId="2359" priority="1863">
      <formula>IF(RIGHT(TEXT(AE465,"0.#"),1)=".",FALSE,TRUE)</formula>
    </cfRule>
    <cfRule type="expression" dxfId="2358" priority="1864">
      <formula>IF(RIGHT(TEXT(AE465,"0.#"),1)=".",TRUE,FALSE)</formula>
    </cfRule>
  </conditionalFormatting>
  <conditionalFormatting sqref="AE463">
    <cfRule type="expression" dxfId="2357" priority="1867">
      <formula>IF(RIGHT(TEXT(AE463,"0.#"),1)=".",FALSE,TRUE)</formula>
    </cfRule>
    <cfRule type="expression" dxfId="2356" priority="1868">
      <formula>IF(RIGHT(TEXT(AE463,"0.#"),1)=".",TRUE,FALSE)</formula>
    </cfRule>
  </conditionalFormatting>
  <conditionalFormatting sqref="AE464">
    <cfRule type="expression" dxfId="2355" priority="1865">
      <formula>IF(RIGHT(TEXT(AE464,"0.#"),1)=".",FALSE,TRUE)</formula>
    </cfRule>
    <cfRule type="expression" dxfId="2354" priority="1866">
      <formula>IF(RIGHT(TEXT(AE464,"0.#"),1)=".",TRUE,FALSE)</formula>
    </cfRule>
  </conditionalFormatting>
  <conditionalFormatting sqref="AM465">
    <cfRule type="expression" dxfId="2353" priority="1857">
      <formula>IF(RIGHT(TEXT(AM465,"0.#"),1)=".",FALSE,TRUE)</formula>
    </cfRule>
    <cfRule type="expression" dxfId="2352" priority="1858">
      <formula>IF(RIGHT(TEXT(AM465,"0.#"),1)=".",TRUE,FALSE)</formula>
    </cfRule>
  </conditionalFormatting>
  <conditionalFormatting sqref="AM463">
    <cfRule type="expression" dxfId="2351" priority="1861">
      <formula>IF(RIGHT(TEXT(AM463,"0.#"),1)=".",FALSE,TRUE)</formula>
    </cfRule>
    <cfRule type="expression" dxfId="2350" priority="1862">
      <formula>IF(RIGHT(TEXT(AM463,"0.#"),1)=".",TRUE,FALSE)</formula>
    </cfRule>
  </conditionalFormatting>
  <conditionalFormatting sqref="AM464">
    <cfRule type="expression" dxfId="2349" priority="1859">
      <formula>IF(RIGHT(TEXT(AM464,"0.#"),1)=".",FALSE,TRUE)</formula>
    </cfRule>
    <cfRule type="expression" dxfId="2348" priority="1860">
      <formula>IF(RIGHT(TEXT(AM464,"0.#"),1)=".",TRUE,FALSE)</formula>
    </cfRule>
  </conditionalFormatting>
  <conditionalFormatting sqref="AU465">
    <cfRule type="expression" dxfId="2347" priority="1851">
      <formula>IF(RIGHT(TEXT(AU465,"0.#"),1)=".",FALSE,TRUE)</formula>
    </cfRule>
    <cfRule type="expression" dxfId="2346" priority="1852">
      <formula>IF(RIGHT(TEXT(AU465,"0.#"),1)=".",TRUE,FALSE)</formula>
    </cfRule>
  </conditionalFormatting>
  <conditionalFormatting sqref="AU463">
    <cfRule type="expression" dxfId="2345" priority="1855">
      <formula>IF(RIGHT(TEXT(AU463,"0.#"),1)=".",FALSE,TRUE)</formula>
    </cfRule>
    <cfRule type="expression" dxfId="2344" priority="1856">
      <formula>IF(RIGHT(TEXT(AU463,"0.#"),1)=".",TRUE,FALSE)</formula>
    </cfRule>
  </conditionalFormatting>
  <conditionalFormatting sqref="AU464">
    <cfRule type="expression" dxfId="2343" priority="1853">
      <formula>IF(RIGHT(TEXT(AU464,"0.#"),1)=".",FALSE,TRUE)</formula>
    </cfRule>
    <cfRule type="expression" dxfId="2342" priority="1854">
      <formula>IF(RIGHT(TEXT(AU464,"0.#"),1)=".",TRUE,FALSE)</formula>
    </cfRule>
  </conditionalFormatting>
  <conditionalFormatting sqref="AI465">
    <cfRule type="expression" dxfId="2341" priority="1845">
      <formula>IF(RIGHT(TEXT(AI465,"0.#"),1)=".",FALSE,TRUE)</formula>
    </cfRule>
    <cfRule type="expression" dxfId="2340" priority="1846">
      <formula>IF(RIGHT(TEXT(AI465,"0.#"),1)=".",TRUE,FALSE)</formula>
    </cfRule>
  </conditionalFormatting>
  <conditionalFormatting sqref="AI463">
    <cfRule type="expression" dxfId="2339" priority="1849">
      <formula>IF(RIGHT(TEXT(AI463,"0.#"),1)=".",FALSE,TRUE)</formula>
    </cfRule>
    <cfRule type="expression" dxfId="2338" priority="1850">
      <formula>IF(RIGHT(TEXT(AI463,"0.#"),1)=".",TRUE,FALSE)</formula>
    </cfRule>
  </conditionalFormatting>
  <conditionalFormatting sqref="AI464">
    <cfRule type="expression" dxfId="2337" priority="1847">
      <formula>IF(RIGHT(TEXT(AI464,"0.#"),1)=".",FALSE,TRUE)</formula>
    </cfRule>
    <cfRule type="expression" dxfId="2336" priority="1848">
      <formula>IF(RIGHT(TEXT(AI464,"0.#"),1)=".",TRUE,FALSE)</formula>
    </cfRule>
  </conditionalFormatting>
  <conditionalFormatting sqref="AQ463">
    <cfRule type="expression" dxfId="2335" priority="1839">
      <formula>IF(RIGHT(TEXT(AQ463,"0.#"),1)=".",FALSE,TRUE)</formula>
    </cfRule>
    <cfRule type="expression" dxfId="2334" priority="1840">
      <formula>IF(RIGHT(TEXT(AQ463,"0.#"),1)=".",TRUE,FALSE)</formula>
    </cfRule>
  </conditionalFormatting>
  <conditionalFormatting sqref="AQ464">
    <cfRule type="expression" dxfId="2333" priority="1843">
      <formula>IF(RIGHT(TEXT(AQ464,"0.#"),1)=".",FALSE,TRUE)</formula>
    </cfRule>
    <cfRule type="expression" dxfId="2332" priority="1844">
      <formula>IF(RIGHT(TEXT(AQ464,"0.#"),1)=".",TRUE,FALSE)</formula>
    </cfRule>
  </conditionalFormatting>
  <conditionalFormatting sqref="AQ465">
    <cfRule type="expression" dxfId="2331" priority="1841">
      <formula>IF(RIGHT(TEXT(AQ465,"0.#"),1)=".",FALSE,TRUE)</formula>
    </cfRule>
    <cfRule type="expression" dxfId="2330" priority="1842">
      <formula>IF(RIGHT(TEXT(AQ465,"0.#"),1)=".",TRUE,FALSE)</formula>
    </cfRule>
  </conditionalFormatting>
  <conditionalFormatting sqref="AE470">
    <cfRule type="expression" dxfId="2329" priority="1833">
      <formula>IF(RIGHT(TEXT(AE470,"0.#"),1)=".",FALSE,TRUE)</formula>
    </cfRule>
    <cfRule type="expression" dxfId="2328" priority="1834">
      <formula>IF(RIGHT(TEXT(AE470,"0.#"),1)=".",TRUE,FALSE)</formula>
    </cfRule>
  </conditionalFormatting>
  <conditionalFormatting sqref="AE468">
    <cfRule type="expression" dxfId="2327" priority="1837">
      <formula>IF(RIGHT(TEXT(AE468,"0.#"),1)=".",FALSE,TRUE)</formula>
    </cfRule>
    <cfRule type="expression" dxfId="2326" priority="1838">
      <formula>IF(RIGHT(TEXT(AE468,"0.#"),1)=".",TRUE,FALSE)</formula>
    </cfRule>
  </conditionalFormatting>
  <conditionalFormatting sqref="AE469">
    <cfRule type="expression" dxfId="2325" priority="1835">
      <formula>IF(RIGHT(TEXT(AE469,"0.#"),1)=".",FALSE,TRUE)</formula>
    </cfRule>
    <cfRule type="expression" dxfId="2324" priority="1836">
      <formula>IF(RIGHT(TEXT(AE469,"0.#"),1)=".",TRUE,FALSE)</formula>
    </cfRule>
  </conditionalFormatting>
  <conditionalFormatting sqref="AM470">
    <cfRule type="expression" dxfId="2323" priority="1827">
      <formula>IF(RIGHT(TEXT(AM470,"0.#"),1)=".",FALSE,TRUE)</formula>
    </cfRule>
    <cfRule type="expression" dxfId="2322" priority="1828">
      <formula>IF(RIGHT(TEXT(AM470,"0.#"),1)=".",TRUE,FALSE)</formula>
    </cfRule>
  </conditionalFormatting>
  <conditionalFormatting sqref="AM468">
    <cfRule type="expression" dxfId="2321" priority="1831">
      <formula>IF(RIGHT(TEXT(AM468,"0.#"),1)=".",FALSE,TRUE)</formula>
    </cfRule>
    <cfRule type="expression" dxfId="2320" priority="1832">
      <formula>IF(RIGHT(TEXT(AM468,"0.#"),1)=".",TRUE,FALSE)</formula>
    </cfRule>
  </conditionalFormatting>
  <conditionalFormatting sqref="AM469">
    <cfRule type="expression" dxfId="2319" priority="1829">
      <formula>IF(RIGHT(TEXT(AM469,"0.#"),1)=".",FALSE,TRUE)</formula>
    </cfRule>
    <cfRule type="expression" dxfId="2318" priority="1830">
      <formula>IF(RIGHT(TEXT(AM469,"0.#"),1)=".",TRUE,FALSE)</formula>
    </cfRule>
  </conditionalFormatting>
  <conditionalFormatting sqref="AU470">
    <cfRule type="expression" dxfId="2317" priority="1821">
      <formula>IF(RIGHT(TEXT(AU470,"0.#"),1)=".",FALSE,TRUE)</formula>
    </cfRule>
    <cfRule type="expression" dxfId="2316" priority="1822">
      <formula>IF(RIGHT(TEXT(AU470,"0.#"),1)=".",TRUE,FALSE)</formula>
    </cfRule>
  </conditionalFormatting>
  <conditionalFormatting sqref="AU468">
    <cfRule type="expression" dxfId="2315" priority="1825">
      <formula>IF(RIGHT(TEXT(AU468,"0.#"),1)=".",FALSE,TRUE)</formula>
    </cfRule>
    <cfRule type="expression" dxfId="2314" priority="1826">
      <formula>IF(RIGHT(TEXT(AU468,"0.#"),1)=".",TRUE,FALSE)</formula>
    </cfRule>
  </conditionalFormatting>
  <conditionalFormatting sqref="AU469">
    <cfRule type="expression" dxfId="2313" priority="1823">
      <formula>IF(RIGHT(TEXT(AU469,"0.#"),1)=".",FALSE,TRUE)</formula>
    </cfRule>
    <cfRule type="expression" dxfId="2312" priority="1824">
      <formula>IF(RIGHT(TEXT(AU469,"0.#"),1)=".",TRUE,FALSE)</formula>
    </cfRule>
  </conditionalFormatting>
  <conditionalFormatting sqref="AI470">
    <cfRule type="expression" dxfId="2311" priority="1815">
      <formula>IF(RIGHT(TEXT(AI470,"0.#"),1)=".",FALSE,TRUE)</formula>
    </cfRule>
    <cfRule type="expression" dxfId="2310" priority="1816">
      <formula>IF(RIGHT(TEXT(AI470,"0.#"),1)=".",TRUE,FALSE)</formula>
    </cfRule>
  </conditionalFormatting>
  <conditionalFormatting sqref="AI468">
    <cfRule type="expression" dxfId="2309" priority="1819">
      <formula>IF(RIGHT(TEXT(AI468,"0.#"),1)=".",FALSE,TRUE)</formula>
    </cfRule>
    <cfRule type="expression" dxfId="2308" priority="1820">
      <formula>IF(RIGHT(TEXT(AI468,"0.#"),1)=".",TRUE,FALSE)</formula>
    </cfRule>
  </conditionalFormatting>
  <conditionalFormatting sqref="AI469">
    <cfRule type="expression" dxfId="2307" priority="1817">
      <formula>IF(RIGHT(TEXT(AI469,"0.#"),1)=".",FALSE,TRUE)</formula>
    </cfRule>
    <cfRule type="expression" dxfId="2306" priority="1818">
      <formula>IF(RIGHT(TEXT(AI469,"0.#"),1)=".",TRUE,FALSE)</formula>
    </cfRule>
  </conditionalFormatting>
  <conditionalFormatting sqref="AQ468">
    <cfRule type="expression" dxfId="2305" priority="1809">
      <formula>IF(RIGHT(TEXT(AQ468,"0.#"),1)=".",FALSE,TRUE)</formula>
    </cfRule>
    <cfRule type="expression" dxfId="2304" priority="1810">
      <formula>IF(RIGHT(TEXT(AQ468,"0.#"),1)=".",TRUE,FALSE)</formula>
    </cfRule>
  </conditionalFormatting>
  <conditionalFormatting sqref="AQ469">
    <cfRule type="expression" dxfId="2303" priority="1813">
      <formula>IF(RIGHT(TEXT(AQ469,"0.#"),1)=".",FALSE,TRUE)</formula>
    </cfRule>
    <cfRule type="expression" dxfId="2302" priority="1814">
      <formula>IF(RIGHT(TEXT(AQ469,"0.#"),1)=".",TRUE,FALSE)</formula>
    </cfRule>
  </conditionalFormatting>
  <conditionalFormatting sqref="AQ470">
    <cfRule type="expression" dxfId="2301" priority="1811">
      <formula>IF(RIGHT(TEXT(AQ470,"0.#"),1)=".",FALSE,TRUE)</formula>
    </cfRule>
    <cfRule type="expression" dxfId="2300" priority="1812">
      <formula>IF(RIGHT(TEXT(AQ470,"0.#"),1)=".",TRUE,FALSE)</formula>
    </cfRule>
  </conditionalFormatting>
  <conditionalFormatting sqref="AE475">
    <cfRule type="expression" dxfId="2299" priority="1803">
      <formula>IF(RIGHT(TEXT(AE475,"0.#"),1)=".",FALSE,TRUE)</formula>
    </cfRule>
    <cfRule type="expression" dxfId="2298" priority="1804">
      <formula>IF(RIGHT(TEXT(AE475,"0.#"),1)=".",TRUE,FALSE)</formula>
    </cfRule>
  </conditionalFormatting>
  <conditionalFormatting sqref="AE473">
    <cfRule type="expression" dxfId="2297" priority="1807">
      <formula>IF(RIGHT(TEXT(AE473,"0.#"),1)=".",FALSE,TRUE)</formula>
    </cfRule>
    <cfRule type="expression" dxfId="2296" priority="1808">
      <formula>IF(RIGHT(TEXT(AE473,"0.#"),1)=".",TRUE,FALSE)</formula>
    </cfRule>
  </conditionalFormatting>
  <conditionalFormatting sqref="AE474">
    <cfRule type="expression" dxfId="2295" priority="1805">
      <formula>IF(RIGHT(TEXT(AE474,"0.#"),1)=".",FALSE,TRUE)</formula>
    </cfRule>
    <cfRule type="expression" dxfId="2294" priority="1806">
      <formula>IF(RIGHT(TEXT(AE474,"0.#"),1)=".",TRUE,FALSE)</formula>
    </cfRule>
  </conditionalFormatting>
  <conditionalFormatting sqref="AM475">
    <cfRule type="expression" dxfId="2293" priority="1797">
      <formula>IF(RIGHT(TEXT(AM475,"0.#"),1)=".",FALSE,TRUE)</formula>
    </cfRule>
    <cfRule type="expression" dxfId="2292" priority="1798">
      <formula>IF(RIGHT(TEXT(AM475,"0.#"),1)=".",TRUE,FALSE)</formula>
    </cfRule>
  </conditionalFormatting>
  <conditionalFormatting sqref="AM473">
    <cfRule type="expression" dxfId="2291" priority="1801">
      <formula>IF(RIGHT(TEXT(AM473,"0.#"),1)=".",FALSE,TRUE)</formula>
    </cfRule>
    <cfRule type="expression" dxfId="2290" priority="1802">
      <formula>IF(RIGHT(TEXT(AM473,"0.#"),1)=".",TRUE,FALSE)</formula>
    </cfRule>
  </conditionalFormatting>
  <conditionalFormatting sqref="AM474">
    <cfRule type="expression" dxfId="2289" priority="1799">
      <formula>IF(RIGHT(TEXT(AM474,"0.#"),1)=".",FALSE,TRUE)</formula>
    </cfRule>
    <cfRule type="expression" dxfId="2288" priority="1800">
      <formula>IF(RIGHT(TEXT(AM474,"0.#"),1)=".",TRUE,FALSE)</formula>
    </cfRule>
  </conditionalFormatting>
  <conditionalFormatting sqref="AU475">
    <cfRule type="expression" dxfId="2287" priority="1791">
      <formula>IF(RIGHT(TEXT(AU475,"0.#"),1)=".",FALSE,TRUE)</formula>
    </cfRule>
    <cfRule type="expression" dxfId="2286" priority="1792">
      <formula>IF(RIGHT(TEXT(AU475,"0.#"),1)=".",TRUE,FALSE)</formula>
    </cfRule>
  </conditionalFormatting>
  <conditionalFormatting sqref="AU473">
    <cfRule type="expression" dxfId="2285" priority="1795">
      <formula>IF(RIGHT(TEXT(AU473,"0.#"),1)=".",FALSE,TRUE)</formula>
    </cfRule>
    <cfRule type="expression" dxfId="2284" priority="1796">
      <formula>IF(RIGHT(TEXT(AU473,"0.#"),1)=".",TRUE,FALSE)</formula>
    </cfRule>
  </conditionalFormatting>
  <conditionalFormatting sqref="AU474">
    <cfRule type="expression" dxfId="2283" priority="1793">
      <formula>IF(RIGHT(TEXT(AU474,"0.#"),1)=".",FALSE,TRUE)</formula>
    </cfRule>
    <cfRule type="expression" dxfId="2282" priority="1794">
      <formula>IF(RIGHT(TEXT(AU474,"0.#"),1)=".",TRUE,FALSE)</formula>
    </cfRule>
  </conditionalFormatting>
  <conditionalFormatting sqref="AI475">
    <cfRule type="expression" dxfId="2281" priority="1785">
      <formula>IF(RIGHT(TEXT(AI475,"0.#"),1)=".",FALSE,TRUE)</formula>
    </cfRule>
    <cfRule type="expression" dxfId="2280" priority="1786">
      <formula>IF(RIGHT(TEXT(AI475,"0.#"),1)=".",TRUE,FALSE)</formula>
    </cfRule>
  </conditionalFormatting>
  <conditionalFormatting sqref="AI473">
    <cfRule type="expression" dxfId="2279" priority="1789">
      <formula>IF(RIGHT(TEXT(AI473,"0.#"),1)=".",FALSE,TRUE)</formula>
    </cfRule>
    <cfRule type="expression" dxfId="2278" priority="1790">
      <formula>IF(RIGHT(TEXT(AI473,"0.#"),1)=".",TRUE,FALSE)</formula>
    </cfRule>
  </conditionalFormatting>
  <conditionalFormatting sqref="AI474">
    <cfRule type="expression" dxfId="2277" priority="1787">
      <formula>IF(RIGHT(TEXT(AI474,"0.#"),1)=".",FALSE,TRUE)</formula>
    </cfRule>
    <cfRule type="expression" dxfId="2276" priority="1788">
      <formula>IF(RIGHT(TEXT(AI474,"0.#"),1)=".",TRUE,FALSE)</formula>
    </cfRule>
  </conditionalFormatting>
  <conditionalFormatting sqref="AQ473">
    <cfRule type="expression" dxfId="2275" priority="1779">
      <formula>IF(RIGHT(TEXT(AQ473,"0.#"),1)=".",FALSE,TRUE)</formula>
    </cfRule>
    <cfRule type="expression" dxfId="2274" priority="1780">
      <formula>IF(RIGHT(TEXT(AQ473,"0.#"),1)=".",TRUE,FALSE)</formula>
    </cfRule>
  </conditionalFormatting>
  <conditionalFormatting sqref="AQ474">
    <cfRule type="expression" dxfId="2273" priority="1783">
      <formula>IF(RIGHT(TEXT(AQ474,"0.#"),1)=".",FALSE,TRUE)</formula>
    </cfRule>
    <cfRule type="expression" dxfId="2272" priority="1784">
      <formula>IF(RIGHT(TEXT(AQ474,"0.#"),1)=".",TRUE,FALSE)</formula>
    </cfRule>
  </conditionalFormatting>
  <conditionalFormatting sqref="AQ475">
    <cfRule type="expression" dxfId="2271" priority="1781">
      <formula>IF(RIGHT(TEXT(AQ475,"0.#"),1)=".",FALSE,TRUE)</formula>
    </cfRule>
    <cfRule type="expression" dxfId="2270" priority="1782">
      <formula>IF(RIGHT(TEXT(AQ475,"0.#"),1)=".",TRUE,FALSE)</formula>
    </cfRule>
  </conditionalFormatting>
  <conditionalFormatting sqref="AE480">
    <cfRule type="expression" dxfId="2269" priority="1773">
      <formula>IF(RIGHT(TEXT(AE480,"0.#"),1)=".",FALSE,TRUE)</formula>
    </cfRule>
    <cfRule type="expression" dxfId="2268" priority="1774">
      <formula>IF(RIGHT(TEXT(AE480,"0.#"),1)=".",TRUE,FALSE)</formula>
    </cfRule>
  </conditionalFormatting>
  <conditionalFormatting sqref="AE478">
    <cfRule type="expression" dxfId="2267" priority="1777">
      <formula>IF(RIGHT(TEXT(AE478,"0.#"),1)=".",FALSE,TRUE)</formula>
    </cfRule>
    <cfRule type="expression" dxfId="2266" priority="1778">
      <formula>IF(RIGHT(TEXT(AE478,"0.#"),1)=".",TRUE,FALSE)</formula>
    </cfRule>
  </conditionalFormatting>
  <conditionalFormatting sqref="AE479">
    <cfRule type="expression" dxfId="2265" priority="1775">
      <formula>IF(RIGHT(TEXT(AE479,"0.#"),1)=".",FALSE,TRUE)</formula>
    </cfRule>
    <cfRule type="expression" dxfId="2264" priority="1776">
      <formula>IF(RIGHT(TEXT(AE479,"0.#"),1)=".",TRUE,FALSE)</formula>
    </cfRule>
  </conditionalFormatting>
  <conditionalFormatting sqref="AM480">
    <cfRule type="expression" dxfId="2263" priority="1767">
      <formula>IF(RIGHT(TEXT(AM480,"0.#"),1)=".",FALSE,TRUE)</formula>
    </cfRule>
    <cfRule type="expression" dxfId="2262" priority="1768">
      <formula>IF(RIGHT(TEXT(AM480,"0.#"),1)=".",TRUE,FALSE)</formula>
    </cfRule>
  </conditionalFormatting>
  <conditionalFormatting sqref="AM478">
    <cfRule type="expression" dxfId="2261" priority="1771">
      <formula>IF(RIGHT(TEXT(AM478,"0.#"),1)=".",FALSE,TRUE)</formula>
    </cfRule>
    <cfRule type="expression" dxfId="2260" priority="1772">
      <formula>IF(RIGHT(TEXT(AM478,"0.#"),1)=".",TRUE,FALSE)</formula>
    </cfRule>
  </conditionalFormatting>
  <conditionalFormatting sqref="AM479">
    <cfRule type="expression" dxfId="2259" priority="1769">
      <formula>IF(RIGHT(TEXT(AM479,"0.#"),1)=".",FALSE,TRUE)</formula>
    </cfRule>
    <cfRule type="expression" dxfId="2258" priority="1770">
      <formula>IF(RIGHT(TEXT(AM479,"0.#"),1)=".",TRUE,FALSE)</formula>
    </cfRule>
  </conditionalFormatting>
  <conditionalFormatting sqref="AU480">
    <cfRule type="expression" dxfId="2257" priority="1761">
      <formula>IF(RIGHT(TEXT(AU480,"0.#"),1)=".",FALSE,TRUE)</formula>
    </cfRule>
    <cfRule type="expression" dxfId="2256" priority="1762">
      <formula>IF(RIGHT(TEXT(AU480,"0.#"),1)=".",TRUE,FALSE)</formula>
    </cfRule>
  </conditionalFormatting>
  <conditionalFormatting sqref="AU478">
    <cfRule type="expression" dxfId="2255" priority="1765">
      <formula>IF(RIGHT(TEXT(AU478,"0.#"),1)=".",FALSE,TRUE)</formula>
    </cfRule>
    <cfRule type="expression" dxfId="2254" priority="1766">
      <formula>IF(RIGHT(TEXT(AU478,"0.#"),1)=".",TRUE,FALSE)</formula>
    </cfRule>
  </conditionalFormatting>
  <conditionalFormatting sqref="AU479">
    <cfRule type="expression" dxfId="2253" priority="1763">
      <formula>IF(RIGHT(TEXT(AU479,"0.#"),1)=".",FALSE,TRUE)</formula>
    </cfRule>
    <cfRule type="expression" dxfId="2252" priority="1764">
      <formula>IF(RIGHT(TEXT(AU479,"0.#"),1)=".",TRUE,FALSE)</formula>
    </cfRule>
  </conditionalFormatting>
  <conditionalFormatting sqref="AI480">
    <cfRule type="expression" dxfId="2251" priority="1755">
      <formula>IF(RIGHT(TEXT(AI480,"0.#"),1)=".",FALSE,TRUE)</formula>
    </cfRule>
    <cfRule type="expression" dxfId="2250" priority="1756">
      <formula>IF(RIGHT(TEXT(AI480,"0.#"),1)=".",TRUE,FALSE)</formula>
    </cfRule>
  </conditionalFormatting>
  <conditionalFormatting sqref="AI478">
    <cfRule type="expression" dxfId="2249" priority="1759">
      <formula>IF(RIGHT(TEXT(AI478,"0.#"),1)=".",FALSE,TRUE)</formula>
    </cfRule>
    <cfRule type="expression" dxfId="2248" priority="1760">
      <formula>IF(RIGHT(TEXT(AI478,"0.#"),1)=".",TRUE,FALSE)</formula>
    </cfRule>
  </conditionalFormatting>
  <conditionalFormatting sqref="AI479">
    <cfRule type="expression" dxfId="2247" priority="1757">
      <formula>IF(RIGHT(TEXT(AI479,"0.#"),1)=".",FALSE,TRUE)</formula>
    </cfRule>
    <cfRule type="expression" dxfId="2246" priority="1758">
      <formula>IF(RIGHT(TEXT(AI479,"0.#"),1)=".",TRUE,FALSE)</formula>
    </cfRule>
  </conditionalFormatting>
  <conditionalFormatting sqref="AQ478">
    <cfRule type="expression" dxfId="2245" priority="1749">
      <formula>IF(RIGHT(TEXT(AQ478,"0.#"),1)=".",FALSE,TRUE)</formula>
    </cfRule>
    <cfRule type="expression" dxfId="2244" priority="1750">
      <formula>IF(RIGHT(TEXT(AQ478,"0.#"),1)=".",TRUE,FALSE)</formula>
    </cfRule>
  </conditionalFormatting>
  <conditionalFormatting sqref="AQ479">
    <cfRule type="expression" dxfId="2243" priority="1753">
      <formula>IF(RIGHT(TEXT(AQ479,"0.#"),1)=".",FALSE,TRUE)</formula>
    </cfRule>
    <cfRule type="expression" dxfId="2242" priority="1754">
      <formula>IF(RIGHT(TEXT(AQ479,"0.#"),1)=".",TRUE,FALSE)</formula>
    </cfRule>
  </conditionalFormatting>
  <conditionalFormatting sqref="AQ480">
    <cfRule type="expression" dxfId="2241" priority="1751">
      <formula>IF(RIGHT(TEXT(AQ480,"0.#"),1)=".",FALSE,TRUE)</formula>
    </cfRule>
    <cfRule type="expression" dxfId="2240" priority="1752">
      <formula>IF(RIGHT(TEXT(AQ480,"0.#"),1)=".",TRUE,FALSE)</formula>
    </cfRule>
  </conditionalFormatting>
  <conditionalFormatting sqref="AM47">
    <cfRule type="expression" dxfId="2239" priority="2043">
      <formula>IF(RIGHT(TEXT(AM47,"0.#"),1)=".",FALSE,TRUE)</formula>
    </cfRule>
    <cfRule type="expression" dxfId="2238" priority="2044">
      <formula>IF(RIGHT(TEXT(AM47,"0.#"),1)=".",TRUE,FALSE)</formula>
    </cfRule>
  </conditionalFormatting>
  <conditionalFormatting sqref="AI46">
    <cfRule type="expression" dxfId="2237" priority="2047">
      <formula>IF(RIGHT(TEXT(AI46,"0.#"),1)=".",FALSE,TRUE)</formula>
    </cfRule>
    <cfRule type="expression" dxfId="2236" priority="2048">
      <formula>IF(RIGHT(TEXT(AI46,"0.#"),1)=".",TRUE,FALSE)</formula>
    </cfRule>
  </conditionalFormatting>
  <conditionalFormatting sqref="AM46">
    <cfRule type="expression" dxfId="2235" priority="2045">
      <formula>IF(RIGHT(TEXT(AM46,"0.#"),1)=".",FALSE,TRUE)</formula>
    </cfRule>
    <cfRule type="expression" dxfId="2234" priority="2046">
      <formula>IF(RIGHT(TEXT(AM46,"0.#"),1)=".",TRUE,FALSE)</formula>
    </cfRule>
  </conditionalFormatting>
  <conditionalFormatting sqref="AU46:AU48">
    <cfRule type="expression" dxfId="2233" priority="2037">
      <formula>IF(RIGHT(TEXT(AU46,"0.#"),1)=".",FALSE,TRUE)</formula>
    </cfRule>
    <cfRule type="expression" dxfId="2232" priority="2038">
      <formula>IF(RIGHT(TEXT(AU46,"0.#"),1)=".",TRUE,FALSE)</formula>
    </cfRule>
  </conditionalFormatting>
  <conditionalFormatting sqref="AM48">
    <cfRule type="expression" dxfId="2231" priority="2041">
      <formula>IF(RIGHT(TEXT(AM48,"0.#"),1)=".",FALSE,TRUE)</formula>
    </cfRule>
    <cfRule type="expression" dxfId="2230" priority="2042">
      <formula>IF(RIGHT(TEXT(AM48,"0.#"),1)=".",TRUE,FALSE)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76:Y900">
    <cfRule type="expression" dxfId="2119" priority="2159">
      <formula>IF(RIGHT(TEXT(Y876,"0.#"),1)=".",FALSE,TRUE)</formula>
    </cfRule>
    <cfRule type="expression" dxfId="2118" priority="2160">
      <formula>IF(RIGHT(TEXT(Y876,"0.#"),1)=".",TRUE,FALSE)</formula>
    </cfRule>
  </conditionalFormatting>
  <conditionalFormatting sqref="Y916:Y933">
    <cfRule type="expression" dxfId="2117" priority="2147">
      <formula>IF(RIGHT(TEXT(Y916,"0.#"),1)=".",FALSE,TRUE)</formula>
    </cfRule>
    <cfRule type="expression" dxfId="2116" priority="2148">
      <formula>IF(RIGHT(TEXT(Y916,"0.#"),1)=".",TRUE,FALSE)</formula>
    </cfRule>
  </conditionalFormatting>
  <conditionalFormatting sqref="Y942:Y966">
    <cfRule type="expression" dxfId="2115" priority="2135">
      <formula>IF(RIGHT(TEXT(Y942,"0.#"),1)=".",FALSE,TRUE)</formula>
    </cfRule>
    <cfRule type="expression" dxfId="2114" priority="2136">
      <formula>IF(RIGHT(TEXT(Y942,"0.#"),1)=".",TRUE,FALSE)</formula>
    </cfRule>
  </conditionalFormatting>
  <conditionalFormatting sqref="Y975:Y999">
    <cfRule type="expression" dxfId="2113" priority="2123">
      <formula>IF(RIGHT(TEXT(Y975,"0.#"),1)=".",FALSE,TRUE)</formula>
    </cfRule>
    <cfRule type="expression" dxfId="2112" priority="2124">
      <formula>IF(RIGHT(TEXT(Y975,"0.#"),1)=".",TRUE,FALSE)</formula>
    </cfRule>
  </conditionalFormatting>
  <conditionalFormatting sqref="Y1005:Y1032">
    <cfRule type="expression" dxfId="2111" priority="2111">
      <formula>IF(RIGHT(TEXT(Y1005,"0.#"),1)=".",FALSE,TRUE)</formula>
    </cfRule>
    <cfRule type="expression" dxfId="2110" priority="2112">
      <formula>IF(RIGHT(TEXT(Y1005,"0.#"),1)=".",TRUE,FALSE)</formula>
    </cfRule>
  </conditionalFormatting>
  <conditionalFormatting sqref="W23">
    <cfRule type="expression" dxfId="2109" priority="2395">
      <formula>IF(RIGHT(TEXT(W23,"0.#"),1)=".",FALSE,TRUE)</formula>
    </cfRule>
    <cfRule type="expression" dxfId="2108" priority="2396">
      <formula>IF(RIGHT(TEXT(W23,"0.#"),1)=".",TRUE,FALSE)</formula>
    </cfRule>
  </conditionalFormatting>
  <conditionalFormatting sqref="W24:W27">
    <cfRule type="expression" dxfId="2107" priority="2393">
      <formula>IF(RIGHT(TEXT(W24,"0.#"),1)=".",FALSE,TRUE)</formula>
    </cfRule>
    <cfRule type="expression" dxfId="2106" priority="2394">
      <formula>IF(RIGHT(TEXT(W24,"0.#"),1)=".",TRUE,FALSE)</formula>
    </cfRule>
  </conditionalFormatting>
  <conditionalFormatting sqref="W28">
    <cfRule type="expression" dxfId="2105" priority="2385">
      <formula>IF(RIGHT(TEXT(W28,"0.#"),1)=".",FALSE,TRUE)</formula>
    </cfRule>
    <cfRule type="expression" dxfId="2104" priority="2386">
      <formula>IF(RIGHT(TEXT(W28,"0.#"),1)=".",TRUE,FALSE)</formula>
    </cfRule>
  </conditionalFormatting>
  <conditionalFormatting sqref="P23">
    <cfRule type="expression" dxfId="2103" priority="2383">
      <formula>IF(RIGHT(TEXT(P23,"0.#"),1)=".",FALSE,TRUE)</formula>
    </cfRule>
    <cfRule type="expression" dxfId="2102" priority="2384">
      <formula>IF(RIGHT(TEXT(P23,"0.#"),1)=".",TRUE,FALSE)</formula>
    </cfRule>
  </conditionalFormatting>
  <conditionalFormatting sqref="P24:P27">
    <cfRule type="expression" dxfId="2101" priority="2381">
      <formula>IF(RIGHT(TEXT(P24,"0.#"),1)=".",FALSE,TRUE)</formula>
    </cfRule>
    <cfRule type="expression" dxfId="2100" priority="2382">
      <formula>IF(RIGHT(TEXT(P24,"0.#"),1)=".",TRUE,FALSE)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76:AO900">
    <cfRule type="expression" dxfId="2029" priority="2161">
      <formula>IF(AND(AL876&gt;=0, RIGHT(TEXT(AL876,"0.#"),1)&lt;&gt;"."),TRUE,FALSE)</formula>
    </cfRule>
    <cfRule type="expression" dxfId="2028" priority="2162">
      <formula>IF(AND(AL876&gt;=0, RIGHT(TEXT(AL876,"0.#"),1)="."),TRUE,FALSE)</formula>
    </cfRule>
    <cfRule type="expression" dxfId="2027" priority="2163">
      <formula>IF(AND(AL876&lt;0, RIGHT(TEXT(AL876,"0.#"),1)&lt;&gt;"."),TRUE,FALSE)</formula>
    </cfRule>
    <cfRule type="expression" dxfId="2026" priority="2164">
      <formula>IF(AND(AL876&lt;0, RIGHT(TEXT(AL876,"0.#"),1)="."),TRUE,FALSE)</formula>
    </cfRule>
  </conditionalFormatting>
  <conditionalFormatting sqref="AL916:AO933">
    <cfRule type="expression" dxfId="2025" priority="2149">
      <formula>IF(AND(AL916&gt;=0, RIGHT(TEXT(AL916,"0.#"),1)&lt;&gt;"."),TRUE,FALSE)</formula>
    </cfRule>
    <cfRule type="expression" dxfId="2024" priority="2150">
      <formula>IF(AND(AL916&gt;=0, RIGHT(TEXT(AL916,"0.#"),1)="."),TRUE,FALSE)</formula>
    </cfRule>
    <cfRule type="expression" dxfId="2023" priority="2151">
      <formula>IF(AND(AL916&lt;0, RIGHT(TEXT(AL916,"0.#"),1)&lt;&gt;"."),TRUE,FALSE)</formula>
    </cfRule>
    <cfRule type="expression" dxfId="2022" priority="2152">
      <formula>IF(AND(AL916&lt;0, RIGHT(TEXT(AL916,"0.#"),1)="."),TRUE,FALSE)</formula>
    </cfRule>
  </conditionalFormatting>
  <conditionalFormatting sqref="AL942:AO966">
    <cfRule type="expression" dxfId="2021" priority="2137">
      <formula>IF(AND(AL942&gt;=0, RIGHT(TEXT(AL942,"0.#"),1)&lt;&gt;"."),TRUE,FALSE)</formula>
    </cfRule>
    <cfRule type="expression" dxfId="2020" priority="2138">
      <formula>IF(AND(AL942&gt;=0, RIGHT(TEXT(AL942,"0.#"),1)="."),TRUE,FALSE)</formula>
    </cfRule>
    <cfRule type="expression" dxfId="2019" priority="2139">
      <formula>IF(AND(AL942&lt;0, RIGHT(TEXT(AL942,"0.#"),1)&lt;&gt;"."),TRUE,FALSE)</formula>
    </cfRule>
    <cfRule type="expression" dxfId="2018" priority="2140">
      <formula>IF(AND(AL942&lt;0, RIGHT(TEXT(AL942,"0.#"),1)="."),TRUE,FALSE)</formula>
    </cfRule>
  </conditionalFormatting>
  <conditionalFormatting sqref="AL975:AO999">
    <cfRule type="expression" dxfId="2017" priority="2125">
      <formula>IF(AND(AL975&gt;=0, RIGHT(TEXT(AL975,"0.#"),1)&lt;&gt;"."),TRUE,FALSE)</formula>
    </cfRule>
    <cfRule type="expression" dxfId="2016" priority="2126">
      <formula>IF(AND(AL975&gt;=0, RIGHT(TEXT(AL975,"0.#"),1)="."),TRUE,FALSE)</formula>
    </cfRule>
    <cfRule type="expression" dxfId="2015" priority="2127">
      <formula>IF(AND(AL975&lt;0, RIGHT(TEXT(AL975,"0.#"),1)&lt;&gt;"."),TRUE,FALSE)</formula>
    </cfRule>
    <cfRule type="expression" dxfId="2014" priority="2128">
      <formula>IF(AND(AL975&lt;0, RIGHT(TEXT(AL975,"0.#"),1)="."),TRUE,FALSE)</formula>
    </cfRule>
  </conditionalFormatting>
  <conditionalFormatting sqref="AL1005:AO1032">
    <cfRule type="expression" dxfId="2013" priority="2113">
      <formula>IF(AND(AL1005&gt;=0, RIGHT(TEXT(AL1005,"0.#"),1)&lt;&gt;"."),TRUE,FALSE)</formula>
    </cfRule>
    <cfRule type="expression" dxfId="2012" priority="2114">
      <formula>IF(AND(AL1005&gt;=0, RIGHT(TEXT(AL1005,"0.#"),1)="."),TRUE,FALSE)</formula>
    </cfRule>
    <cfRule type="expression" dxfId="2011" priority="2115">
      <formula>IF(AND(AL1005&lt;0, RIGHT(TEXT(AL1005,"0.#"),1)&lt;&gt;"."),TRUE,FALSE)</formula>
    </cfRule>
    <cfRule type="expression" dxfId="2010" priority="2116">
      <formula>IF(AND(AL1005&lt;0, RIGHT(TEXT(AL1005,"0.#"),1)="."),TRUE,FALSE)</formula>
    </cfRule>
  </conditionalFormatting>
  <conditionalFormatting sqref="AL1003:AO1004">
    <cfRule type="expression" dxfId="2009" priority="2107">
      <formula>IF(AND(AL1003&gt;=0, RIGHT(TEXT(AL1003,"0.#"),1)&lt;&gt;"."),TRUE,FALSE)</formula>
    </cfRule>
    <cfRule type="expression" dxfId="2008" priority="2108">
      <formula>IF(AND(AL1003&gt;=0, RIGHT(TEXT(AL1003,"0.#"),1)="."),TRUE,FALSE)</formula>
    </cfRule>
    <cfRule type="expression" dxfId="2007" priority="2109">
      <formula>IF(AND(AL1003&lt;0, RIGHT(TEXT(AL1003,"0.#"),1)&lt;&gt;"."),TRUE,FALSE)</formula>
    </cfRule>
    <cfRule type="expression" dxfId="2006" priority="2110">
      <formula>IF(AND(AL1003&lt;0, RIGHT(TEXT(AL1003,"0.#"),1)="."),TRUE,FALSE)</formula>
    </cfRule>
  </conditionalFormatting>
  <conditionalFormatting sqref="Y1003:Y1004">
    <cfRule type="expression" dxfId="2005" priority="2105">
      <formula>IF(RIGHT(TEXT(Y1003,"0.#"),1)=".",FALSE,TRUE)</formula>
    </cfRule>
    <cfRule type="expression" dxfId="2004" priority="2106">
      <formula>IF(RIGHT(TEXT(Y1003,"0.#"),1)=".",TRUE,FALSE)</formula>
    </cfRule>
  </conditionalFormatting>
  <conditionalFormatting sqref="AL1038:AO1065">
    <cfRule type="expression" dxfId="2003" priority="2101">
      <formula>IF(AND(AL1038&gt;=0, RIGHT(TEXT(AL1038,"0.#"),1)&lt;&gt;"."),TRUE,FALSE)</formula>
    </cfRule>
    <cfRule type="expression" dxfId="2002" priority="2102">
      <formula>IF(AND(AL1038&gt;=0, RIGHT(TEXT(AL1038,"0.#"),1)="."),TRUE,FALSE)</formula>
    </cfRule>
    <cfRule type="expression" dxfId="2001" priority="2103">
      <formula>IF(AND(AL1038&lt;0, RIGHT(TEXT(AL1038,"0.#"),1)&lt;&gt;"."),TRUE,FALSE)</formula>
    </cfRule>
    <cfRule type="expression" dxfId="2000" priority="2104">
      <formula>IF(AND(AL1038&lt;0, RIGHT(TEXT(AL1038,"0.#"),1)="."),TRUE,FALSE)</formula>
    </cfRule>
  </conditionalFormatting>
  <conditionalFormatting sqref="Y1038:Y1065">
    <cfRule type="expression" dxfId="1999" priority="2099">
      <formula>IF(RIGHT(TEXT(Y1038,"0.#"),1)=".",FALSE,TRUE)</formula>
    </cfRule>
    <cfRule type="expression" dxfId="1998" priority="2100">
      <formula>IF(RIGHT(TEXT(Y1038,"0.#"),1)=".",TRUE,FALSE)</formula>
    </cfRule>
  </conditionalFormatting>
  <conditionalFormatting sqref="AL1036:AO1037">
    <cfRule type="expression" dxfId="1997" priority="2095">
      <formula>IF(AND(AL1036&gt;=0, RIGHT(TEXT(AL1036,"0.#"),1)&lt;&gt;"."),TRUE,FALSE)</formula>
    </cfRule>
    <cfRule type="expression" dxfId="1996" priority="2096">
      <formula>IF(AND(AL1036&gt;=0, RIGHT(TEXT(AL1036,"0.#"),1)="."),TRUE,FALSE)</formula>
    </cfRule>
    <cfRule type="expression" dxfId="1995" priority="2097">
      <formula>IF(AND(AL1036&lt;0, RIGHT(TEXT(AL1036,"0.#"),1)&lt;&gt;"."),TRUE,FALSE)</formula>
    </cfRule>
    <cfRule type="expression" dxfId="1994" priority="2098">
      <formula>IF(AND(AL1036&lt;0, RIGHT(TEXT(AL1036,"0.#"),1)="."),TRUE,FALSE)</formula>
    </cfRule>
  </conditionalFormatting>
  <conditionalFormatting sqref="Y1036:Y1037">
    <cfRule type="expression" dxfId="1993" priority="2093">
      <formula>IF(RIGHT(TEXT(Y1036,"0.#"),1)=".",FALSE,TRUE)</formula>
    </cfRule>
    <cfRule type="expression" dxfId="1992" priority="2094">
      <formula>IF(RIGHT(TEXT(Y1036,"0.#"),1)=".",TRUE,FALSE)</formula>
    </cfRule>
  </conditionalFormatting>
  <conditionalFormatting sqref="AL1071:AO1098">
    <cfRule type="expression" dxfId="1991" priority="2089">
      <formula>IF(AND(AL1071&gt;=0, RIGHT(TEXT(AL1071,"0.#"),1)&lt;&gt;"."),TRUE,FALSE)</formula>
    </cfRule>
    <cfRule type="expression" dxfId="1990" priority="2090">
      <formula>IF(AND(AL1071&gt;=0, RIGHT(TEXT(AL1071,"0.#"),1)="."),TRUE,FALSE)</formula>
    </cfRule>
    <cfRule type="expression" dxfId="1989" priority="2091">
      <formula>IF(AND(AL1071&lt;0, RIGHT(TEXT(AL1071,"0.#"),1)&lt;&gt;"."),TRUE,FALSE)</formula>
    </cfRule>
    <cfRule type="expression" dxfId="1988" priority="2092">
      <formula>IF(AND(AL1071&lt;0, RIGHT(TEXT(AL1071,"0.#"),1)="."),TRUE,FALSE)</formula>
    </cfRule>
  </conditionalFormatting>
  <conditionalFormatting sqref="Y1071:Y1098">
    <cfRule type="expression" dxfId="1987" priority="2087">
      <formula>IF(RIGHT(TEXT(Y1071,"0.#"),1)=".",FALSE,TRUE)</formula>
    </cfRule>
    <cfRule type="expression" dxfId="1986" priority="2088">
      <formula>IF(RIGHT(TEXT(Y1071,"0.#"),1)=".",TRUE,FALSE)</formula>
    </cfRule>
  </conditionalFormatting>
  <conditionalFormatting sqref="AL1069:AO1070">
    <cfRule type="expression" dxfId="1985" priority="2083">
      <formula>IF(AND(AL1069&gt;=0, RIGHT(TEXT(AL1069,"0.#"),1)&lt;&gt;"."),TRUE,FALSE)</formula>
    </cfRule>
    <cfRule type="expression" dxfId="1984" priority="2084">
      <formula>IF(AND(AL1069&gt;=0, RIGHT(TEXT(AL1069,"0.#"),1)="."),TRUE,FALSE)</formula>
    </cfRule>
    <cfRule type="expression" dxfId="1983" priority="2085">
      <formula>IF(AND(AL1069&lt;0, RIGHT(TEXT(AL1069,"0.#"),1)&lt;&gt;"."),TRUE,FALSE)</formula>
    </cfRule>
    <cfRule type="expression" dxfId="1982" priority="2086">
      <formula>IF(AND(AL1069&lt;0, RIGHT(TEXT(AL1069,"0.#"),1)="."),TRUE,FALSE)</formula>
    </cfRule>
  </conditionalFormatting>
  <conditionalFormatting sqref="Y1069:Y1070">
    <cfRule type="expression" dxfId="1981" priority="2081">
      <formula>IF(RIGHT(TEXT(Y1069,"0.#"),1)=".",FALSE,TRUE)</formula>
    </cfRule>
    <cfRule type="expression" dxfId="1980" priority="2082">
      <formula>IF(RIGHT(TEXT(Y1069,"0.#"),1)=".",TRUE,FALSE)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P29:AC29">
    <cfRule type="expression" dxfId="787" priority="91">
      <formula>IF(RIGHT(TEXT(P29,"0.#"),1)=".",FALSE,TRUE)</formula>
    </cfRule>
    <cfRule type="expression" dxfId="786" priority="92">
      <formula>IF(RIGHT(TEXT(P29,"0.#"),1)=".",TRUE,FALSE)</formula>
    </cfRule>
  </conditionalFormatting>
  <conditionalFormatting sqref="Y783">
    <cfRule type="expression" dxfId="785" priority="89">
      <formula>IF(RIGHT(TEXT(Y783,"0.#"),1)=".",FALSE,TRUE)</formula>
    </cfRule>
    <cfRule type="expression" dxfId="784" priority="90">
      <formula>IF(RIGHT(TEXT(Y783,"0.#"),1)=".",TRUE,FALSE)</formula>
    </cfRule>
  </conditionalFormatting>
  <conditionalFormatting sqref="Y784 Y782">
    <cfRule type="expression" dxfId="783" priority="87">
      <formula>IF(RIGHT(TEXT(Y782,"0.#"),1)=".",FALSE,TRUE)</formula>
    </cfRule>
    <cfRule type="expression" dxfId="782" priority="88">
      <formula>IF(RIGHT(TEXT(Y782,"0.#"),1)=".",TRUE,FALSE)</formula>
    </cfRule>
  </conditionalFormatting>
  <conditionalFormatting sqref="AU783">
    <cfRule type="expression" dxfId="781" priority="85">
      <formula>IF(RIGHT(TEXT(AU783,"0.#"),1)=".",FALSE,TRUE)</formula>
    </cfRule>
    <cfRule type="expression" dxfId="780" priority="86">
      <formula>IF(RIGHT(TEXT(AU783,"0.#"),1)=".",TRUE,FALSE)</formula>
    </cfRule>
  </conditionalFormatting>
  <conditionalFormatting sqref="AU784:AU786 AU782">
    <cfRule type="expression" dxfId="779" priority="83">
      <formula>IF(RIGHT(TEXT(AU782,"0.#"),1)=".",FALSE,TRUE)</formula>
    </cfRule>
    <cfRule type="expression" dxfId="778" priority="84">
      <formula>IF(RIGHT(TEXT(AU782,"0.#"),1)=".",TRUE,FALSE)</formula>
    </cfRule>
  </conditionalFormatting>
  <conditionalFormatting sqref="Y797:Y800 Y795">
    <cfRule type="expression" dxfId="777" priority="79">
      <formula>IF(RIGHT(TEXT(Y795,"0.#"),1)=".",FALSE,TRUE)</formula>
    </cfRule>
    <cfRule type="expression" dxfId="776" priority="80">
      <formula>IF(RIGHT(TEXT(Y795,"0.#"),1)=".",TRUE,FALSE)</formula>
    </cfRule>
  </conditionalFormatting>
  <conditionalFormatting sqref="Y796">
    <cfRule type="expression" dxfId="775" priority="81">
      <formula>IF(RIGHT(TEXT(Y796,"0.#"),1)=".",FALSE,TRUE)</formula>
    </cfRule>
    <cfRule type="expression" dxfId="774" priority="82">
      <formula>IF(RIGHT(TEXT(Y796,"0.#"),1)=".",TRUE,FALSE)</formula>
    </cfRule>
  </conditionalFormatting>
  <conditionalFormatting sqref="AU796">
    <cfRule type="expression" dxfId="773" priority="77">
      <formula>IF(RIGHT(TEXT(AU796,"0.#"),1)=".",FALSE,TRUE)</formula>
    </cfRule>
    <cfRule type="expression" dxfId="772" priority="78">
      <formula>IF(RIGHT(TEXT(AU796,"0.#"),1)=".",TRUE,FALSE)</formula>
    </cfRule>
  </conditionalFormatting>
  <conditionalFormatting sqref="AU797 AU795">
    <cfRule type="expression" dxfId="771" priority="75">
      <formula>IF(RIGHT(TEXT(AU795,"0.#"),1)=".",FALSE,TRUE)</formula>
    </cfRule>
    <cfRule type="expression" dxfId="770" priority="76">
      <formula>IF(RIGHT(TEXT(AU795,"0.#"),1)=".",TRUE,FALSE)</formula>
    </cfRule>
  </conditionalFormatting>
  <conditionalFormatting sqref="Y808">
    <cfRule type="expression" dxfId="769" priority="71">
      <formula>IF(RIGHT(TEXT(Y808,"0.#"),1)=".",FALSE,TRUE)</formula>
    </cfRule>
    <cfRule type="expression" dxfId="768" priority="72">
      <formula>IF(RIGHT(TEXT(Y808,"0.#"),1)=".",TRUE,FALSE)</formula>
    </cfRule>
  </conditionalFormatting>
  <conditionalFormatting sqref="Y809">
    <cfRule type="expression" dxfId="767" priority="73">
      <formula>IF(RIGHT(TEXT(Y809,"0.#"),1)=".",FALSE,TRUE)</formula>
    </cfRule>
    <cfRule type="expression" dxfId="766" priority="74">
      <formula>IF(RIGHT(TEXT(Y809,"0.#"),1)=".",TRUE,FALSE)</formula>
    </cfRule>
  </conditionalFormatting>
  <conditionalFormatting sqref="AL838:AO838">
    <cfRule type="expression" dxfId="765" priority="67">
      <formula>IF(AND(AL838&gt;=0, RIGHT(TEXT(AL838,"0.#"),1)&lt;&gt;"."),TRUE,FALSE)</formula>
    </cfRule>
    <cfRule type="expression" dxfId="764" priority="68">
      <formula>IF(AND(AL838&gt;=0, RIGHT(TEXT(AL838,"0.#"),1)="."),TRUE,FALSE)</formula>
    </cfRule>
    <cfRule type="expression" dxfId="763" priority="69">
      <formula>IF(AND(AL838&lt;0, RIGHT(TEXT(AL838,"0.#"),1)&lt;&gt;"."),TRUE,FALSE)</formula>
    </cfRule>
    <cfRule type="expression" dxfId="762" priority="70">
      <formula>IF(AND(AL838&lt;0, RIGHT(TEXT(AL838,"0.#"),1)="."),TRUE,FALSE)</formula>
    </cfRule>
  </conditionalFormatting>
  <conditionalFormatting sqref="Y838">
    <cfRule type="expression" dxfId="761" priority="65">
      <formula>IF(RIGHT(TEXT(Y838,"0.#"),1)=".",FALSE,TRUE)</formula>
    </cfRule>
    <cfRule type="expression" dxfId="760" priority="66">
      <formula>IF(RIGHT(TEXT(Y838,"0.#"),1)=".",TRUE,FALSE)</formula>
    </cfRule>
  </conditionalFormatting>
  <conditionalFormatting sqref="Y873:Y875">
    <cfRule type="expression" dxfId="759" priority="59">
      <formula>IF(RIGHT(TEXT(Y873,"0.#"),1)=".",FALSE,TRUE)</formula>
    </cfRule>
    <cfRule type="expression" dxfId="758" priority="60">
      <formula>IF(RIGHT(TEXT(Y873,"0.#"),1)=".",TRUE,FALSE)</formula>
    </cfRule>
  </conditionalFormatting>
  <conditionalFormatting sqref="Y871:Y872">
    <cfRule type="expression" dxfId="757" priority="53">
      <formula>IF(RIGHT(TEXT(Y871,"0.#"),1)=".",FALSE,TRUE)</formula>
    </cfRule>
    <cfRule type="expression" dxfId="756" priority="54">
      <formula>IF(RIGHT(TEXT(Y871,"0.#"),1)=".",TRUE,FALSE)</formula>
    </cfRule>
  </conditionalFormatting>
  <conditionalFormatting sqref="AL873:AO875">
    <cfRule type="expression" dxfId="755" priority="61">
      <formula>IF(AND(AL873&gt;=0, RIGHT(TEXT(AL873,"0.#"),1)&lt;&gt;"."),TRUE,FALSE)</formula>
    </cfRule>
    <cfRule type="expression" dxfId="754" priority="62">
      <formula>IF(AND(AL873&gt;=0, RIGHT(TEXT(AL873,"0.#"),1)="."),TRUE,FALSE)</formula>
    </cfRule>
    <cfRule type="expression" dxfId="753" priority="63">
      <formula>IF(AND(AL873&lt;0, RIGHT(TEXT(AL873,"0.#"),1)&lt;&gt;"."),TRUE,FALSE)</formula>
    </cfRule>
    <cfRule type="expression" dxfId="752" priority="64">
      <formula>IF(AND(AL873&lt;0, RIGHT(TEXT(AL873,"0.#"),1)="."),TRUE,FALSE)</formula>
    </cfRule>
  </conditionalFormatting>
  <conditionalFormatting sqref="AL871:AO872">
    <cfRule type="expression" dxfId="751" priority="55">
      <formula>IF(AND(AL871&gt;=0, RIGHT(TEXT(AL871,"0.#"),1)&lt;&gt;"."),TRUE,FALSE)</formula>
    </cfRule>
    <cfRule type="expression" dxfId="750" priority="56">
      <formula>IF(AND(AL871&gt;=0, RIGHT(TEXT(AL871,"0.#"),1)="."),TRUE,FALSE)</formula>
    </cfRule>
    <cfRule type="expression" dxfId="749" priority="57">
      <formula>IF(AND(AL871&lt;0, RIGHT(TEXT(AL871,"0.#"),1)&lt;&gt;"."),TRUE,FALSE)</formula>
    </cfRule>
    <cfRule type="expression" dxfId="748" priority="58">
      <formula>IF(AND(AL871&lt;0, RIGHT(TEXT(AL871,"0.#"),1)="."),TRUE,FALSE)</formula>
    </cfRule>
  </conditionalFormatting>
  <conditionalFormatting sqref="Y906:Y915">
    <cfRule type="expression" dxfId="747" priority="47">
      <formula>IF(RIGHT(TEXT(Y906,"0.#"),1)=".",FALSE,TRUE)</formula>
    </cfRule>
    <cfRule type="expression" dxfId="746" priority="48">
      <formula>IF(RIGHT(TEXT(Y906,"0.#"),1)=".",TRUE,FALSE)</formula>
    </cfRule>
  </conditionalFormatting>
  <conditionalFormatting sqref="Y904:Y905">
    <cfRule type="expression" dxfId="745" priority="45">
      <formula>IF(RIGHT(TEXT(Y904,"0.#"),1)=".",FALSE,TRUE)</formula>
    </cfRule>
    <cfRule type="expression" dxfId="744" priority="46">
      <formula>IF(RIGHT(TEXT(Y904,"0.#"),1)=".",TRUE,FALSE)</formula>
    </cfRule>
  </conditionalFormatting>
  <conditionalFormatting sqref="Y939:Y941">
    <cfRule type="expression" dxfId="743" priority="39">
      <formula>IF(RIGHT(TEXT(Y939,"0.#"),1)=".",FALSE,TRUE)</formula>
    </cfRule>
    <cfRule type="expression" dxfId="742" priority="40">
      <formula>IF(RIGHT(TEXT(Y939,"0.#"),1)=".",TRUE,FALSE)</formula>
    </cfRule>
  </conditionalFormatting>
  <conditionalFormatting sqref="Y937:Y938">
    <cfRule type="expression" dxfId="741" priority="33">
      <formula>IF(RIGHT(TEXT(Y937,"0.#"),1)=".",FALSE,TRUE)</formula>
    </cfRule>
    <cfRule type="expression" dxfId="740" priority="34">
      <formula>IF(RIGHT(TEXT(Y937,"0.#"),1)=".",TRUE,FALSE)</formula>
    </cfRule>
  </conditionalFormatting>
  <conditionalFormatting sqref="AL939:AO940">
    <cfRule type="expression" dxfId="739" priority="41">
      <formula>IF(AND(AL939&gt;=0, RIGHT(TEXT(AL939,"0.#"),1)&lt;&gt;"."),TRUE,FALSE)</formula>
    </cfRule>
    <cfRule type="expression" dxfId="738" priority="42">
      <formula>IF(AND(AL939&gt;=0, RIGHT(TEXT(AL939,"0.#"),1)="."),TRUE,FALSE)</formula>
    </cfRule>
    <cfRule type="expression" dxfId="737" priority="43">
      <formula>IF(AND(AL939&lt;0, RIGHT(TEXT(AL939,"0.#"),1)&lt;&gt;"."),TRUE,FALSE)</formula>
    </cfRule>
    <cfRule type="expression" dxfId="736" priority="44">
      <formula>IF(AND(AL939&lt;0, RIGHT(TEXT(AL939,"0.#"),1)="."),TRUE,FALSE)</formula>
    </cfRule>
  </conditionalFormatting>
  <conditionalFormatting sqref="AL937:AO937">
    <cfRule type="expression" dxfId="735" priority="35">
      <formula>IF(AND(AL937&gt;=0, RIGHT(TEXT(AL937,"0.#"),1)&lt;&gt;"."),TRUE,FALSE)</formula>
    </cfRule>
    <cfRule type="expression" dxfId="734" priority="36">
      <formula>IF(AND(AL937&gt;=0, RIGHT(TEXT(AL937,"0.#"),1)="."),TRUE,FALSE)</formula>
    </cfRule>
    <cfRule type="expression" dxfId="733" priority="37">
      <formula>IF(AND(AL937&lt;0, RIGHT(TEXT(AL937,"0.#"),1)&lt;&gt;"."),TRUE,FALSE)</formula>
    </cfRule>
    <cfRule type="expression" dxfId="732" priority="38">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Y972:Y974">
    <cfRule type="expression" dxfId="723" priority="23">
      <formula>IF(RIGHT(TEXT(Y972,"0.#"),1)=".",FALSE,TRUE)</formula>
    </cfRule>
    <cfRule type="expression" dxfId="722" priority="24">
      <formula>IF(RIGHT(TEXT(Y972,"0.#"),1)=".",TRUE,FALSE)</formula>
    </cfRule>
  </conditionalFormatting>
  <conditionalFormatting sqref="Y970:Y971">
    <cfRule type="expression" dxfId="721" priority="17">
      <formula>IF(RIGHT(TEXT(Y970,"0.#"),1)=".",FALSE,TRUE)</formula>
    </cfRule>
    <cfRule type="expression" dxfId="720" priority="18">
      <formula>IF(RIGHT(TEXT(Y970,"0.#"),1)=".",TRUE,FALSE)</formula>
    </cfRule>
  </conditionalFormatting>
  <conditionalFormatting sqref="AL970:AO970">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2:AO972">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AL973:AO973">
    <cfRule type="expression" dxfId="707" priority="5">
      <formula>IF(AND(AL973&gt;=0, RIGHT(TEXT(AL973,"0.#"),1)&lt;&gt;"."),TRUE,FALSE)</formula>
    </cfRule>
    <cfRule type="expression" dxfId="706" priority="6">
      <formula>IF(AND(AL973&gt;=0, RIGHT(TEXT(AL973,"0.#"),1)="."),TRUE,FALSE)</formula>
    </cfRule>
    <cfRule type="expression" dxfId="705" priority="7">
      <formula>IF(AND(AL973&lt;0, RIGHT(TEXT(AL973,"0.#"),1)&lt;&gt;"."),TRUE,FALSE)</formula>
    </cfRule>
    <cfRule type="expression" dxfId="704" priority="8">
      <formula>IF(AND(AL973&lt;0, RIGHT(TEXT(AL973,"0.#"),1)="."),TRUE,FALSE)</formula>
    </cfRule>
  </conditionalFormatting>
  <conditionalFormatting sqref="AL974:AO974">
    <cfRule type="expression" dxfId="703" priority="1">
      <formula>IF(AND(AL974&gt;=0, RIGHT(TEXT(AL974,"0.#"),1)&lt;&gt;"."),TRUE,FALSE)</formula>
    </cfRule>
    <cfRule type="expression" dxfId="702" priority="2">
      <formula>IF(AND(AL974&gt;=0, RIGHT(TEXT(AL974,"0.#"),1)="."),TRUE,FALSE)</formula>
    </cfRule>
    <cfRule type="expression" dxfId="701" priority="3">
      <formula>IF(AND(AL974&lt;0, RIGHT(TEXT(AL974,"0.#"),1)&lt;&gt;"."),TRUE,FALSE)</formula>
    </cfRule>
    <cfRule type="expression" dxfId="700" priority="4">
      <formula>IF(AND(AL974&lt;0, RIGHT(TEXT(AL974,"0.#"),1)="."),TRUE,FALSE)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P29:AC29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4:AL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37:AK966 AH970:AK999 AH1003:AK1032 AH1036:AK1065 AH1069:AK1098 AH904: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483" max="49" man="1"/>
    <brk id="72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t="s">
        <v>564</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800" t="s">
        <v>146</v>
      </c>
      <c r="H2" s="783"/>
      <c r="I2" s="783"/>
      <c r="J2" s="783"/>
      <c r="K2" s="783"/>
      <c r="L2" s="783"/>
      <c r="M2" s="783"/>
      <c r="N2" s="783"/>
      <c r="O2" s="784"/>
      <c r="P2" s="782" t="s">
        <v>59</v>
      </c>
      <c r="Q2" s="783"/>
      <c r="R2" s="783"/>
      <c r="S2" s="783"/>
      <c r="T2" s="783"/>
      <c r="U2" s="783"/>
      <c r="V2" s="783"/>
      <c r="W2" s="783"/>
      <c r="X2" s="784"/>
      <c r="Y2" s="1012"/>
      <c r="Z2" s="416"/>
      <c r="AA2" s="417"/>
      <c r="AB2" s="1016" t="s">
        <v>11</v>
      </c>
      <c r="AC2" s="1017"/>
      <c r="AD2" s="1018"/>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350</v>
      </c>
      <c r="B9" s="514"/>
      <c r="C9" s="514"/>
      <c r="D9" s="514"/>
      <c r="E9" s="514"/>
      <c r="F9" s="515"/>
      <c r="G9" s="800" t="s">
        <v>146</v>
      </c>
      <c r="H9" s="783"/>
      <c r="I9" s="783"/>
      <c r="J9" s="783"/>
      <c r="K9" s="783"/>
      <c r="L9" s="783"/>
      <c r="M9" s="783"/>
      <c r="N9" s="783"/>
      <c r="O9" s="784"/>
      <c r="P9" s="782" t="s">
        <v>59</v>
      </c>
      <c r="Q9" s="783"/>
      <c r="R9" s="783"/>
      <c r="S9" s="783"/>
      <c r="T9" s="783"/>
      <c r="U9" s="783"/>
      <c r="V9" s="783"/>
      <c r="W9" s="783"/>
      <c r="X9" s="784"/>
      <c r="Y9" s="1012"/>
      <c r="Z9" s="416"/>
      <c r="AA9" s="417"/>
      <c r="AB9" s="1016" t="s">
        <v>11</v>
      </c>
      <c r="AC9" s="1017"/>
      <c r="AD9" s="1018"/>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350</v>
      </c>
      <c r="B16" s="514"/>
      <c r="C16" s="514"/>
      <c r="D16" s="514"/>
      <c r="E16" s="514"/>
      <c r="F16" s="515"/>
      <c r="G16" s="800" t="s">
        <v>146</v>
      </c>
      <c r="H16" s="783"/>
      <c r="I16" s="783"/>
      <c r="J16" s="783"/>
      <c r="K16" s="783"/>
      <c r="L16" s="783"/>
      <c r="M16" s="783"/>
      <c r="N16" s="783"/>
      <c r="O16" s="784"/>
      <c r="P16" s="782" t="s">
        <v>59</v>
      </c>
      <c r="Q16" s="783"/>
      <c r="R16" s="783"/>
      <c r="S16" s="783"/>
      <c r="T16" s="783"/>
      <c r="U16" s="783"/>
      <c r="V16" s="783"/>
      <c r="W16" s="783"/>
      <c r="X16" s="784"/>
      <c r="Y16" s="1012"/>
      <c r="Z16" s="416"/>
      <c r="AA16" s="417"/>
      <c r="AB16" s="1016" t="s">
        <v>11</v>
      </c>
      <c r="AC16" s="1017"/>
      <c r="AD16" s="1018"/>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350</v>
      </c>
      <c r="B23" s="514"/>
      <c r="C23" s="514"/>
      <c r="D23" s="514"/>
      <c r="E23" s="514"/>
      <c r="F23" s="515"/>
      <c r="G23" s="800" t="s">
        <v>146</v>
      </c>
      <c r="H23" s="783"/>
      <c r="I23" s="783"/>
      <c r="J23" s="783"/>
      <c r="K23" s="783"/>
      <c r="L23" s="783"/>
      <c r="M23" s="783"/>
      <c r="N23" s="783"/>
      <c r="O23" s="784"/>
      <c r="P23" s="782" t="s">
        <v>59</v>
      </c>
      <c r="Q23" s="783"/>
      <c r="R23" s="783"/>
      <c r="S23" s="783"/>
      <c r="T23" s="783"/>
      <c r="U23" s="783"/>
      <c r="V23" s="783"/>
      <c r="W23" s="783"/>
      <c r="X23" s="784"/>
      <c r="Y23" s="1012"/>
      <c r="Z23" s="416"/>
      <c r="AA23" s="417"/>
      <c r="AB23" s="1016" t="s">
        <v>11</v>
      </c>
      <c r="AC23" s="1017"/>
      <c r="AD23" s="1018"/>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350</v>
      </c>
      <c r="B30" s="514"/>
      <c r="C30" s="514"/>
      <c r="D30" s="514"/>
      <c r="E30" s="514"/>
      <c r="F30" s="515"/>
      <c r="G30" s="800" t="s">
        <v>146</v>
      </c>
      <c r="H30" s="783"/>
      <c r="I30" s="783"/>
      <c r="J30" s="783"/>
      <c r="K30" s="783"/>
      <c r="L30" s="783"/>
      <c r="M30" s="783"/>
      <c r="N30" s="783"/>
      <c r="O30" s="784"/>
      <c r="P30" s="782" t="s">
        <v>59</v>
      </c>
      <c r="Q30" s="783"/>
      <c r="R30" s="783"/>
      <c r="S30" s="783"/>
      <c r="T30" s="783"/>
      <c r="U30" s="783"/>
      <c r="V30" s="783"/>
      <c r="W30" s="783"/>
      <c r="X30" s="784"/>
      <c r="Y30" s="1012"/>
      <c r="Z30" s="416"/>
      <c r="AA30" s="417"/>
      <c r="AB30" s="1016" t="s">
        <v>11</v>
      </c>
      <c r="AC30" s="1017"/>
      <c r="AD30" s="1018"/>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350</v>
      </c>
      <c r="B37" s="514"/>
      <c r="C37" s="514"/>
      <c r="D37" s="514"/>
      <c r="E37" s="514"/>
      <c r="F37" s="515"/>
      <c r="G37" s="800" t="s">
        <v>146</v>
      </c>
      <c r="H37" s="783"/>
      <c r="I37" s="783"/>
      <c r="J37" s="783"/>
      <c r="K37" s="783"/>
      <c r="L37" s="783"/>
      <c r="M37" s="783"/>
      <c r="N37" s="783"/>
      <c r="O37" s="784"/>
      <c r="P37" s="782" t="s">
        <v>59</v>
      </c>
      <c r="Q37" s="783"/>
      <c r="R37" s="783"/>
      <c r="S37" s="783"/>
      <c r="T37" s="783"/>
      <c r="U37" s="783"/>
      <c r="V37" s="783"/>
      <c r="W37" s="783"/>
      <c r="X37" s="784"/>
      <c r="Y37" s="1012"/>
      <c r="Z37" s="416"/>
      <c r="AA37" s="417"/>
      <c r="AB37" s="1016" t="s">
        <v>11</v>
      </c>
      <c r="AC37" s="1017"/>
      <c r="AD37" s="1018"/>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350</v>
      </c>
      <c r="B44" s="514"/>
      <c r="C44" s="514"/>
      <c r="D44" s="514"/>
      <c r="E44" s="514"/>
      <c r="F44" s="515"/>
      <c r="G44" s="800" t="s">
        <v>146</v>
      </c>
      <c r="H44" s="783"/>
      <c r="I44" s="783"/>
      <c r="J44" s="783"/>
      <c r="K44" s="783"/>
      <c r="L44" s="783"/>
      <c r="M44" s="783"/>
      <c r="N44" s="783"/>
      <c r="O44" s="784"/>
      <c r="P44" s="782" t="s">
        <v>59</v>
      </c>
      <c r="Q44" s="783"/>
      <c r="R44" s="783"/>
      <c r="S44" s="783"/>
      <c r="T44" s="783"/>
      <c r="U44" s="783"/>
      <c r="V44" s="783"/>
      <c r="W44" s="783"/>
      <c r="X44" s="784"/>
      <c r="Y44" s="1012"/>
      <c r="Z44" s="416"/>
      <c r="AA44" s="417"/>
      <c r="AB44" s="1016" t="s">
        <v>11</v>
      </c>
      <c r="AC44" s="1017"/>
      <c r="AD44" s="1018"/>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350</v>
      </c>
      <c r="B51" s="514"/>
      <c r="C51" s="514"/>
      <c r="D51" s="514"/>
      <c r="E51" s="514"/>
      <c r="F51" s="515"/>
      <c r="G51" s="800" t="s">
        <v>146</v>
      </c>
      <c r="H51" s="783"/>
      <c r="I51" s="783"/>
      <c r="J51" s="783"/>
      <c r="K51" s="783"/>
      <c r="L51" s="783"/>
      <c r="M51" s="783"/>
      <c r="N51" s="783"/>
      <c r="O51" s="784"/>
      <c r="P51" s="782" t="s">
        <v>59</v>
      </c>
      <c r="Q51" s="783"/>
      <c r="R51" s="783"/>
      <c r="S51" s="783"/>
      <c r="T51" s="783"/>
      <c r="U51" s="783"/>
      <c r="V51" s="783"/>
      <c r="W51" s="783"/>
      <c r="X51" s="784"/>
      <c r="Y51" s="1012"/>
      <c r="Z51" s="416"/>
      <c r="AA51" s="417"/>
      <c r="AB51" s="372" t="s">
        <v>11</v>
      </c>
      <c r="AC51" s="1017"/>
      <c r="AD51" s="1018"/>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350</v>
      </c>
      <c r="B58" s="514"/>
      <c r="C58" s="514"/>
      <c r="D58" s="514"/>
      <c r="E58" s="514"/>
      <c r="F58" s="515"/>
      <c r="G58" s="800" t="s">
        <v>146</v>
      </c>
      <c r="H58" s="783"/>
      <c r="I58" s="783"/>
      <c r="J58" s="783"/>
      <c r="K58" s="783"/>
      <c r="L58" s="783"/>
      <c r="M58" s="783"/>
      <c r="N58" s="783"/>
      <c r="O58" s="784"/>
      <c r="P58" s="782" t="s">
        <v>59</v>
      </c>
      <c r="Q58" s="783"/>
      <c r="R58" s="783"/>
      <c r="S58" s="783"/>
      <c r="T58" s="783"/>
      <c r="U58" s="783"/>
      <c r="V58" s="783"/>
      <c r="W58" s="783"/>
      <c r="X58" s="784"/>
      <c r="Y58" s="1012"/>
      <c r="Z58" s="416"/>
      <c r="AA58" s="417"/>
      <c r="AB58" s="1016" t="s">
        <v>11</v>
      </c>
      <c r="AC58" s="1017"/>
      <c r="AD58" s="1018"/>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350</v>
      </c>
      <c r="B65" s="514"/>
      <c r="C65" s="514"/>
      <c r="D65" s="514"/>
      <c r="E65" s="514"/>
      <c r="F65" s="515"/>
      <c r="G65" s="800" t="s">
        <v>146</v>
      </c>
      <c r="H65" s="783"/>
      <c r="I65" s="783"/>
      <c r="J65" s="783"/>
      <c r="K65" s="783"/>
      <c r="L65" s="783"/>
      <c r="M65" s="783"/>
      <c r="N65" s="783"/>
      <c r="O65" s="784"/>
      <c r="P65" s="782" t="s">
        <v>59</v>
      </c>
      <c r="Q65" s="783"/>
      <c r="R65" s="783"/>
      <c r="S65" s="783"/>
      <c r="T65" s="783"/>
      <c r="U65" s="783"/>
      <c r="V65" s="783"/>
      <c r="W65" s="783"/>
      <c r="X65" s="784"/>
      <c r="Y65" s="1012"/>
      <c r="Z65" s="416"/>
      <c r="AA65" s="417"/>
      <c r="AB65" s="1016" t="s">
        <v>11</v>
      </c>
      <c r="AC65" s="1017"/>
      <c r="AD65" s="1018"/>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0FE60-3D73-4985-8227-4C796E49432B}">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4A3C46E-C6E0-4377-80DE-C5A4A25ED023}">
  <ds:schemaRefs>
    <ds:schemaRef ds:uri="http://schemas.microsoft.com/sharepoint/v3/contenttype/forms"/>
  </ds:schemaRefs>
</ds:datastoreItem>
</file>

<file path=customXml/itemProps3.xml><?xml version="1.0" encoding="utf-8"?>
<ds:datastoreItem xmlns:ds="http://schemas.openxmlformats.org/officeDocument/2006/customXml" ds:itemID="{ED12C6EA-8CCA-4FE8-BA99-BD6B2832E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2020-10-07T04:07:42Z</cp:lastPrinted>
  <dcterms:created xsi:type="dcterms:W3CDTF">2012-03-13T00:50:25Z</dcterms:created>
  <dcterms:modified xsi:type="dcterms:W3CDTF">2020-11-25T12:30:38Z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