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393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<sst xmlns="http://schemas.openxmlformats.org/spreadsheetml/2006/main" count="2952" uniqueCount="650">
  <si>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</si>
  <si>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</si>
  <si>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</si>
  <si>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</si>
  <si>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</si>
  <si>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</si>
  <si>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</si>
  <si>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</si>
  <si>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</si>
  <si>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</si>
  <si>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</si>
  <si>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</si>
  <si>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</si>
  <si>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</si>
  <si>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</si>
  <si>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</si>
  <si>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</si>
  <si>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</si>
  <si>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</si>
  <si>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</si>
  <si>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</si>
  <si>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</si>
  <si>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</si>
  <si>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</si>
  <si>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</si>
  <si>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</si>
  <si>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</si>
  <si>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</si>
  <si>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</si>
  <si>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</si>
  <si>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</si>
  <si>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</si>
  <si>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</si>
  <si>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</si>
  <si>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</si>
  <si>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</si>
  <si>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</si>
  <si>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</si>
  <si>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</si>
  <si>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</si>
  <si>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</si>
  <si>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</si>
  <si>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</si>
  <si>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</si>
  <si>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</si>
  <si>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</si>
  <si>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</si>
  <si>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</si>
  <si>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</si>
  <si>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</si>
  <si>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</si>
  <si>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</si>
  <si>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</si>
  <si>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</si>
  <si>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</si>
  <si>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</si>
  <si>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</si>
  <si>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</si>
  <si>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</si>
  <si>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</si>
  <si>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</si>
  <si>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</si>
  <si>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</si>
  <si>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</si>
  <si>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</si>
  <si>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</si>
  <si>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</si>
  <si>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</si>
  <si>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</si>
  <si>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</si>
  <si>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</si>
  <si>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</si>
  <si>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</si>
  <si>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</si>
  <si>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</si>
  <si>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</si>
  <si>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</si>
  <si>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</si>
  <si>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</si>
  <si>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</si>
  <si>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</si>
  <si>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</si>
  <si>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</si>
  <si>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</si>
  <si>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</si>
  <si>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</si>
  <si>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</si>
  <si>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</si>
  <si>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</si>
  <si>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</si>
  <si>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</si>
  <si>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</si>
  <si>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</si>
  <si>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</si>
  <si>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</si>
  <si>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</si>
  <si>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</si>
  <si>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</si>
  <si>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</si>
  <si>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</si>
  <si>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</si>
  <si>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</si>
  <si>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</si>
  <si>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</si>
  <si>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</si>
  <si>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</si>
  <si>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</si>
  <si>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</si>
  <si>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</si>
  <si>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</si>
  <si>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</si>
  <si>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</si>
  <si>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</si>
  <si>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</si>
  <si>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</si>
  <si>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</si>
  <si>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</si>
  <si>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</si>
  <si>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</si>
  <si>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</si>
  <si>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</si>
  <si>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</si>
  <si>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</si>
  <si>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</si>
  <si>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</si>
  <si>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</si>
  <si>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</si>
  <si>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</si>
  <si>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</si>
  <si>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</si>
  <si>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</si>
  <si>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</si>
  <si>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</si>
  <si>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</si>
  <si>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</si>
  <si>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</si>
  <si>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</si>
  <si>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</si>
  <si>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</si>
  <si>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</si>
  <si>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</si>
  <si>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</si>
  <si>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</si>
  <si>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</si>
  <si>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</si>
  <si>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</si>
  <si>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</si>
  <si>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</si>
  <si>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</si>
  <si>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</si>
  <si>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</si>
  <si>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</si>
  <si>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</si>
  <si>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</si>
  <si>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</si>
  <si>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</si>
  <si>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</si>
  <si>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</si>
  <si>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</si>
  <si>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</si>
  <si>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</si>
  <si>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</si>
  <si>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</si>
  <si>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</si>
  <si>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</si>
  <si>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</si>
  <si>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</si>
  <si>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</si>
  <si>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</si>
  <si>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</si>
  <si>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</si>
  <si>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</si>
  <si>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</si>
  <si>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</si>
  <si>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</si>
  <si>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</si>
  <si>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</si>
  <si>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</si>
  <si>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</si>
  <si>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</si>
  <si>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</si>
  <si>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</si>
  <si>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</si>
  <si>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</si>
  <si>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</si>
  <si>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</si>
  <si>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</si>
  <si>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</si>
  <si>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</si>
  <si>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</si>
  <si>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</si>
  <si>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</si>
  <si>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</si>
  <si>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</si>
  <si>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</si>
  <si>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</si>
  <si>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</si>
  <si>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</si>
  <si>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</si>
  <si>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</si>
  <si>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</si>
  <si>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</si>
  <si>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</si>
  <si>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</si>
  <si>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</si>
  <si>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</si>
  <si>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</si>
  <si>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</si>
  <si>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</si>
  <si>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</si>
  <si>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</si>
  <si>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</si>
  <si>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</si>
  <si>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</si>
  <si>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</si>
  <si>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</si>
  <si>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</si>
  <si>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</si>
  <si>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</si>
  <si>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</si>
  <si>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</si>
  <si>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</si>
  <si>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</si>
  <si>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</si>
  <si>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</si>
  <si>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</si>
  <si>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</si>
  <si>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</si>
  <si>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</si>
  <si>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</si>
  <si>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</si>
  <si>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</si>
  <si>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</si>
  <si>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</si>
  <si>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</si>
  <si>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</si>
  <si>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</si>
  <si>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</si>
  <si>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</si>
  <si>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</si>
  <si>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</si>
  <si>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</si>
  <si>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</si>
  <si>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</si>
  <si>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</si>
  <si>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</si>
  <si>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</si>
  <si>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</si>
  <si>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</si>
  <si>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</si>
  <si>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</si>
  <si>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</si>
  <si>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</si>
  <si>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</si>
  <si>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</si>
  <si>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</si>
  <si>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</si>
  <si>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</si>
  <si>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</si>
  <si>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</si>
  <si>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</si>
  <si>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</si>
  <si>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</si>
  <si>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</si>
  <si>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</si>
  <si>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</si>
  <si>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</si>
  <si>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</si>
  <si>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</si>
  <si>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</si>
  <si>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</si>
  <si>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</si>
  <si>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</si>
  <si>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</si>
  <si>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</si>
  <si>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</si>
  <si>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</si>
  <si>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</si>
  <si>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</si>
  <si>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</si>
  <si>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</si>
  <si>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</si>
  <si>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</si>
  <si>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</si>
  <si>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</si>
  <si>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</si>
  <si>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</si>
  <si>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</si>
  <si>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</si>
  <si>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</si>
  <si>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</si>
  <si>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</si>
  <si>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</si>
  <si>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</si>
  <si>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</si>
  <si>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</si>
  <si>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</si>
  <si>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</si>
  <si>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</si>
  <si>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</si>
  <si>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</si>
  <si>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</si>
  <si>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</si>
  <si>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</si>
  <si>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</si>
  <si>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</si>
  <si>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</si>
  <si>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</si>
  <si>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</si>
  <si>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</si>
  <si>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</si>
  <si>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</si>
  <si>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</si>
  <si>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</si>
  <si>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</si>
  <si>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</si>
  <si>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</si>
  <si>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</si>
  <si>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</si>
  <si>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</si>
  <si>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</si>
  <si>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</si>
  <si>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</si>
  <si>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</si>
  <si>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</si>
  <si>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</si>
  <si>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</si>
  <si>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</si>
  <si>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</si>
  <si>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</si>
  <si>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</si>
  <si>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</si>
  <si>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</si>
  <si>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</si>
  <si>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</si>
  <si>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</si>
  <si>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</si>
  <si>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</si>
  <si>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</si>
  <si>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</si>
  <si>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</si>
  <si>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</si>
  <si>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</si>
  <si>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</si>
  <si>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</si>
  <si>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</si>
  <si>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</si>
  <si>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</si>
  <si>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</si>
  <si>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</si>
  <si>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</si>
  <si>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</si>
  <si>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</si>
  <si>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</si>
  <si>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</si>
  <si>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</si>
  <si>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</si>
  <si>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</si>
  <si>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</si>
  <si>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</si>
  <si>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</si>
  <si>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</si>
  <si>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</si>
  <si>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</si>
  <si>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</si>
  <si>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</si>
  <si>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</si>
  <si>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</si>
  <si>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</si>
  <si>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</si>
  <si>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</si>
  <si>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</si>
  <si>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</si>
  <si>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</si>
  <si>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</si>
  <si>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</si>
  <si>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</si>
  <si>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</si>
  <si>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</si>
  <si>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</si>
  <si>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</si>
  <si>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</si>
  <si>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</si>
  <si>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</si>
  <si>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</si>
  <si>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</si>
  <si>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</si>
  <si>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</si>
  <si>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</si>
  <si>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</si>
  <si>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</si>
  <si>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</si>
  <si>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</si>
  <si>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</si>
  <si>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</si>
  <si>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</si>
  <si>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</si>
  <si>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</si>
  <si>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</si>
  <si>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</si>
  <si>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</si>
  <si>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</si>
  <si>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</si>
  <si>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</si>
  <si>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</si>
  <si>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</si>
  <si>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</si>
  <si>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</si>
  <si>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</si>
  <si>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</si>
  <si>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</si>
  <si>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</si>
  <si>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</si>
  <si>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</si>
  <si>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</si>
  <si>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</si>
  <si>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</si>
  <si>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</si>
  <si>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</si>
  <si>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</si>
  <si>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</si>
  <si>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</si>
  <si>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</si>
  <si>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</si>
  <si>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</si>
  <si>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</si>
  <si>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</si>
  <si>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</si>
  <si>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</si>
  <si>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</si>
  <si>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</si>
  <si>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</si>
  <si>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</si>
  <si>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</si>
  <si>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</si>
  <si>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</si>
  <si>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</si>
  <si>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</si>
  <si>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</si>
  <si>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</si>
  <si>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</si>
  <si>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</si>
  <si>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</si>
  <si>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</si>
  <si>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</si>
  <si>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</si>
  <si>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</si>
  <si>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</si>
  <si>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</si>
  <si>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</si>
  <si>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</si>
  <si>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</si>
  <si>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</si>
  <si>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</si>
  <si>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</si>
  <si>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</si>
  <si>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</si>
  <si>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</si>
  <si>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</si>
  <si>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</si>
  <si>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</si>
  <si>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</si>
  <si>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</si>
  <si>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</si>
  <si>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</si>
  <si>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</si>
  <si>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</si>
  <si>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</si>
  <si>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</si>
  <si>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</si>
  <si>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</si>
  <si>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</si>
  <si>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</si>
  <si>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</si>
  <si>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</si>
  <si>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</si>
  <si>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</si>
  <si>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</si>
  <si>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</si>
  <si>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</si>
  <si>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</si>
  <si>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</si>
  <si>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</si>
  <si>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</si>
  <si>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</si>
  <si>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</si>
  <si>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</si>
  <si>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</si>
  <si>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</si>
  <si>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</si>
  <si>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</si>
  <si>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</si>
  <si>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</si>
  <si>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</si>
  <si>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</si>
  <si>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</si>
  <si>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</si>
  <si>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</si>
  <si>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</si>
  <si>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</si>
  <si>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</si>
  <si>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</si>
  <si>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</si>
  <si>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</si>
  <si>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</si>
  <si>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</si>
  <si>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</si>
  <si>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</si>
  <si>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</si>
  <si>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</si>
  <si>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</si>
  <si>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</si>
  <si>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</si>
  <si>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</si>
  <si>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</si>
  <si>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</si>
  <si>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</si>
  <si>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</si>
  <si>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</si>
  <si>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</si>
  <si>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</si>
  <si>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</si>
  <si>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</si>
  <si>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</si>
  <si>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</si>
  <si>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</si>
  <si>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</si>
  <si>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</si>
  <si>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</si>
  <si>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</si>
  <si>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</si>
  <si>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</si>
  <si>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</si>
  <si>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</si>
  <si>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</si>
  <si>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</si>
  <si>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</si>
  <si>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</si>
  <si>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</si>
  <si>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</si>
  <si>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</si>
  <si>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</si>
  <si>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</si>
  <si>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</si>
  <si>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</si>
  <si>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</si>
  <si>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</si>
  <si>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</si>
  <si>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</si>
  <si>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</si>
  <si>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</si>
  <si>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</si>
  <si>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</si>
  <si>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</si>
  <si>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</si>
  <si>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</si>
  <si>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</si>
  <si>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</si>
  <si>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</si>
  <si>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</si>
  <si>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</si>
  <si>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旅費等内部管理業務共通システムの最適化事業（事務費）</t>
  </si>
  <si>
    <t>平成２１年度</t>
    <rPh sb="0" eb="2">
      <t>ヘイセイ</t>
    </rPh>
    <rPh sb="4" eb="5">
      <t>ネン</t>
    </rPh>
    <rPh sb="5" eb="6">
      <t>ド</t>
    </rPh>
    <phoneticPr fontId="22"/>
  </si>
  <si>
    <t>大臣官房</t>
    <rPh sb="0" eb="2">
      <t>ダイジン</t>
    </rPh>
    <rPh sb="2" eb="4">
      <t>カンボウ</t>
    </rPh>
    <phoneticPr fontId="5"/>
  </si>
  <si>
    <t>情報システム厚生課</t>
    <rPh sb="0" eb="2">
      <t>ジョウホウ</t>
    </rPh>
    <rPh sb="6" eb="8">
      <t>コウセイ</t>
    </rPh>
    <rPh sb="8" eb="9">
      <t>カ</t>
    </rPh>
    <phoneticPr fontId="5"/>
  </si>
  <si>
    <t>-</t>
    <phoneticPr fontId="5"/>
  </si>
  <si>
    <t>旅費、謝金・諸手当及び物品管理の各業務・システム最適化計画（平成24年1月17日　CIO連絡会議決定）
新成長戦略（平成22年6月22日　閣議決定）
「新たな情報通信技術戦略」（平成22年5月11日　高度情報通信ネットワーク社会推進戦略本部）
旅費業務等の抜本的効率化について(平成22年8月6日　各府省情報化統括責任者(CIO)連絡会議申合せ）</t>
    <phoneticPr fontId="5"/>
  </si>
  <si>
    <t>旅費等内部管理業務共通システムの導入率を100%まで引き上げ、業務の効率化を図る。</t>
  </si>
  <si>
    <t>導入率</t>
  </si>
  <si>
    <t>-</t>
  </si>
  <si>
    <t>-</t>
    <phoneticPr fontId="5"/>
  </si>
  <si>
    <t>-</t>
    <phoneticPr fontId="5"/>
  </si>
  <si>
    <t>旅費及び謝金・諸手当システムの利用官署</t>
  </si>
  <si>
    <t>物品管理システムの利用官署</t>
  </si>
  <si>
    <t>予算額（X)／年度末定員（最大利用者数）（Y)　　　　　　　　　　　　　　</t>
    <rPh sb="0" eb="3">
      <t>ヨサンガク</t>
    </rPh>
    <rPh sb="7" eb="10">
      <t>ネンドマツ</t>
    </rPh>
    <rPh sb="10" eb="12">
      <t>テイイン</t>
    </rPh>
    <rPh sb="13" eb="15">
      <t>サイダイ</t>
    </rPh>
    <rPh sb="15" eb="17">
      <t>リヨウ</t>
    </rPh>
    <rPh sb="17" eb="18">
      <t>シャ</t>
    </rPh>
    <rPh sb="18" eb="19">
      <t>スウ</t>
    </rPh>
    <phoneticPr fontId="5"/>
  </si>
  <si>
    <t>-</t>
    <phoneticPr fontId="5"/>
  </si>
  <si>
    <t>日本再興戦略の柱の一つである「世界最高水準のIT社会の実現」や世界最先端IT国家創造宣言（平成28年5月20日閣議決定）では行政のＩＴ化と業務改革に取り組むこととされており、本事業における各府省等で共通する旅費、謝金・諸手当及び物品管理の各業務に係る府省共通システムの開発・導入促進を通じて、ＩＴを利活用した簡素で効率的な行政運営を推進し、ＩＴ利活用社会の実現を図るものである。</t>
  </si>
  <si>
    <t>-</t>
    <phoneticPr fontId="5"/>
  </si>
  <si>
    <t>-</t>
    <phoneticPr fontId="5"/>
  </si>
  <si>
    <t>-</t>
    <phoneticPr fontId="5"/>
  </si>
  <si>
    <t>‐</t>
  </si>
  <si>
    <t>○</t>
  </si>
  <si>
    <t>△</t>
  </si>
  <si>
    <t>有</t>
  </si>
  <si>
    <t>国の旅費等内部管理業務を支援するためのシステム</t>
  </si>
  <si>
    <t>低コスト（単位当たり）で開発・運用を実現</t>
  </si>
  <si>
    <t>複数社の見積もりを勘案し、開発・運用に最低限必要な費用を計上</t>
    <rPh sb="0" eb="2">
      <t>フクスウ</t>
    </rPh>
    <rPh sb="2" eb="3">
      <t>シャ</t>
    </rPh>
    <rPh sb="4" eb="6">
      <t>ミツ</t>
    </rPh>
    <rPh sb="9" eb="11">
      <t>カンアン</t>
    </rPh>
    <phoneticPr fontId="5"/>
  </si>
  <si>
    <t>関係府省等の協力のもと、旅費、謝金・諸手当及び物品管理の各業務・システム最適化計画に基づき着実に実施</t>
  </si>
  <si>
    <t>384</t>
  </si>
  <si>
    <t>129</t>
  </si>
  <si>
    <t>273</t>
  </si>
  <si>
    <t>94</t>
  </si>
  <si>
    <t>229</t>
  </si>
  <si>
    <t>74</t>
  </si>
  <si>
    <t>630</t>
  </si>
  <si>
    <t>66</t>
  </si>
  <si>
    <t>58</t>
    <phoneticPr fontId="5"/>
  </si>
  <si>
    <t>官署</t>
    <rPh sb="0" eb="2">
      <t>カンショ</t>
    </rPh>
    <phoneticPr fontId="5"/>
  </si>
  <si>
    <t>千円/人</t>
  </si>
  <si>
    <t>　　X/Y</t>
  </si>
  <si>
    <t>605,014千円
/289,603人</t>
    <phoneticPr fontId="5"/>
  </si>
  <si>
    <t>日本再興戦略の柱の一つである「世界最高水準のIT社会の実現」に向け、オープンデータやビッグデータの利活用の促進、サイバーセキュリティ対策の強化などの政策を実施し、世界最先端のIT利活用社会を実現する。</t>
    <phoneticPr fontId="5"/>
  </si>
  <si>
    <t>当該システムによる業務処理件数等をログ情報として取得し、各府省等における導入状況として把握・評価。</t>
    <phoneticPr fontId="5"/>
  </si>
  <si>
    <t>A.富士通（株）</t>
    <rPh sb="2" eb="5">
      <t>フジツウ</t>
    </rPh>
    <rPh sb="5" eb="8">
      <t>カブ</t>
    </rPh>
    <phoneticPr fontId="5"/>
  </si>
  <si>
    <t>役務</t>
    <rPh sb="0" eb="2">
      <t>エキム</t>
    </rPh>
    <phoneticPr fontId="5"/>
  </si>
  <si>
    <t>運用業務</t>
    <rPh sb="0" eb="2">
      <t>ウンヨウ</t>
    </rPh>
    <rPh sb="2" eb="4">
      <t>ギョウム</t>
    </rPh>
    <phoneticPr fontId="5"/>
  </si>
  <si>
    <t>保守業務</t>
    <rPh sb="0" eb="2">
      <t>ホシュ</t>
    </rPh>
    <rPh sb="2" eb="4">
      <t>ギョウム</t>
    </rPh>
    <phoneticPr fontId="5"/>
  </si>
  <si>
    <t>機器等の賃貸借</t>
    <rPh sb="0" eb="2">
      <t>キキ</t>
    </rPh>
    <rPh sb="2" eb="3">
      <t>トウ</t>
    </rPh>
    <rPh sb="4" eb="7">
      <t>チンタイシャク</t>
    </rPh>
    <phoneticPr fontId="5"/>
  </si>
  <si>
    <t>C.富士通（株）</t>
    <rPh sb="2" eb="5">
      <t>フジツウ</t>
    </rPh>
    <rPh sb="5" eb="8">
      <t>カブ</t>
    </rPh>
    <phoneticPr fontId="5"/>
  </si>
  <si>
    <t>改修・移行業務</t>
    <rPh sb="0" eb="2">
      <t>カイシュウ</t>
    </rPh>
    <rPh sb="3" eb="5">
      <t>イコウ</t>
    </rPh>
    <rPh sb="5" eb="7">
      <t>ギョウム</t>
    </rPh>
    <phoneticPr fontId="5"/>
  </si>
  <si>
    <t>管理支援業務</t>
    <rPh sb="0" eb="2">
      <t>カンリ</t>
    </rPh>
    <rPh sb="2" eb="4">
      <t>シエン</t>
    </rPh>
    <rPh sb="4" eb="6">
      <t>ギョウム</t>
    </rPh>
    <phoneticPr fontId="5"/>
  </si>
  <si>
    <t>富士通（株）</t>
    <rPh sb="0" eb="3">
      <t>フジツウ</t>
    </rPh>
    <rPh sb="3" eb="6">
      <t>カブ</t>
    </rPh>
    <phoneticPr fontId="5"/>
  </si>
  <si>
    <t>（株）JECC</t>
    <rPh sb="0" eb="3">
      <t>カブ</t>
    </rPh>
    <phoneticPr fontId="5"/>
  </si>
  <si>
    <t>アビームコンサルティング（株）</t>
    <rPh sb="12" eb="15">
      <t>カブ</t>
    </rPh>
    <phoneticPr fontId="5"/>
  </si>
  <si>
    <t>旅費等内部管理業務共通システムの運用業務</t>
    <phoneticPr fontId="5"/>
  </si>
  <si>
    <t>旅費等内部管理業務共通システムのアプリケーション保守業務</t>
    <phoneticPr fontId="5"/>
  </si>
  <si>
    <t>-</t>
    <phoneticPr fontId="5"/>
  </si>
  <si>
    <t>-</t>
    <phoneticPr fontId="5"/>
  </si>
  <si>
    <t>-</t>
    <phoneticPr fontId="5"/>
  </si>
  <si>
    <t>-</t>
    <phoneticPr fontId="5"/>
  </si>
  <si>
    <t>-</t>
    <phoneticPr fontId="5"/>
  </si>
  <si>
    <t>２．　産業育成</t>
    <phoneticPr fontId="5"/>
  </si>
  <si>
    <t>２．　データ利活用</t>
    <phoneticPr fontId="5"/>
  </si>
  <si>
    <t>運用事業者等と密接に連携しながら効率的な運営を実施</t>
    <phoneticPr fontId="5"/>
  </si>
  <si>
    <t>D.アビームコンサルティング（株）</t>
    <phoneticPr fontId="5"/>
  </si>
  <si>
    <t>B.（株）JECC</t>
    <phoneticPr fontId="5"/>
  </si>
  <si>
    <t>賃貸借</t>
    <rPh sb="0" eb="3">
      <t>チンタイシャク</t>
    </rPh>
    <phoneticPr fontId="5"/>
  </si>
  <si>
    <t>旅費等内部管理業務共通システム用機器及びソフトウェア賃貸借</t>
    <phoneticPr fontId="5"/>
  </si>
  <si>
    <t>次期旅費等内部管理業務共通システムの改修・移行業務</t>
    <phoneticPr fontId="5"/>
  </si>
  <si>
    <t>旅費等内部管理業務共通システム改修・移行業務の管理等支援業務</t>
    <phoneticPr fontId="5"/>
  </si>
  <si>
    <t>1,399,606千円
/291,621人</t>
    <phoneticPr fontId="5"/>
  </si>
  <si>
    <t>605,640千円
/289,113人</t>
    <phoneticPr fontId="5"/>
  </si>
  <si>
    <t>電子行政を進める上で必要不可欠な事業</t>
    <phoneticPr fontId="5"/>
  </si>
  <si>
    <t>本システムはパッケージソフトをベースに開発されたものであること、また、稼働中のシステムに影響を一切与えることなくシステム保守やプログラム改修を行うことが必要であることから、本体調達と不可分な関係にあり、役務提供が可能な者が一社に限られる案件については、随意契約とした。
一方、システムの運用、サービスデスク等の業務については、稼働中のシステムへの保守、改修が発生しないため入札を実施した。結果として、一者応札となったが、引き続き仕様書の見直し等を実施し、改善を継続していく。</t>
    <rPh sb="202" eb="204">
      <t>オウサツ</t>
    </rPh>
    <phoneticPr fontId="5"/>
  </si>
  <si>
    <t>複数社が応札できるよう、応札する可能性がある者等に対してヒアリングを実施するなど、仕様の要件緩和等を実施する。</t>
    <rPh sb="0" eb="2">
      <t>フクスウ</t>
    </rPh>
    <rPh sb="2" eb="3">
      <t>シャ</t>
    </rPh>
    <rPh sb="4" eb="6">
      <t>オウサツ</t>
    </rPh>
    <rPh sb="12" eb="14">
      <t>オウサツ</t>
    </rPh>
    <rPh sb="16" eb="19">
      <t>カノウセイ</t>
    </rPh>
    <rPh sb="22" eb="23">
      <t>モノ</t>
    </rPh>
    <rPh sb="23" eb="24">
      <t>トウ</t>
    </rPh>
    <rPh sb="25" eb="26">
      <t>タイ</t>
    </rPh>
    <rPh sb="34" eb="36">
      <t>ジッシ</t>
    </rPh>
    <rPh sb="41" eb="43">
      <t>シヨウ</t>
    </rPh>
    <rPh sb="44" eb="46">
      <t>ヨウケン</t>
    </rPh>
    <rPh sb="46" eb="48">
      <t>カンワ</t>
    </rPh>
    <rPh sb="48" eb="49">
      <t>トウ</t>
    </rPh>
    <rPh sb="50" eb="52">
      <t>ジッシ</t>
    </rPh>
    <phoneticPr fontId="5"/>
  </si>
  <si>
    <t>システムの運用、サービスデスク等の事業について、一社応札への対応が必要。</t>
    <phoneticPr fontId="5"/>
  </si>
  <si>
    <t>-</t>
    <phoneticPr fontId="5"/>
  </si>
  <si>
    <t>令和2年度から予算の計上府省が内閣官房に変更</t>
    <rPh sb="0" eb="2">
      <t>レイワ</t>
    </rPh>
    <rPh sb="3" eb="4">
      <t>ネン</t>
    </rPh>
    <rPh sb="4" eb="5">
      <t>ド</t>
    </rPh>
    <rPh sb="7" eb="9">
      <t>ヨサン</t>
    </rPh>
    <rPh sb="10" eb="12">
      <t>ケイジョウ</t>
    </rPh>
    <rPh sb="12" eb="14">
      <t>フショウ</t>
    </rPh>
    <rPh sb="15" eb="17">
      <t>ナイカク</t>
    </rPh>
    <rPh sb="17" eb="19">
      <t>カンボウ</t>
    </rPh>
    <rPh sb="20" eb="22">
      <t>ヘンコウ</t>
    </rPh>
    <phoneticPr fontId="5"/>
  </si>
  <si>
    <t>課長　下田　裕和</t>
    <rPh sb="0" eb="2">
      <t>カチョウ</t>
    </rPh>
    <phoneticPr fontId="5"/>
  </si>
  <si>
    <t>-</t>
    <phoneticPr fontId="5"/>
  </si>
  <si>
    <t>有識者書面点検対象外</t>
    <phoneticPr fontId="5"/>
  </si>
  <si>
    <t>終了予定</t>
  </si>
  <si>
    <t>ＩＴの活用と徹底的な業務の見直し(ＢＰＲ)による行政運営の簡素化・効率化を図るため、各府省等で共通する旅費、謝金・諸手当及び物品管理の各業務に係る府省共通システムを経済産業省が開発し、全府省等への導入促進を図る。これにより、全府省等の旅費等の内部管理業務に係る業務処理時間と現行システムの運用コストからなる行政コストの削減を実現する。</t>
    <phoneticPr fontId="5"/>
  </si>
  <si>
    <t>国の旅費等内部管理業務に係る業務処理時間や各府省ごとのシステムの運用コストからなる行政コストの削減、手続のオンライン化に寄与</t>
    <rPh sb="0" eb="1">
      <t>クニ</t>
    </rPh>
    <rPh sb="2" eb="4">
      <t>リョヒ</t>
    </rPh>
    <rPh sb="4" eb="5">
      <t>トウ</t>
    </rPh>
    <rPh sb="5" eb="7">
      <t>ナイブ</t>
    </rPh>
    <rPh sb="7" eb="9">
      <t>カンリ</t>
    </rPh>
    <rPh sb="9" eb="11">
      <t>ギョウム</t>
    </rPh>
    <rPh sb="21" eb="22">
      <t>カク</t>
    </rPh>
    <rPh sb="22" eb="23">
      <t>フ</t>
    </rPh>
    <rPh sb="23" eb="24">
      <t>ショウ</t>
    </rPh>
    <rPh sb="50" eb="52">
      <t>テツヅ</t>
    </rPh>
    <rPh sb="58" eb="59">
      <t>カ</t>
    </rPh>
    <rPh sb="60" eb="62">
      <t>キヨ</t>
    </rPh>
    <phoneticPr fontId="5"/>
  </si>
  <si>
    <t>関係府省等の協力のもと、旅費、謝金・諸手当及び物品管理の各業務・システム最適化計画に基づき着実に実施</t>
    <phoneticPr fontId="5"/>
  </si>
  <si>
    <t>旅費等内部管理業務共通システムの導入率</t>
    <phoneticPr fontId="5"/>
  </si>
  <si>
    <t>-</t>
    <phoneticPr fontId="5"/>
  </si>
  <si>
    <t>旅費、謝金・諸手当及び物品管理の各業務・システム最適化計画（平成24年1月17日、CIO連絡会議決定）に基づき、平成24年度から経済産業省が旅費等内部管理業務共通システムの設計・開発に着手。当該システムは、①各府省等で異なる処理の標準化、②チケット手配等の外部委託化、③決裁の簡素化や支払処理の自動化等を可能とする府省共通のシステムであり、平成26年度から本府省等、平成27年度から地方支分部局等に導入を行ったところ。引き続き、利便性向上に取り組むとともに、安定的な運用を行う。
【変更後の府省（内閣官房）が作成するレビューシート】
事業名：情報システム調達効率化等推進費
事業番号：新02-0022</t>
    <phoneticPr fontId="5"/>
  </si>
  <si>
    <t>事業を総括し、成果目標の達成度等を活用し、その結果（どれくらい効果があったのか等）を示すこと。
事業目的が達成できなかった場合には、原因分析（当初の想定とどこが異なっていたのか等）を行うこと。
これまでに取得・蓄積した業務処理のログ情報等を引き続き旅費業務の効率化等に活用していくこと。</t>
    <phoneticPr fontId="5"/>
  </si>
  <si>
    <t>令和元年度には本システム導入率98％となり、事業目的はほぼ達成したと考えられるが、これまでに取得・蓄積した業務処理のログ情報等を活用し、引き続き、目標達成に向けて利便性向上に取り組むとともに安定的な運用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</si>
</sst>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30"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126982</xdr:colOff>
      <xdr:row>742</xdr:row>
      <xdr:rowOff>0</xdr:rowOff>
    </xdr:from>
    <xdr:to>
      <xdr:col>24</xdr:col>
      <xdr:colOff>139600</xdr:colOff>
      <xdr:row>744</xdr:row>
      <xdr:rowOff>63598</xdr:rowOff>
    </xdr:to>
    <xdr:sp macro="" textlink="">
      <xdr:nvSpPr>
        <xdr:cNvPr id="21" name="テキスト ボックス 20"/>
        <xdr:cNvSpPr txBox="1"/>
      </xdr:nvSpPr>
      <xdr:spPr bwMode="auto">
        <a:xfrm>
          <a:off x="2347668" y="44381057"/>
          <a:ext cx="2233303" cy="782055"/>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経済産業省（開発・運用主体）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１２７０百万円</a:t>
          </a:r>
        </a:p>
      </xdr:txBody>
    </xdr:sp>
    <xdr:clientData/>
  </xdr:twoCellAnchor>
  <xdr:twoCellAnchor>
    <xdr:from>
      <xdr:col>11</xdr:col>
      <xdr:colOff>0</xdr:colOff>
      <xdr:row>744</xdr:row>
      <xdr:rowOff>129203</xdr:rowOff>
    </xdr:from>
    <xdr:to>
      <xdr:col>31</xdr:col>
      <xdr:colOff>82606</xdr:colOff>
      <xdr:row>746</xdr:row>
      <xdr:rowOff>26500</xdr:rowOff>
    </xdr:to>
    <xdr:sp macro="" textlink="">
      <xdr:nvSpPr>
        <xdr:cNvPr id="22" name="AutoShape 24"/>
        <xdr:cNvSpPr>
          <a:spLocks noChangeArrowheads="1"/>
        </xdr:cNvSpPr>
      </xdr:nvSpPr>
      <xdr:spPr bwMode="auto">
        <a:xfrm>
          <a:off x="2035629" y="45228717"/>
          <a:ext cx="3783748" cy="6048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Times New Roman"/>
              <a:cs typeface="Times New Roman"/>
            </a:rPr>
            <a:t>旅費等内部管理業務共通システムを開発・運用するため、 </a:t>
          </a:r>
          <a:endParaRPr lang="en-US" altLang="ja-JP" sz="110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Times New Roman"/>
              <a:cs typeface="Times New Roman"/>
            </a:rPr>
            <a:t>開発事業者、運用・保守事業者、リース事業者と請負契約</a:t>
          </a:r>
        </a:p>
      </xdr:txBody>
    </xdr:sp>
    <xdr:clientData/>
  </xdr:twoCellAnchor>
  <xdr:twoCellAnchor>
    <xdr:from>
      <xdr:col>26</xdr:col>
      <xdr:colOff>184658</xdr:colOff>
      <xdr:row>749</xdr:row>
      <xdr:rowOff>138632</xdr:rowOff>
    </xdr:from>
    <xdr:to>
      <xdr:col>39</xdr:col>
      <xdr:colOff>57375</xdr:colOff>
      <xdr:row>751</xdr:row>
      <xdr:rowOff>353715</xdr:rowOff>
    </xdr:to>
    <xdr:sp macro="" textlink="">
      <xdr:nvSpPr>
        <xdr:cNvPr id="23" name="AutoShape 24"/>
        <xdr:cNvSpPr>
          <a:spLocks noChangeArrowheads="1"/>
        </xdr:cNvSpPr>
      </xdr:nvSpPr>
      <xdr:spPr bwMode="auto">
        <a:xfrm>
          <a:off x="4996144" y="47012518"/>
          <a:ext cx="2278460" cy="9335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　旅費等内部管理業務共通システムの運用業務</a:t>
          </a:r>
          <a:endParaRPr lang="en-US" altLang="ja-JP" sz="1100" b="0" i="0" u="none" strike="noStrike" baseline="0">
            <a:solidFill>
              <a:srgbClr val="000000"/>
            </a:solidFill>
            <a:latin typeface="Times New Roman"/>
            <a:cs typeface="Times New Roman"/>
          </a:endParaRPr>
        </a:p>
        <a:p>
          <a:pPr algn="l" rtl="0">
            <a:defRPr sz="1000"/>
          </a:pPr>
          <a:r>
            <a:rPr lang="ja-JP" altLang="en-US" sz="1100" b="0" i="0" u="none" strike="noStrike" baseline="0">
              <a:solidFill>
                <a:srgbClr val="000000"/>
              </a:solidFill>
              <a:latin typeface="Times New Roman"/>
              <a:cs typeface="Times New Roman"/>
            </a:rPr>
            <a:t>・旅費等内部管理業務共通システムのアプリケーション保守</a:t>
          </a:r>
          <a:endParaRPr lang="en-US" altLang="ja-JP"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oneCellAnchor>
    <xdr:from>
      <xdr:col>28</xdr:col>
      <xdr:colOff>60629</xdr:colOff>
      <xdr:row>752</xdr:row>
      <xdr:rowOff>123883</xdr:rowOff>
    </xdr:from>
    <xdr:ext cx="1685077" cy="242374"/>
    <xdr:sp macro="" textlink="">
      <xdr:nvSpPr>
        <xdr:cNvPr id="24" name="テキスト ボックス 2"/>
        <xdr:cNvSpPr txBox="1">
          <a:spLocks noChangeArrowheads="1"/>
        </xdr:cNvSpPr>
      </xdr:nvSpPr>
      <xdr:spPr bwMode="auto">
        <a:xfrm>
          <a:off x="5080864" y="46986883"/>
          <a:ext cx="1685077" cy="24237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随意契約（その他）１件</a:t>
          </a:r>
          <a:r>
            <a:rPr lang="en-US" altLang="ja-JP" sz="900" b="0" i="0" u="none" strike="noStrike" baseline="0">
              <a:solidFill>
                <a:srgbClr val="000000"/>
              </a:solidFill>
              <a:latin typeface="HG丸ｺﾞｼｯｸM-PRO"/>
              <a:ea typeface="HG丸ｺﾞｼｯｸM-PRO"/>
            </a:rPr>
            <a:t>】</a:t>
          </a:r>
          <a:endParaRPr lang="ja-JP" altLang="en-US" sz="900" b="0" i="0" u="none" strike="noStrike" baseline="0">
            <a:solidFill>
              <a:srgbClr val="000000"/>
            </a:solidFill>
            <a:latin typeface="Times New Roman"/>
            <a:cs typeface="Times New Roman"/>
          </a:endParaRPr>
        </a:p>
      </xdr:txBody>
    </xdr:sp>
    <xdr:clientData/>
  </xdr:oneCellAnchor>
  <xdr:twoCellAnchor>
    <xdr:from>
      <xdr:col>17</xdr:col>
      <xdr:colOff>81136</xdr:colOff>
      <xdr:row>746</xdr:row>
      <xdr:rowOff>194102</xdr:rowOff>
    </xdr:from>
    <xdr:to>
      <xdr:col>27</xdr:col>
      <xdr:colOff>138</xdr:colOff>
      <xdr:row>763</xdr:row>
      <xdr:rowOff>300773</xdr:rowOff>
    </xdr:to>
    <xdr:cxnSp macro="">
      <xdr:nvCxnSpPr>
        <xdr:cNvPr id="25" name="カギ線コネクタ 24"/>
        <xdr:cNvCxnSpPr>
          <a:endCxn id="33" idx="1"/>
        </xdr:cNvCxnSpPr>
      </xdr:nvCxnSpPr>
      <xdr:spPr bwMode="auto">
        <a:xfrm rot="16200000" flipH="1">
          <a:off x="575130" y="48653165"/>
          <a:ext cx="7073528" cy="1769574"/>
        </a:xfrm>
        <a:prstGeom prst="bentConnector2">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lientData/>
  </xdr:twoCellAnchor>
  <xdr:twoCellAnchor>
    <xdr:from>
      <xdr:col>27</xdr:col>
      <xdr:colOff>138</xdr:colOff>
      <xdr:row>747</xdr:row>
      <xdr:rowOff>35267</xdr:rowOff>
    </xdr:from>
    <xdr:to>
      <xdr:col>39</xdr:col>
      <xdr:colOff>51189</xdr:colOff>
      <xdr:row>749</xdr:row>
      <xdr:rowOff>98193</xdr:rowOff>
    </xdr:to>
    <xdr:sp macro="" textlink="">
      <xdr:nvSpPr>
        <xdr:cNvPr id="26" name="テキスト ボックス 25"/>
        <xdr:cNvSpPr txBox="1"/>
      </xdr:nvSpPr>
      <xdr:spPr bwMode="auto">
        <a:xfrm>
          <a:off x="4996681" y="46201581"/>
          <a:ext cx="2271737" cy="770498"/>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Ａ．運用・保守事業者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（富士通（株））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４２０百万円</a:t>
          </a:r>
        </a:p>
      </xdr:txBody>
    </xdr:sp>
    <xdr:clientData/>
  </xdr:twoCellAnchor>
  <xdr:twoCellAnchor>
    <xdr:from>
      <xdr:col>17</xdr:col>
      <xdr:colOff>108350</xdr:colOff>
      <xdr:row>748</xdr:row>
      <xdr:rowOff>75612</xdr:rowOff>
    </xdr:from>
    <xdr:to>
      <xdr:col>27</xdr:col>
      <xdr:colOff>138</xdr:colOff>
      <xdr:row>748</xdr:row>
      <xdr:rowOff>77616</xdr:rowOff>
    </xdr:to>
    <xdr:cxnSp macro="">
      <xdr:nvCxnSpPr>
        <xdr:cNvPr id="28" name="直線矢印コネクタ 27"/>
        <xdr:cNvCxnSpPr>
          <a:endCxn id="26" idx="1"/>
        </xdr:cNvCxnSpPr>
      </xdr:nvCxnSpPr>
      <xdr:spPr>
        <a:xfrm>
          <a:off x="3254321" y="46590269"/>
          <a:ext cx="1742360" cy="2004"/>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184658</xdr:colOff>
      <xdr:row>755</xdr:row>
      <xdr:rowOff>149518</xdr:rowOff>
    </xdr:from>
    <xdr:to>
      <xdr:col>39</xdr:col>
      <xdr:colOff>57375</xdr:colOff>
      <xdr:row>757</xdr:row>
      <xdr:rowOff>152400</xdr:rowOff>
    </xdr:to>
    <xdr:sp macro="" textlink="">
      <xdr:nvSpPr>
        <xdr:cNvPr id="11" name="AutoShape 24"/>
        <xdr:cNvSpPr>
          <a:spLocks noChangeArrowheads="1"/>
        </xdr:cNvSpPr>
      </xdr:nvSpPr>
      <xdr:spPr bwMode="auto">
        <a:xfrm>
          <a:off x="4996144" y="49167889"/>
          <a:ext cx="2278460" cy="7213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　旅費等内部管理業務共通システム用機器及びソフトウェア賃貸借</a:t>
          </a:r>
        </a:p>
      </xdr:txBody>
    </xdr:sp>
    <xdr:clientData/>
  </xdr:twoCellAnchor>
  <xdr:twoCellAnchor>
    <xdr:from>
      <xdr:col>27</xdr:col>
      <xdr:colOff>138</xdr:colOff>
      <xdr:row>753</xdr:row>
      <xdr:rowOff>46152</xdr:rowOff>
    </xdr:from>
    <xdr:to>
      <xdr:col>39</xdr:col>
      <xdr:colOff>51189</xdr:colOff>
      <xdr:row>755</xdr:row>
      <xdr:rowOff>109079</xdr:rowOff>
    </xdr:to>
    <xdr:sp macro="" textlink="">
      <xdr:nvSpPr>
        <xdr:cNvPr id="13" name="テキスト ボックス 12"/>
        <xdr:cNvSpPr txBox="1"/>
      </xdr:nvSpPr>
      <xdr:spPr bwMode="auto">
        <a:xfrm>
          <a:off x="4996681" y="48356952"/>
          <a:ext cx="2271737" cy="770498"/>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B</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．リース事業者</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（（株）Ｊ</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ECC</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５１百万円</a:t>
          </a:r>
        </a:p>
      </xdr:txBody>
    </xdr:sp>
    <xdr:clientData/>
  </xdr:twoCellAnchor>
  <xdr:twoCellAnchor>
    <xdr:from>
      <xdr:col>17</xdr:col>
      <xdr:colOff>108350</xdr:colOff>
      <xdr:row>754</xdr:row>
      <xdr:rowOff>86497</xdr:rowOff>
    </xdr:from>
    <xdr:to>
      <xdr:col>27</xdr:col>
      <xdr:colOff>138</xdr:colOff>
      <xdr:row>754</xdr:row>
      <xdr:rowOff>88501</xdr:rowOff>
    </xdr:to>
    <xdr:cxnSp macro="">
      <xdr:nvCxnSpPr>
        <xdr:cNvPr id="14" name="直線矢印コネクタ 13"/>
        <xdr:cNvCxnSpPr>
          <a:endCxn id="13" idx="1"/>
        </xdr:cNvCxnSpPr>
      </xdr:nvCxnSpPr>
      <xdr:spPr>
        <a:xfrm>
          <a:off x="3254321" y="48745640"/>
          <a:ext cx="1742360" cy="2004"/>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129832</xdr:colOff>
      <xdr:row>746</xdr:row>
      <xdr:rowOff>145654</xdr:rowOff>
    </xdr:from>
    <xdr:ext cx="3531736" cy="242374"/>
    <xdr:sp macro="" textlink="">
      <xdr:nvSpPr>
        <xdr:cNvPr id="15" name="テキスト ボックス 2"/>
        <xdr:cNvSpPr txBox="1">
          <a:spLocks noChangeArrowheads="1"/>
        </xdr:cNvSpPr>
      </xdr:nvSpPr>
      <xdr:spPr bwMode="auto">
        <a:xfrm>
          <a:off x="4386146" y="45952740"/>
          <a:ext cx="3531736" cy="24237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一般競争契約（総合評価）１件、随意契約（その他）１件</a:t>
          </a:r>
          <a:r>
            <a:rPr lang="en-US" altLang="ja-JP" sz="900" b="0" i="0" u="none" strike="noStrike" baseline="0">
              <a:solidFill>
                <a:srgbClr val="000000"/>
              </a:solidFill>
              <a:latin typeface="HG丸ｺﾞｼｯｸM-PRO"/>
              <a:ea typeface="HG丸ｺﾞｼｯｸM-PRO"/>
            </a:rPr>
            <a:t>】</a:t>
          </a:r>
          <a:endParaRPr lang="ja-JP" altLang="en-US" sz="900" b="0" i="0" u="none" strike="noStrike" baseline="0">
            <a:solidFill>
              <a:srgbClr val="000000"/>
            </a:solidFill>
            <a:latin typeface="Times New Roman"/>
            <a:cs typeface="Times New Roman"/>
          </a:endParaRPr>
        </a:p>
      </xdr:txBody>
    </xdr:sp>
    <xdr:clientData/>
  </xdr:oneCellAnchor>
  <xdr:twoCellAnchor>
    <xdr:from>
      <xdr:col>27</xdr:col>
      <xdr:colOff>5364</xdr:colOff>
      <xdr:row>759</xdr:row>
      <xdr:rowOff>203946</xdr:rowOff>
    </xdr:from>
    <xdr:to>
      <xdr:col>39</xdr:col>
      <xdr:colOff>57375</xdr:colOff>
      <xdr:row>760</xdr:row>
      <xdr:rowOff>78442</xdr:rowOff>
    </xdr:to>
    <xdr:sp macro="" textlink="">
      <xdr:nvSpPr>
        <xdr:cNvPr id="27" name="AutoShape 24"/>
        <xdr:cNvSpPr>
          <a:spLocks noChangeArrowheads="1"/>
        </xdr:cNvSpPr>
      </xdr:nvSpPr>
      <xdr:spPr bwMode="auto">
        <a:xfrm>
          <a:off x="4846305" y="50170975"/>
          <a:ext cx="2203541" cy="5356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　次期旅費等内部管理業務共通システムの改修・移行業務</a:t>
          </a:r>
        </a:p>
      </xdr:txBody>
    </xdr:sp>
    <xdr:clientData/>
  </xdr:twoCellAnchor>
  <xdr:twoCellAnchor>
    <xdr:from>
      <xdr:col>27</xdr:col>
      <xdr:colOff>138</xdr:colOff>
      <xdr:row>758</xdr:row>
      <xdr:rowOff>57038</xdr:rowOff>
    </xdr:from>
    <xdr:to>
      <xdr:col>39</xdr:col>
      <xdr:colOff>51189</xdr:colOff>
      <xdr:row>759</xdr:row>
      <xdr:rowOff>163507</xdr:rowOff>
    </xdr:to>
    <xdr:sp macro="" textlink="">
      <xdr:nvSpPr>
        <xdr:cNvPr id="29" name="テキスト ボックス 28"/>
        <xdr:cNvSpPr txBox="1"/>
      </xdr:nvSpPr>
      <xdr:spPr bwMode="auto">
        <a:xfrm>
          <a:off x="4996681" y="50457895"/>
          <a:ext cx="2271737" cy="770498"/>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C</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．開発事業者</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（富士通（株））</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７５７百万円</a:t>
          </a:r>
        </a:p>
      </xdr:txBody>
    </xdr:sp>
    <xdr:clientData/>
  </xdr:twoCellAnchor>
  <xdr:twoCellAnchor>
    <xdr:from>
      <xdr:col>17</xdr:col>
      <xdr:colOff>108350</xdr:colOff>
      <xdr:row>758</xdr:row>
      <xdr:rowOff>445726</xdr:rowOff>
    </xdr:from>
    <xdr:to>
      <xdr:col>27</xdr:col>
      <xdr:colOff>138</xdr:colOff>
      <xdr:row>758</xdr:row>
      <xdr:rowOff>447730</xdr:rowOff>
    </xdr:to>
    <xdr:cxnSp macro="">
      <xdr:nvCxnSpPr>
        <xdr:cNvPr id="30" name="直線矢印コネクタ 29"/>
        <xdr:cNvCxnSpPr>
          <a:endCxn id="29" idx="1"/>
        </xdr:cNvCxnSpPr>
      </xdr:nvCxnSpPr>
      <xdr:spPr>
        <a:xfrm>
          <a:off x="3254321" y="50846583"/>
          <a:ext cx="1742360" cy="2004"/>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184658</xdr:colOff>
      <xdr:row>765</xdr:row>
      <xdr:rowOff>29775</xdr:rowOff>
    </xdr:from>
    <xdr:to>
      <xdr:col>39</xdr:col>
      <xdr:colOff>57375</xdr:colOff>
      <xdr:row>767</xdr:row>
      <xdr:rowOff>119744</xdr:rowOff>
    </xdr:to>
    <xdr:sp macro="" textlink="">
      <xdr:nvSpPr>
        <xdr:cNvPr id="32" name="AutoShape 24"/>
        <xdr:cNvSpPr>
          <a:spLocks noChangeArrowheads="1"/>
        </xdr:cNvSpPr>
      </xdr:nvSpPr>
      <xdr:spPr bwMode="auto">
        <a:xfrm>
          <a:off x="4996144" y="53500404"/>
          <a:ext cx="2278460" cy="7213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　旅費等内部管理業務共通システム改修・移行業務の管理等支援業務</a:t>
          </a:r>
        </a:p>
      </xdr:txBody>
    </xdr:sp>
    <xdr:clientData/>
  </xdr:twoCellAnchor>
  <xdr:twoCellAnchor>
    <xdr:from>
      <xdr:col>27</xdr:col>
      <xdr:colOff>138</xdr:colOff>
      <xdr:row>762</xdr:row>
      <xdr:rowOff>361838</xdr:rowOff>
    </xdr:from>
    <xdr:to>
      <xdr:col>39</xdr:col>
      <xdr:colOff>51189</xdr:colOff>
      <xdr:row>764</xdr:row>
      <xdr:rowOff>305022</xdr:rowOff>
    </xdr:to>
    <xdr:sp macro="" textlink="">
      <xdr:nvSpPr>
        <xdr:cNvPr id="33" name="テキスト ボックス 32"/>
        <xdr:cNvSpPr txBox="1"/>
      </xdr:nvSpPr>
      <xdr:spPr bwMode="auto">
        <a:xfrm>
          <a:off x="4996681" y="52689467"/>
          <a:ext cx="2271737" cy="770498"/>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．管理支援事業者</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（アビームコンサルティング（株））</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４２百万円</a:t>
          </a:r>
        </a:p>
      </xdr:txBody>
    </xdr:sp>
    <xdr:clientData/>
  </xdr:twoCellAnchor>
  <xdr:oneCellAnchor>
    <xdr:from>
      <xdr:col>28</xdr:col>
      <xdr:colOff>53906</xdr:colOff>
      <xdr:row>757</xdr:row>
      <xdr:rowOff>439250</xdr:rowOff>
    </xdr:from>
    <xdr:ext cx="1685077" cy="242374"/>
    <xdr:sp macro="" textlink="">
      <xdr:nvSpPr>
        <xdr:cNvPr id="34" name="テキスト ボックス 2"/>
        <xdr:cNvSpPr txBox="1">
          <a:spLocks noChangeArrowheads="1"/>
        </xdr:cNvSpPr>
      </xdr:nvSpPr>
      <xdr:spPr bwMode="auto">
        <a:xfrm>
          <a:off x="5074141" y="49083985"/>
          <a:ext cx="1685077" cy="24237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随意契約（その他）１件</a:t>
          </a:r>
          <a:r>
            <a:rPr lang="en-US" altLang="ja-JP" sz="900" b="0" i="0" u="none" strike="noStrike" baseline="0">
              <a:solidFill>
                <a:srgbClr val="000000"/>
              </a:solidFill>
              <a:latin typeface="HG丸ｺﾞｼｯｸM-PRO"/>
              <a:ea typeface="HG丸ｺﾞｼｯｸM-PRO"/>
            </a:rPr>
            <a:t>】</a:t>
          </a:r>
          <a:endParaRPr lang="ja-JP" altLang="en-US" sz="900" b="0" i="0" u="none" strike="noStrike" baseline="0">
            <a:solidFill>
              <a:srgbClr val="000000"/>
            </a:solidFill>
            <a:latin typeface="Times New Roman"/>
            <a:cs typeface="Times New Roman"/>
          </a:endParaRPr>
        </a:p>
      </xdr:txBody>
    </xdr:sp>
    <xdr:clientData/>
  </xdr:oneCellAnchor>
  <xdr:oneCellAnchor>
    <xdr:from>
      <xdr:col>28</xdr:col>
      <xdr:colOff>67235</xdr:colOff>
      <xdr:row>762</xdr:row>
      <xdr:rowOff>89648</xdr:rowOff>
    </xdr:from>
    <xdr:ext cx="1685077" cy="242374"/>
    <xdr:sp macro="" textlink="">
      <xdr:nvSpPr>
        <xdr:cNvPr id="35" name="テキスト ボックス 2"/>
        <xdr:cNvSpPr txBox="1">
          <a:spLocks noChangeArrowheads="1"/>
        </xdr:cNvSpPr>
      </xdr:nvSpPr>
      <xdr:spPr bwMode="auto">
        <a:xfrm>
          <a:off x="5087470" y="51311736"/>
          <a:ext cx="1685077" cy="24237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随意契約（その他）１件</a:t>
          </a:r>
          <a:r>
            <a:rPr lang="en-US" altLang="ja-JP" sz="900" b="0" i="0" u="none" strike="noStrike" baseline="0">
              <a:solidFill>
                <a:srgbClr val="000000"/>
              </a:solidFill>
              <a:latin typeface="HG丸ｺﾞｼｯｸM-PRO"/>
              <a:ea typeface="HG丸ｺﾞｼｯｸM-PRO"/>
            </a:rPr>
            <a:t>】</a:t>
          </a:r>
          <a:endParaRPr lang="ja-JP" altLang="en-US" sz="900" b="0" i="0" u="none" strike="noStrike" baseline="0">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100" zoomScaleSheetLayoutView="100" zoomScalePageLayoutView="85" workbookViewId="0">
      <selection activeCell="AE7" sqref="AE7:AX7"/>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60</v>
      </c>
      <c r="AT2" s="218"/>
      <c r="AU2" s="218"/>
      <c r="AV2" s="51" t="str">
        <f>IF(AW2="", "", "-")</f>
        <v/>
      </c>
      <c r="AW2" s="401"/>
      <c r="AX2" s="401"/>
    </row>
    <row r="3" spans="1:50" ht="21" customHeight="1" thickBot="1" x14ac:dyDescent="0.2">
      <c r="A3" s="525" t="s">
        <v>428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560</v>
      </c>
      <c r="AK3" s="527"/>
      <c r="AL3" s="527"/>
      <c r="AM3" s="527"/>
      <c r="AN3" s="527"/>
      <c r="AO3" s="527"/>
      <c r="AP3" s="527"/>
      <c r="AQ3" s="527"/>
      <c r="AR3" s="527"/>
      <c r="AS3" s="527"/>
      <c r="AT3" s="527"/>
      <c r="AU3" s="527"/>
      <c r="AV3" s="527"/>
      <c r="AW3" s="527"/>
      <c r="AX3" s="24" t="s">
        <v>65</v>
      </c>
    </row>
    <row r="4" spans="1:50" ht="24.75" customHeight="1" x14ac:dyDescent="0.15">
      <c r="A4" s="729" t="s">
        <v>25</v>
      </c>
      <c r="B4" s="730"/>
      <c r="C4" s="730"/>
      <c r="D4" s="730"/>
      <c r="E4" s="730"/>
      <c r="F4" s="730"/>
      <c r="G4" s="705" t="s">
        <v>561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0" t="s">
        <v>562</v>
      </c>
      <c r="H5" s="561"/>
      <c r="I5" s="561"/>
      <c r="J5" s="561"/>
      <c r="K5" s="561"/>
      <c r="L5" s="561"/>
      <c r="M5" s="562" t="s">
        <v>66</v>
      </c>
      <c r="N5" s="563"/>
      <c r="O5" s="563"/>
      <c r="P5" s="563"/>
      <c r="Q5" s="563"/>
      <c r="R5" s="564"/>
      <c r="S5" s="565" t="s">
        <v>421</v>
      </c>
      <c r="T5" s="561"/>
      <c r="U5" s="561"/>
      <c r="V5" s="561"/>
      <c r="W5" s="561"/>
      <c r="X5" s="566"/>
      <c r="Y5" s="721" t="s">
        <v>3</v>
      </c>
      <c r="Z5" s="722"/>
      <c r="AA5" s="722"/>
      <c r="AB5" s="722"/>
      <c r="AC5" s="722"/>
      <c r="AD5" s="723"/>
      <c r="AE5" s="724" t="s">
        <v>564</v>
      </c>
      <c r="AF5" s="724"/>
      <c r="AG5" s="724"/>
      <c r="AH5" s="724"/>
      <c r="AI5" s="724"/>
      <c r="AJ5" s="724"/>
      <c r="AK5" s="724"/>
      <c r="AL5" s="724"/>
      <c r="AM5" s="724"/>
      <c r="AN5" s="724"/>
      <c r="AO5" s="724"/>
      <c r="AP5" s="725"/>
      <c r="AQ5" s="726" t="s">
        <v>638</v>
      </c>
      <c r="AR5" s="727"/>
      <c r="AS5" s="727"/>
      <c r="AT5" s="727"/>
      <c r="AU5" s="727"/>
      <c r="AV5" s="727"/>
      <c r="AW5" s="727"/>
      <c r="AX5" s="728"/>
    </row>
    <row r="6" spans="1:50" ht="39" customHeight="1" x14ac:dyDescent="0.15">
      <c r="A6" s="731" t="s">
        <v>4</v>
      </c>
      <c r="B6" s="732"/>
      <c r="C6" s="732"/>
      <c r="D6" s="732"/>
      <c r="E6" s="732"/>
      <c r="F6" s="732"/>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192" customHeight="1" x14ac:dyDescent="0.15">
      <c r="A7" s="839" t="s">
        <v>22</v>
      </c>
      <c r="B7" s="840"/>
      <c r="C7" s="840"/>
      <c r="D7" s="840"/>
      <c r="E7" s="840"/>
      <c r="F7" s="841"/>
      <c r="G7" s="842" t="s">
        <v>565</v>
      </c>
      <c r="H7" s="843"/>
      <c r="I7" s="843"/>
      <c r="J7" s="843"/>
      <c r="K7" s="843"/>
      <c r="L7" s="843"/>
      <c r="M7" s="843"/>
      <c r="N7" s="843"/>
      <c r="O7" s="843"/>
      <c r="P7" s="843"/>
      <c r="Q7" s="843"/>
      <c r="R7" s="843"/>
      <c r="S7" s="843"/>
      <c r="T7" s="843"/>
      <c r="U7" s="843"/>
      <c r="V7" s="843"/>
      <c r="W7" s="843"/>
      <c r="X7" s="844"/>
      <c r="Y7" s="399" t="s">
        <v>392</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9" t="s">
        <v>259</v>
      </c>
      <c r="B8" s="840"/>
      <c r="C8" s="840"/>
      <c r="D8" s="840"/>
      <c r="E8" s="840"/>
      <c r="F8" s="841"/>
      <c r="G8" s="225" t="str">
        <f>入力規則等!A27</f>
        <v>ＩＴ戦略</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4" t="s">
        <v>642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21.35" customHeight="1" x14ac:dyDescent="0.15">
      <c r="A10" s="746" t="s">
        <v>30</v>
      </c>
      <c r="B10" s="747"/>
      <c r="C10" s="747"/>
      <c r="D10" s="747"/>
      <c r="E10" s="747"/>
      <c r="F10" s="747"/>
      <c r="G10" s="679" t="s">
        <v>647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606</v>
      </c>
      <c r="Q13" s="117"/>
      <c r="R13" s="117"/>
      <c r="S13" s="117"/>
      <c r="T13" s="117"/>
      <c r="U13" s="117"/>
      <c r="V13" s="118"/>
      <c r="W13" s="116">
        <v>605</v>
      </c>
      <c r="X13" s="117"/>
      <c r="Y13" s="117"/>
      <c r="Z13" s="117"/>
      <c r="AA13" s="117"/>
      <c r="AB13" s="117"/>
      <c r="AC13" s="118"/>
      <c r="AD13" s="116">
        <v>1400</v>
      </c>
      <c r="AE13" s="117"/>
      <c r="AF13" s="117"/>
      <c r="AG13" s="117"/>
      <c r="AH13" s="117"/>
      <c r="AI13" s="117"/>
      <c r="AJ13" s="118"/>
      <c r="AK13" s="116" t="s">
        <v>636</v>
      </c>
      <c r="AL13" s="117"/>
      <c r="AM13" s="117"/>
      <c r="AN13" s="117"/>
      <c r="AO13" s="117"/>
      <c r="AP13" s="117"/>
      <c r="AQ13" s="118"/>
      <c r="AR13" s="113" t="s">
        <v>617</v>
      </c>
      <c r="AS13" s="114"/>
      <c r="AT13" s="114"/>
      <c r="AU13" s="114"/>
      <c r="AV13" s="114"/>
      <c r="AW13" s="114"/>
      <c r="AX13" s="398"/>
    </row>
    <row r="14" spans="1:50" ht="21" customHeight="1" x14ac:dyDescent="0.15">
      <c r="A14" s="146"/>
      <c r="B14" s="147"/>
      <c r="C14" s="147"/>
      <c r="D14" s="147"/>
      <c r="E14" s="147"/>
      <c r="F14" s="148"/>
      <c r="G14" s="751"/>
      <c r="H14" s="752"/>
      <c r="I14" s="577" t="s">
        <v>8</v>
      </c>
      <c r="J14" s="633"/>
      <c r="K14" s="633"/>
      <c r="L14" s="633"/>
      <c r="M14" s="633"/>
      <c r="N14" s="633"/>
      <c r="O14" s="634"/>
      <c r="P14" s="116" t="s">
        <v>617</v>
      </c>
      <c r="Q14" s="117"/>
      <c r="R14" s="117"/>
      <c r="S14" s="117"/>
      <c r="T14" s="117"/>
      <c r="U14" s="117"/>
      <c r="V14" s="118"/>
      <c r="W14" s="116" t="s">
        <v>617</v>
      </c>
      <c r="X14" s="117"/>
      <c r="Y14" s="117"/>
      <c r="Z14" s="117"/>
      <c r="AA14" s="117"/>
      <c r="AB14" s="117"/>
      <c r="AC14" s="118"/>
      <c r="AD14" s="116" t="s">
        <v>617</v>
      </c>
      <c r="AE14" s="117"/>
      <c r="AF14" s="117"/>
      <c r="AG14" s="117"/>
      <c r="AH14" s="117"/>
      <c r="AI14" s="117"/>
      <c r="AJ14" s="118"/>
      <c r="AK14" s="116" t="s">
        <v>617</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7" t="s">
        <v>51</v>
      </c>
      <c r="J15" s="578"/>
      <c r="K15" s="578"/>
      <c r="L15" s="578"/>
      <c r="M15" s="578"/>
      <c r="N15" s="578"/>
      <c r="O15" s="579"/>
      <c r="P15" s="116" t="s">
        <v>617</v>
      </c>
      <c r="Q15" s="117"/>
      <c r="R15" s="117"/>
      <c r="S15" s="117"/>
      <c r="T15" s="117"/>
      <c r="U15" s="117"/>
      <c r="V15" s="118"/>
      <c r="W15" s="116" t="s">
        <v>617</v>
      </c>
      <c r="X15" s="117"/>
      <c r="Y15" s="117"/>
      <c r="Z15" s="117"/>
      <c r="AA15" s="117"/>
      <c r="AB15" s="117"/>
      <c r="AC15" s="118"/>
      <c r="AD15" s="116" t="s">
        <v>619</v>
      </c>
      <c r="AE15" s="117"/>
      <c r="AF15" s="117"/>
      <c r="AG15" s="117"/>
      <c r="AH15" s="117"/>
      <c r="AI15" s="117"/>
      <c r="AJ15" s="118"/>
      <c r="AK15" s="116" t="s">
        <v>618</v>
      </c>
      <c r="AL15" s="117"/>
      <c r="AM15" s="117"/>
      <c r="AN15" s="117"/>
      <c r="AO15" s="117"/>
      <c r="AP15" s="117"/>
      <c r="AQ15" s="118"/>
      <c r="AR15" s="116" t="s">
        <v>617</v>
      </c>
      <c r="AS15" s="117"/>
      <c r="AT15" s="117"/>
      <c r="AU15" s="117"/>
      <c r="AV15" s="117"/>
      <c r="AW15" s="117"/>
      <c r="AX15" s="632"/>
    </row>
    <row r="16" spans="1:50" ht="21" customHeight="1" x14ac:dyDescent="0.15">
      <c r="A16" s="146"/>
      <c r="B16" s="147"/>
      <c r="C16" s="147"/>
      <c r="D16" s="147"/>
      <c r="E16" s="147"/>
      <c r="F16" s="148"/>
      <c r="G16" s="751"/>
      <c r="H16" s="752"/>
      <c r="I16" s="577" t="s">
        <v>52</v>
      </c>
      <c r="J16" s="578"/>
      <c r="K16" s="578"/>
      <c r="L16" s="578"/>
      <c r="M16" s="578"/>
      <c r="N16" s="578"/>
      <c r="O16" s="579"/>
      <c r="P16" s="116" t="s">
        <v>617</v>
      </c>
      <c r="Q16" s="117"/>
      <c r="R16" s="117"/>
      <c r="S16" s="117"/>
      <c r="T16" s="117"/>
      <c r="U16" s="117"/>
      <c r="V16" s="118"/>
      <c r="W16" s="116" t="s">
        <v>617</v>
      </c>
      <c r="X16" s="117"/>
      <c r="Y16" s="117"/>
      <c r="Z16" s="117"/>
      <c r="AA16" s="117"/>
      <c r="AB16" s="117"/>
      <c r="AC16" s="118"/>
      <c r="AD16" s="116" t="s">
        <v>617</v>
      </c>
      <c r="AE16" s="117"/>
      <c r="AF16" s="117"/>
      <c r="AG16" s="117"/>
      <c r="AH16" s="117"/>
      <c r="AI16" s="117"/>
      <c r="AJ16" s="118"/>
      <c r="AK16" s="116" t="s">
        <v>617</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7" t="s">
        <v>50</v>
      </c>
      <c r="J17" s="633"/>
      <c r="K17" s="633"/>
      <c r="L17" s="633"/>
      <c r="M17" s="633"/>
      <c r="N17" s="633"/>
      <c r="O17" s="634"/>
      <c r="P17" s="116" t="s">
        <v>618</v>
      </c>
      <c r="Q17" s="117"/>
      <c r="R17" s="117"/>
      <c r="S17" s="117"/>
      <c r="T17" s="117"/>
      <c r="U17" s="117"/>
      <c r="V17" s="118"/>
      <c r="W17" s="116" t="s">
        <v>617</v>
      </c>
      <c r="X17" s="117"/>
      <c r="Y17" s="117"/>
      <c r="Z17" s="117"/>
      <c r="AA17" s="117"/>
      <c r="AB17" s="117"/>
      <c r="AC17" s="118"/>
      <c r="AD17" s="116" t="s">
        <v>617</v>
      </c>
      <c r="AE17" s="117"/>
      <c r="AF17" s="117"/>
      <c r="AG17" s="117"/>
      <c r="AH17" s="117"/>
      <c r="AI17" s="117"/>
      <c r="AJ17" s="118"/>
      <c r="AK17" s="116" t="s">
        <v>617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3"/>
      <c r="H18" s="754"/>
      <c r="I18" s="741" t="s">
        <v>20</v>
      </c>
      <c r="J18" s="742"/>
      <c r="K18" s="742"/>
      <c r="L18" s="742"/>
      <c r="M18" s="742"/>
      <c r="N18" s="742"/>
      <c r="O18" s="743"/>
      <c r="P18" s="122">
        <f>SUM(P13:V17)</f>
        <v>606</v>
      </c>
      <c r="Q18" s="123"/>
      <c r="R18" s="123"/>
      <c r="S18" s="123"/>
      <c r="T18" s="123"/>
      <c r="U18" s="123"/>
      <c r="V18" s="124"/>
      <c r="W18" s="122">
        <f>SUM(W13:AC17)</f>
        <v>605</v>
      </c>
      <c r="X18" s="123"/>
      <c r="Y18" s="123"/>
      <c r="Z18" s="123"/>
      <c r="AA18" s="123"/>
      <c r="AB18" s="123"/>
      <c r="AC18" s="124"/>
      <c r="AD18" s="122">
        <f>SUM(AD13:AJ17)</f>
        <v>1400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602</v>
      </c>
      <c r="Q19" s="117"/>
      <c r="R19" s="117"/>
      <c r="S19" s="117"/>
      <c r="T19" s="117"/>
      <c r="U19" s="117"/>
      <c r="V19" s="118"/>
      <c r="W19" s="116">
        <v>564</v>
      </c>
      <c r="X19" s="117"/>
      <c r="Y19" s="117"/>
      <c r="Z19" s="117"/>
      <c r="AA19" s="117"/>
      <c r="AB19" s="117"/>
      <c r="AC19" s="118"/>
      <c r="AD19" s="116">
        <v>1270</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0.99339933993399343</v>
      </c>
      <c r="Q20" s="541"/>
      <c r="R20" s="541"/>
      <c r="S20" s="541"/>
      <c r="T20" s="541"/>
      <c r="U20" s="541"/>
      <c r="V20" s="541"/>
      <c r="W20" s="541">
        <f t="shared" ref="W20" si="0">IF(W18=0, "-", SUM(W19)/W18)</f>
        <v>0.93223140495867773</v>
      </c>
      <c r="X20" s="541"/>
      <c r="Y20" s="541"/>
      <c r="Z20" s="541"/>
      <c r="AA20" s="541"/>
      <c r="AB20" s="541"/>
      <c r="AC20" s="541"/>
      <c r="AD20" s="541">
        <f t="shared" ref="AD20" si="1">IF(AD18=0, "-", SUM(AD19)/AD18)</f>
        <v>0.90714285714285714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7" t="s">
        <v>356</v>
      </c>
      <c r="H21" s="938"/>
      <c r="I21" s="938"/>
      <c r="J21" s="938"/>
      <c r="K21" s="938"/>
      <c r="L21" s="938"/>
      <c r="M21" s="938"/>
      <c r="N21" s="938"/>
      <c r="O21" s="938"/>
      <c r="P21" s="541">
        <f>IF(P19=0, "-", SUM(P19)/SUM(P13,P14))</f>
        <v>0.99339933993399343</v>
      </c>
      <c r="Q21" s="541"/>
      <c r="R21" s="541"/>
      <c r="S21" s="541"/>
      <c r="T21" s="541"/>
      <c r="U21" s="541"/>
      <c r="V21" s="541"/>
      <c r="W21" s="541">
        <f t="shared" ref="W21" si="2">IF(W19=0, "-", SUM(W19)/SUM(W13,W14))</f>
        <v>0.93223140495867773</v>
      </c>
      <c r="X21" s="541"/>
      <c r="Y21" s="541"/>
      <c r="Z21" s="541"/>
      <c r="AA21" s="541"/>
      <c r="AB21" s="541"/>
      <c r="AC21" s="541"/>
      <c r="AD21" s="541">
        <f t="shared" ref="AD21" si="3">IF(AD19=0, "-", SUM(AD19)/SUM(AD13,AD14))</f>
        <v>0.90714285714285714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646</v>
      </c>
      <c r="H23" s="191"/>
      <c r="I23" s="191"/>
      <c r="J23" s="191"/>
      <c r="K23" s="191"/>
      <c r="L23" s="191"/>
      <c r="M23" s="191"/>
      <c r="N23" s="191"/>
      <c r="O23" s="192"/>
      <c r="P23" s="113" t="s">
        <v>636</v>
      </c>
      <c r="Q23" s="114"/>
      <c r="R23" s="114"/>
      <c r="S23" s="114"/>
      <c r="T23" s="114"/>
      <c r="U23" s="114"/>
      <c r="V23" s="115"/>
      <c r="W23" s="113" t="s">
        <v>617</v>
      </c>
      <c r="X23" s="114"/>
      <c r="Y23" s="114"/>
      <c r="Z23" s="114"/>
      <c r="AA23" s="114"/>
      <c r="AB23" s="114"/>
      <c r="AC23" s="115"/>
      <c r="AD23" s="207" t="s">
        <v>639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t="s">
        <v>636</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351</v>
      </c>
      <c r="B30" s="512"/>
      <c r="C30" s="512"/>
      <c r="D30" s="512"/>
      <c r="E30" s="512"/>
      <c r="F30" s="513"/>
      <c r="G30" s="654"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395</v>
      </c>
      <c r="AF30" s="391"/>
      <c r="AG30" s="391"/>
      <c r="AH30" s="392"/>
      <c r="AI30" s="390" t="s">
        <v>417</v>
      </c>
      <c r="AJ30" s="391"/>
      <c r="AK30" s="391"/>
      <c r="AL30" s="392"/>
      <c r="AM30" s="393" t="s">
        <v>422</v>
      </c>
      <c r="AN30" s="393"/>
      <c r="AO30" s="393"/>
      <c r="AP30" s="390"/>
      <c r="AQ30" s="645" t="s">
        <v>235</v>
      </c>
      <c r="AR30" s="646"/>
      <c r="AS30" s="646"/>
      <c r="AT30" s="647"/>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t="s">
        <v>616</v>
      </c>
      <c r="AR31" s="140"/>
      <c r="AS31" s="141" t="s">
        <v>236</v>
      </c>
      <c r="AT31" s="176"/>
      <c r="AU31" s="275" t="s">
        <v>617</v>
      </c>
      <c r="AV31" s="275"/>
      <c r="AW31" s="383" t="s">
        <v>181</v>
      </c>
      <c r="AX31" s="384"/>
    </row>
    <row r="32" spans="1:50" ht="23.25" customHeight="1" x14ac:dyDescent="0.15">
      <c r="A32" s="517"/>
      <c r="B32" s="515"/>
      <c r="C32" s="515"/>
      <c r="D32" s="515"/>
      <c r="E32" s="515"/>
      <c r="F32" s="516"/>
      <c r="G32" s="542" t="s">
        <v>567</v>
      </c>
      <c r="H32" s="543"/>
      <c r="I32" s="543"/>
      <c r="J32" s="543"/>
      <c r="K32" s="543"/>
      <c r="L32" s="543"/>
      <c r="M32" s="543"/>
      <c r="N32" s="543"/>
      <c r="O32" s="544"/>
      <c r="P32" s="165" t="s">
        <v>645</v>
      </c>
      <c r="Q32" s="165"/>
      <c r="R32" s="165"/>
      <c r="S32" s="165"/>
      <c r="T32" s="165"/>
      <c r="U32" s="165"/>
      <c r="V32" s="165"/>
      <c r="W32" s="165"/>
      <c r="X32" s="236"/>
      <c r="Y32" s="342" t="s">
        <v>12</v>
      </c>
      <c r="Z32" s="551"/>
      <c r="AA32" s="552"/>
      <c r="AB32" s="553" t="s">
        <v>568</v>
      </c>
      <c r="AC32" s="553"/>
      <c r="AD32" s="553"/>
      <c r="AE32" s="368">
        <v>97</v>
      </c>
      <c r="AF32" s="369"/>
      <c r="AG32" s="369"/>
      <c r="AH32" s="369"/>
      <c r="AI32" s="368">
        <v>98</v>
      </c>
      <c r="AJ32" s="369"/>
      <c r="AK32" s="369"/>
      <c r="AL32" s="369"/>
      <c r="AM32" s="368">
        <v>98</v>
      </c>
      <c r="AN32" s="369"/>
      <c r="AO32" s="369"/>
      <c r="AP32" s="369"/>
      <c r="AQ32" s="119" t="s">
        <v>616</v>
      </c>
      <c r="AR32" s="120"/>
      <c r="AS32" s="120"/>
      <c r="AT32" s="121"/>
      <c r="AU32" s="369" t="s">
        <v>570</v>
      </c>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568</v>
      </c>
      <c r="AC33" s="524"/>
      <c r="AD33" s="524"/>
      <c r="AE33" s="368">
        <v>100</v>
      </c>
      <c r="AF33" s="369"/>
      <c r="AG33" s="369"/>
      <c r="AH33" s="369"/>
      <c r="AI33" s="368">
        <v>100</v>
      </c>
      <c r="AJ33" s="369"/>
      <c r="AK33" s="369"/>
      <c r="AL33" s="369"/>
      <c r="AM33" s="368">
        <v>100</v>
      </c>
      <c r="AN33" s="369"/>
      <c r="AO33" s="369"/>
      <c r="AP33" s="369"/>
      <c r="AQ33" s="119" t="s">
        <v>616</v>
      </c>
      <c r="AR33" s="120"/>
      <c r="AS33" s="120"/>
      <c r="AT33" s="121"/>
      <c r="AU33" s="369" t="s">
        <v>617</v>
      </c>
      <c r="AV33" s="369"/>
      <c r="AW33" s="369"/>
      <c r="AX33" s="371"/>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97</v>
      </c>
      <c r="AF34" s="369"/>
      <c r="AG34" s="369"/>
      <c r="AH34" s="369"/>
      <c r="AI34" s="368">
        <v>98</v>
      </c>
      <c r="AJ34" s="369"/>
      <c r="AK34" s="369"/>
      <c r="AL34" s="369"/>
      <c r="AM34" s="368">
        <v>98</v>
      </c>
      <c r="AN34" s="369"/>
      <c r="AO34" s="369"/>
      <c r="AP34" s="369"/>
      <c r="AQ34" s="119" t="s">
        <v>616</v>
      </c>
      <c r="AR34" s="120"/>
      <c r="AS34" s="120"/>
      <c r="AT34" s="121"/>
      <c r="AU34" s="369" t="s">
        <v>571</v>
      </c>
      <c r="AV34" s="369"/>
      <c r="AW34" s="369"/>
      <c r="AX34" s="371"/>
    </row>
    <row r="35" spans="1:50" ht="23.25" customHeight="1" x14ac:dyDescent="0.15">
      <c r="A35" s="907" t="s">
        <v>383</v>
      </c>
      <c r="B35" s="908"/>
      <c r="C35" s="908"/>
      <c r="D35" s="908"/>
      <c r="E35" s="908"/>
      <c r="F35" s="909"/>
      <c r="G35" s="913" t="s">
        <v>602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37.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15">
      <c r="A37" s="648" t="s">
        <v>351</v>
      </c>
      <c r="B37" s="649"/>
      <c r="C37" s="649"/>
      <c r="D37" s="649"/>
      <c r="E37" s="649"/>
      <c r="F37" s="650"/>
      <c r="G37" s="567" t="s">
        <v>146</v>
      </c>
      <c r="H37" s="385"/>
      <c r="I37" s="385"/>
      <c r="J37" s="385"/>
      <c r="K37" s="385"/>
      <c r="L37" s="385"/>
      <c r="M37" s="385"/>
      <c r="N37" s="385"/>
      <c r="O37" s="568"/>
      <c r="P37" s="635" t="s">
        <v>59</v>
      </c>
      <c r="Q37" s="385"/>
      <c r="R37" s="385"/>
      <c r="S37" s="385"/>
      <c r="T37" s="385"/>
      <c r="U37" s="385"/>
      <c r="V37" s="385"/>
      <c r="W37" s="385"/>
      <c r="X37" s="568"/>
      <c r="Y37" s="636"/>
      <c r="Z37" s="637"/>
      <c r="AA37" s="638"/>
      <c r="AB37" s="639" t="s">
        <v>11</v>
      </c>
      <c r="AC37" s="640"/>
      <c r="AD37" s="641"/>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1"/>
      <c r="B41" s="652"/>
      <c r="C41" s="652"/>
      <c r="D41" s="652"/>
      <c r="E41" s="652"/>
      <c r="F41" s="653"/>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7" t="s">
        <v>383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15">
      <c r="A44" s="648" t="s">
        <v>351</v>
      </c>
      <c r="B44" s="649"/>
      <c r="C44" s="649"/>
      <c r="D44" s="649"/>
      <c r="E44" s="649"/>
      <c r="F44" s="650"/>
      <c r="G44" s="567" t="s">
        <v>146</v>
      </c>
      <c r="H44" s="385"/>
      <c r="I44" s="385"/>
      <c r="J44" s="385"/>
      <c r="K44" s="385"/>
      <c r="L44" s="385"/>
      <c r="M44" s="385"/>
      <c r="N44" s="385"/>
      <c r="O44" s="568"/>
      <c r="P44" s="635" t="s">
        <v>59</v>
      </c>
      <c r="Q44" s="385"/>
      <c r="R44" s="385"/>
      <c r="S44" s="385"/>
      <c r="T44" s="385"/>
      <c r="U44" s="385"/>
      <c r="V44" s="385"/>
      <c r="W44" s="385"/>
      <c r="X44" s="568"/>
      <c r="Y44" s="636"/>
      <c r="Z44" s="637"/>
      <c r="AA44" s="638"/>
      <c r="AB44" s="639" t="s">
        <v>11</v>
      </c>
      <c r="AC44" s="640"/>
      <c r="AD44" s="641"/>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1"/>
      <c r="B48" s="652"/>
      <c r="C48" s="652"/>
      <c r="D48" s="652"/>
      <c r="E48" s="652"/>
      <c r="F48" s="653"/>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7" t="s">
        <v>383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4" t="s">
        <v>351</v>
      </c>
      <c r="B51" s="515"/>
      <c r="C51" s="515"/>
      <c r="D51" s="515"/>
      <c r="E51" s="515"/>
      <c r="F51" s="516"/>
      <c r="G51" s="567" t="s">
        <v>146</v>
      </c>
      <c r="H51" s="385"/>
      <c r="I51" s="385"/>
      <c r="J51" s="385"/>
      <c r="K51" s="385"/>
      <c r="L51" s="385"/>
      <c r="M51" s="385"/>
      <c r="N51" s="385"/>
      <c r="O51" s="568"/>
      <c r="P51" s="635" t="s">
        <v>59</v>
      </c>
      <c r="Q51" s="385"/>
      <c r="R51" s="385"/>
      <c r="S51" s="385"/>
      <c r="T51" s="385"/>
      <c r="U51" s="385"/>
      <c r="V51" s="385"/>
      <c r="W51" s="385"/>
      <c r="X51" s="568"/>
      <c r="Y51" s="636"/>
      <c r="Z51" s="637"/>
      <c r="AA51" s="638"/>
      <c r="AB51" s="639" t="s">
        <v>11</v>
      </c>
      <c r="AC51" s="640"/>
      <c r="AD51" s="641"/>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1"/>
      <c r="B55" s="652"/>
      <c r="C55" s="652"/>
      <c r="D55" s="652"/>
      <c r="E55" s="652"/>
      <c r="F55" s="653"/>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7" t="s">
        <v>383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4" t="s">
        <v>351</v>
      </c>
      <c r="B58" s="515"/>
      <c r="C58" s="515"/>
      <c r="D58" s="515"/>
      <c r="E58" s="515"/>
      <c r="F58" s="516"/>
      <c r="G58" s="567" t="s">
        <v>146</v>
      </c>
      <c r="H58" s="385"/>
      <c r="I58" s="385"/>
      <c r="J58" s="385"/>
      <c r="K58" s="385"/>
      <c r="L58" s="385"/>
      <c r="M58" s="385"/>
      <c r="N58" s="385"/>
      <c r="O58" s="568"/>
      <c r="P58" s="635" t="s">
        <v>59</v>
      </c>
      <c r="Q58" s="385"/>
      <c r="R58" s="385"/>
      <c r="S58" s="385"/>
      <c r="T58" s="385"/>
      <c r="U58" s="385"/>
      <c r="V58" s="385"/>
      <c r="W58" s="385"/>
      <c r="X58" s="568"/>
      <c r="Y58" s="636"/>
      <c r="Z58" s="637"/>
      <c r="AA58" s="638"/>
      <c r="AB58" s="639" t="s">
        <v>11</v>
      </c>
      <c r="AC58" s="640"/>
      <c r="AD58" s="641"/>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7" t="s">
        <v>383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71" t="s">
        <v>352</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347</v>
      </c>
      <c r="X65" s="883"/>
      <c r="Y65" s="886"/>
      <c r="Z65" s="886"/>
      <c r="AA65" s="887"/>
      <c r="AB65" s="880" t="s">
        <v>11</v>
      </c>
      <c r="AC65" s="876"/>
      <c r="AD65" s="877"/>
      <c r="AE65" s="372" t="s">
        <v>395</v>
      </c>
      <c r="AF65" s="373"/>
      <c r="AG65" s="373"/>
      <c r="AH65" s="374"/>
      <c r="AI65" s="372" t="s">
        <v>393</v>
      </c>
      <c r="AJ65" s="373"/>
      <c r="AK65" s="373"/>
      <c r="AL65" s="374"/>
      <c r="AM65" s="379" t="s">
        <v>422</v>
      </c>
      <c r="AN65" s="379"/>
      <c r="AO65" s="379"/>
      <c r="AP65" s="379"/>
      <c r="AQ65" s="880" t="s">
        <v>235</v>
      </c>
      <c r="AR65" s="876"/>
      <c r="AS65" s="876"/>
      <c r="AT65" s="877"/>
      <c r="AU65" s="987" t="s">
        <v>134</v>
      </c>
      <c r="AV65" s="987"/>
      <c r="AW65" s="987"/>
      <c r="AX65" s="988"/>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0"/>
      <c r="AN66" s="380"/>
      <c r="AO66" s="380"/>
      <c r="AP66" s="380"/>
      <c r="AQ66" s="274"/>
      <c r="AR66" s="275"/>
      <c r="AS66" s="878" t="s">
        <v>236</v>
      </c>
      <c r="AT66" s="879"/>
      <c r="AU66" s="275"/>
      <c r="AV66" s="275"/>
      <c r="AW66" s="878" t="s">
        <v>350</v>
      </c>
      <c r="AX66" s="989"/>
    </row>
    <row r="67" spans="1:50" ht="23.25" hidden="1" customHeight="1" x14ac:dyDescent="0.15">
      <c r="A67" s="864"/>
      <c r="B67" s="865"/>
      <c r="C67" s="865"/>
      <c r="D67" s="865"/>
      <c r="E67" s="865"/>
      <c r="F67" s="866"/>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373</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4"/>
      <c r="B68" s="865"/>
      <c r="C68" s="865"/>
      <c r="D68" s="865"/>
      <c r="E68" s="865"/>
      <c r="F68" s="866"/>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373</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4"/>
      <c r="B69" s="865"/>
      <c r="C69" s="865"/>
      <c r="D69" s="865"/>
      <c r="E69" s="865"/>
      <c r="F69" s="866"/>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374</v>
      </c>
      <c r="AC69" s="986"/>
      <c r="AD69" s="986"/>
      <c r="AE69" s="827"/>
      <c r="AF69" s="828"/>
      <c r="AG69" s="828"/>
      <c r="AH69" s="828"/>
      <c r="AI69" s="827"/>
      <c r="AJ69" s="828"/>
      <c r="AK69" s="828"/>
      <c r="AL69" s="828"/>
      <c r="AM69" s="827"/>
      <c r="AN69" s="828"/>
      <c r="AO69" s="828"/>
      <c r="AP69" s="828"/>
      <c r="AQ69" s="368"/>
      <c r="AR69" s="369"/>
      <c r="AS69" s="369"/>
      <c r="AT69" s="370"/>
      <c r="AU69" s="369"/>
      <c r="AV69" s="369"/>
      <c r="AW69" s="369"/>
      <c r="AX69" s="371"/>
    </row>
    <row r="70" spans="1:50" ht="23.25" hidden="1" customHeight="1" x14ac:dyDescent="0.15">
      <c r="A70" s="864" t="s">
        <v>357</v>
      </c>
      <c r="B70" s="865"/>
      <c r="C70" s="865"/>
      <c r="D70" s="865"/>
      <c r="E70" s="865"/>
      <c r="F70" s="866"/>
      <c r="G70" s="950" t="s">
        <v>238</v>
      </c>
      <c r="H70" s="951"/>
      <c r="I70" s="951"/>
      <c r="J70" s="951"/>
      <c r="K70" s="951"/>
      <c r="L70" s="951"/>
      <c r="M70" s="951"/>
      <c r="N70" s="951"/>
      <c r="O70" s="951"/>
      <c r="P70" s="951"/>
      <c r="Q70" s="951"/>
      <c r="R70" s="951"/>
      <c r="S70" s="951"/>
      <c r="T70" s="951"/>
      <c r="U70" s="951"/>
      <c r="V70" s="951"/>
      <c r="W70" s="954" t="s">
        <v>372</v>
      </c>
      <c r="X70" s="955"/>
      <c r="Y70" s="960" t="s">
        <v>12</v>
      </c>
      <c r="Z70" s="960"/>
      <c r="AA70" s="961"/>
      <c r="AB70" s="962" t="s">
        <v>373</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4"/>
      <c r="B71" s="865"/>
      <c r="C71" s="865"/>
      <c r="D71" s="865"/>
      <c r="E71" s="865"/>
      <c r="F71" s="866"/>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373</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7"/>
      <c r="B72" s="868"/>
      <c r="C72" s="868"/>
      <c r="D72" s="868"/>
      <c r="E72" s="868"/>
      <c r="F72" s="869"/>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374</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0" t="s">
        <v>352</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15">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3"/>
      <c r="B75" s="854"/>
      <c r="C75" s="854"/>
      <c r="D75" s="854"/>
      <c r="E75" s="854"/>
      <c r="F75" s="855"/>
      <c r="G75" s="79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3"/>
      <c r="B76" s="854"/>
      <c r="C76" s="854"/>
      <c r="D76" s="854"/>
      <c r="E76" s="854"/>
      <c r="F76" s="855"/>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3"/>
      <c r="B77" s="854"/>
      <c r="C77" s="854"/>
      <c r="D77" s="854"/>
      <c r="E77" s="854"/>
      <c r="F77" s="855"/>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2" t="s">
        <v>386</v>
      </c>
      <c r="B78" s="923"/>
      <c r="C78" s="923"/>
      <c r="D78" s="923"/>
      <c r="E78" s="920" t="s">
        <v>330</v>
      </c>
      <c r="F78" s="921"/>
      <c r="G78" s="56" t="s">
        <v>238</v>
      </c>
      <c r="H78" s="805"/>
      <c r="I78" s="248"/>
      <c r="J78" s="248"/>
      <c r="K78" s="248"/>
      <c r="L78" s="248"/>
      <c r="M78" s="248"/>
      <c r="N78" s="248"/>
      <c r="O78" s="806"/>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346</v>
      </c>
      <c r="AP79" s="153"/>
      <c r="AQ79" s="153"/>
      <c r="AR79" s="80" t="s">
        <v>344</v>
      </c>
      <c r="AS79" s="152"/>
      <c r="AT79" s="153"/>
      <c r="AU79" s="153"/>
      <c r="AV79" s="153"/>
      <c r="AW79" s="153"/>
      <c r="AX79" s="154"/>
    </row>
    <row r="80" spans="1:50" ht="18.75" hidden="1" customHeight="1" x14ac:dyDescent="0.15">
      <c r="A80" s="521" t="s">
        <v>147</v>
      </c>
      <c r="B80" s="859" t="s">
        <v>343</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434</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22"/>
      <c r="B81" s="862"/>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62"/>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2"/>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3"/>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12"/>
      <c r="R87" s="812"/>
      <c r="S87" s="812"/>
      <c r="T87" s="812"/>
      <c r="U87" s="812"/>
      <c r="V87" s="812"/>
      <c r="W87" s="812"/>
      <c r="X87" s="813"/>
      <c r="Y87" s="768" t="s">
        <v>62</v>
      </c>
      <c r="Z87" s="769"/>
      <c r="AA87" s="770"/>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2"/>
      <c r="B88" s="554"/>
      <c r="C88" s="554"/>
      <c r="D88" s="554"/>
      <c r="E88" s="554"/>
      <c r="F88" s="555"/>
      <c r="G88" s="237"/>
      <c r="H88" s="238"/>
      <c r="I88" s="238"/>
      <c r="J88" s="238"/>
      <c r="K88" s="238"/>
      <c r="L88" s="238"/>
      <c r="M88" s="238"/>
      <c r="N88" s="238"/>
      <c r="O88" s="239"/>
      <c r="P88" s="814"/>
      <c r="Q88" s="814"/>
      <c r="R88" s="814"/>
      <c r="S88" s="814"/>
      <c r="T88" s="814"/>
      <c r="U88" s="814"/>
      <c r="V88" s="814"/>
      <c r="W88" s="814"/>
      <c r="X88" s="815"/>
      <c r="Y88" s="736" t="s">
        <v>54</v>
      </c>
      <c r="Z88" s="737"/>
      <c r="AA88" s="738"/>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16"/>
      <c r="Y89" s="736" t="s">
        <v>13</v>
      </c>
      <c r="Z89" s="737"/>
      <c r="AA89" s="738"/>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2"/>
      <c r="B90" s="554" t="s">
        <v>145</v>
      </c>
      <c r="C90" s="554"/>
      <c r="D90" s="554"/>
      <c r="E90" s="554"/>
      <c r="F90" s="555"/>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idden="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2"/>
      <c r="B92" s="554"/>
      <c r="C92" s="554"/>
      <c r="D92" s="554"/>
      <c r="E92" s="554"/>
      <c r="F92" s="555"/>
      <c r="G92" s="235"/>
      <c r="H92" s="165"/>
      <c r="I92" s="165"/>
      <c r="J92" s="165"/>
      <c r="K92" s="165"/>
      <c r="L92" s="165"/>
      <c r="M92" s="165"/>
      <c r="N92" s="165"/>
      <c r="O92" s="236"/>
      <c r="P92" s="165"/>
      <c r="Q92" s="812"/>
      <c r="R92" s="812"/>
      <c r="S92" s="812"/>
      <c r="T92" s="812"/>
      <c r="U92" s="812"/>
      <c r="V92" s="812"/>
      <c r="W92" s="812"/>
      <c r="X92" s="813"/>
      <c r="Y92" s="768" t="s">
        <v>62</v>
      </c>
      <c r="Z92" s="769"/>
      <c r="AA92" s="770"/>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2"/>
      <c r="B93" s="554"/>
      <c r="C93" s="554"/>
      <c r="D93" s="554"/>
      <c r="E93" s="554"/>
      <c r="F93" s="555"/>
      <c r="G93" s="237"/>
      <c r="H93" s="238"/>
      <c r="I93" s="238"/>
      <c r="J93" s="238"/>
      <c r="K93" s="238"/>
      <c r="L93" s="238"/>
      <c r="M93" s="238"/>
      <c r="N93" s="238"/>
      <c r="O93" s="239"/>
      <c r="P93" s="814"/>
      <c r="Q93" s="814"/>
      <c r="R93" s="814"/>
      <c r="S93" s="814"/>
      <c r="T93" s="814"/>
      <c r="U93" s="814"/>
      <c r="V93" s="814"/>
      <c r="W93" s="814"/>
      <c r="X93" s="815"/>
      <c r="Y93" s="736" t="s">
        <v>54</v>
      </c>
      <c r="Z93" s="737"/>
      <c r="AA93" s="738"/>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16"/>
      <c r="Y94" s="736" t="s">
        <v>13</v>
      </c>
      <c r="Z94" s="737"/>
      <c r="AA94" s="738"/>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2"/>
      <c r="B95" s="554" t="s">
        <v>145</v>
      </c>
      <c r="C95" s="554"/>
      <c r="D95" s="554"/>
      <c r="E95" s="554"/>
      <c r="F95" s="555"/>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2"/>
      <c r="B97" s="554"/>
      <c r="C97" s="554"/>
      <c r="D97" s="554"/>
      <c r="E97" s="554"/>
      <c r="F97" s="555"/>
      <c r="G97" s="235"/>
      <c r="H97" s="165"/>
      <c r="I97" s="165"/>
      <c r="J97" s="165"/>
      <c r="K97" s="165"/>
      <c r="L97" s="165"/>
      <c r="M97" s="165"/>
      <c r="N97" s="165"/>
      <c r="O97" s="236"/>
      <c r="P97" s="165"/>
      <c r="Q97" s="812"/>
      <c r="R97" s="812"/>
      <c r="S97" s="812"/>
      <c r="T97" s="812"/>
      <c r="U97" s="812"/>
      <c r="V97" s="812"/>
      <c r="W97" s="812"/>
      <c r="X97" s="813"/>
      <c r="Y97" s="768" t="s">
        <v>62</v>
      </c>
      <c r="Z97" s="769"/>
      <c r="AA97" s="77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2"/>
      <c r="B98" s="554"/>
      <c r="C98" s="554"/>
      <c r="D98" s="554"/>
      <c r="E98" s="554"/>
      <c r="F98" s="555"/>
      <c r="G98" s="237"/>
      <c r="H98" s="238"/>
      <c r="I98" s="238"/>
      <c r="J98" s="238"/>
      <c r="K98" s="238"/>
      <c r="L98" s="238"/>
      <c r="M98" s="238"/>
      <c r="N98" s="238"/>
      <c r="O98" s="239"/>
      <c r="P98" s="814"/>
      <c r="Q98" s="814"/>
      <c r="R98" s="814"/>
      <c r="S98" s="814"/>
      <c r="T98" s="814"/>
      <c r="U98" s="814"/>
      <c r="V98" s="814"/>
      <c r="W98" s="814"/>
      <c r="X98" s="815"/>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3"/>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82" t="s">
        <v>13</v>
      </c>
      <c r="Z99" s="483"/>
      <c r="AA99" s="484"/>
      <c r="AB99" s="464" t="s">
        <v>14</v>
      </c>
      <c r="AC99" s="465"/>
      <c r="AD99" s="466"/>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26.1" customHeight="1" x14ac:dyDescent="0.15">
      <c r="A100" s="845" t="s">
        <v>353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7"/>
      <c r="Z100" s="468"/>
      <c r="AA100" s="469"/>
      <c r="AB100" s="870" t="s">
        <v>11</v>
      </c>
      <c r="AC100" s="870"/>
      <c r="AD100" s="870"/>
      <c r="AE100" s="836" t="s">
        <v>395</v>
      </c>
      <c r="AF100" s="837"/>
      <c r="AG100" s="837"/>
      <c r="AH100" s="838"/>
      <c r="AI100" s="836" t="s">
        <v>415</v>
      </c>
      <c r="AJ100" s="837"/>
      <c r="AK100" s="837"/>
      <c r="AL100" s="838"/>
      <c r="AM100" s="836" t="s">
        <v>422</v>
      </c>
      <c r="AN100" s="837"/>
      <c r="AO100" s="837"/>
      <c r="AP100" s="838"/>
      <c r="AQ100" s="939" t="s">
        <v>435</v>
      </c>
      <c r="AR100" s="940"/>
      <c r="AS100" s="940"/>
      <c r="AT100" s="941"/>
      <c r="AU100" s="939" t="s">
        <v>436</v>
      </c>
      <c r="AV100" s="940"/>
      <c r="AW100" s="940"/>
      <c r="AX100" s="942"/>
    </row>
    <row r="101" spans="1:60" ht="23.25" customHeight="1" x14ac:dyDescent="0.15">
      <c r="A101" s="493"/>
      <c r="B101" s="494"/>
      <c r="C101" s="494"/>
      <c r="D101" s="494"/>
      <c r="E101" s="494"/>
      <c r="F101" s="495"/>
      <c r="G101" s="165" t="s">
        <v>572</v>
      </c>
      <c r="H101" s="165"/>
      <c r="I101" s="165"/>
      <c r="J101" s="165"/>
      <c r="K101" s="165"/>
      <c r="L101" s="165"/>
      <c r="M101" s="165"/>
      <c r="N101" s="165"/>
      <c r="O101" s="165"/>
      <c r="P101" s="165"/>
      <c r="Q101" s="165"/>
      <c r="R101" s="165"/>
      <c r="S101" s="165"/>
      <c r="T101" s="165"/>
      <c r="U101" s="165"/>
      <c r="V101" s="165"/>
      <c r="W101" s="165"/>
      <c r="X101" s="236"/>
      <c r="Y101" s="826" t="s">
        <v>55</v>
      </c>
      <c r="Z101" s="722"/>
      <c r="AA101" s="723"/>
      <c r="AB101" s="553" t="s">
        <v>597</v>
      </c>
      <c r="AC101" s="553"/>
      <c r="AD101" s="553"/>
      <c r="AE101" s="368">
        <v>626</v>
      </c>
      <c r="AF101" s="369"/>
      <c r="AG101" s="369"/>
      <c r="AH101" s="370"/>
      <c r="AI101" s="368">
        <v>663</v>
      </c>
      <c r="AJ101" s="369"/>
      <c r="AK101" s="369"/>
      <c r="AL101" s="370"/>
      <c r="AM101" s="368">
        <v>695</v>
      </c>
      <c r="AN101" s="369"/>
      <c r="AO101" s="369"/>
      <c r="AP101" s="370"/>
      <c r="AQ101" s="368" t="s">
        <v>617</v>
      </c>
      <c r="AR101" s="369"/>
      <c r="AS101" s="369"/>
      <c r="AT101" s="370"/>
      <c r="AU101" s="368" t="s">
        <v>617</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597</v>
      </c>
      <c r="AC102" s="553"/>
      <c r="AD102" s="553"/>
      <c r="AE102" s="362">
        <v>778</v>
      </c>
      <c r="AF102" s="362"/>
      <c r="AG102" s="362"/>
      <c r="AH102" s="362"/>
      <c r="AI102" s="362">
        <v>780</v>
      </c>
      <c r="AJ102" s="362"/>
      <c r="AK102" s="362"/>
      <c r="AL102" s="362"/>
      <c r="AM102" s="362">
        <v>782</v>
      </c>
      <c r="AN102" s="362"/>
      <c r="AO102" s="362"/>
      <c r="AP102" s="362"/>
      <c r="AQ102" s="827" t="s">
        <v>617</v>
      </c>
      <c r="AR102" s="828"/>
      <c r="AS102" s="828"/>
      <c r="AT102" s="829"/>
      <c r="AU102" s="827" t="s">
        <v>619</v>
      </c>
      <c r="AV102" s="828"/>
      <c r="AW102" s="828"/>
      <c r="AX102" s="829"/>
    </row>
    <row r="103" spans="1:60" ht="31.5" customHeight="1" x14ac:dyDescent="0.15">
      <c r="A103" s="490" t="s">
        <v>353</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customHeight="1" x14ac:dyDescent="0.15">
      <c r="A104" s="493"/>
      <c r="B104" s="494"/>
      <c r="C104" s="494"/>
      <c r="D104" s="494"/>
      <c r="E104" s="494"/>
      <c r="F104" s="495"/>
      <c r="G104" s="165" t="s">
        <v>573</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t="s">
        <v>597</v>
      </c>
      <c r="AC104" s="474"/>
      <c r="AD104" s="475"/>
      <c r="AE104" s="368">
        <v>3574</v>
      </c>
      <c r="AF104" s="369"/>
      <c r="AG104" s="369"/>
      <c r="AH104" s="370"/>
      <c r="AI104" s="368">
        <v>3626</v>
      </c>
      <c r="AJ104" s="369"/>
      <c r="AK104" s="369"/>
      <c r="AL104" s="370"/>
      <c r="AM104" s="368">
        <v>3646</v>
      </c>
      <c r="AN104" s="369"/>
      <c r="AO104" s="369"/>
      <c r="AP104" s="370"/>
      <c r="AQ104" s="368" t="s">
        <v>617</v>
      </c>
      <c r="AR104" s="369"/>
      <c r="AS104" s="369"/>
      <c r="AT104" s="370"/>
      <c r="AU104" s="368" t="s">
        <v>617</v>
      </c>
      <c r="AV104" s="369"/>
      <c r="AW104" s="369"/>
      <c r="AX104" s="370"/>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t="s">
        <v>597</v>
      </c>
      <c r="AC105" s="411"/>
      <c r="AD105" s="412"/>
      <c r="AE105" s="362">
        <v>3695</v>
      </c>
      <c r="AF105" s="362"/>
      <c r="AG105" s="362"/>
      <c r="AH105" s="362"/>
      <c r="AI105" s="362">
        <v>3706</v>
      </c>
      <c r="AJ105" s="362"/>
      <c r="AK105" s="362"/>
      <c r="AL105" s="362"/>
      <c r="AM105" s="362">
        <v>3725</v>
      </c>
      <c r="AN105" s="362"/>
      <c r="AO105" s="362"/>
      <c r="AP105" s="362"/>
      <c r="AQ105" s="368" t="s">
        <v>617</v>
      </c>
      <c r="AR105" s="369"/>
      <c r="AS105" s="369"/>
      <c r="AT105" s="370"/>
      <c r="AU105" s="827" t="s">
        <v>617</v>
      </c>
      <c r="AV105" s="828"/>
      <c r="AW105" s="828"/>
      <c r="AX105" s="829"/>
    </row>
    <row r="106" spans="1:60" ht="31.5" hidden="1" customHeight="1" x14ac:dyDescent="0.15">
      <c r="A106" s="490" t="s">
        <v>353</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27"/>
      <c r="AV108" s="828"/>
      <c r="AW108" s="828"/>
      <c r="AX108" s="829"/>
    </row>
    <row r="109" spans="1:60" ht="31.5" hidden="1" customHeight="1" x14ac:dyDescent="0.15">
      <c r="A109" s="490" t="s">
        <v>353</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27"/>
      <c r="AV111" s="828"/>
      <c r="AW111" s="828"/>
      <c r="AX111" s="829"/>
    </row>
    <row r="112" spans="1:60" ht="31.5" hidden="1" customHeight="1" x14ac:dyDescent="0.15">
      <c r="A112" s="490" t="s">
        <v>353</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5" t="s">
        <v>574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598</v>
      </c>
      <c r="AC116" s="305"/>
      <c r="AD116" s="306"/>
      <c r="AE116" s="362">
        <v>2.1</v>
      </c>
      <c r="AF116" s="362"/>
      <c r="AG116" s="362"/>
      <c r="AH116" s="362"/>
      <c r="AI116" s="362">
        <v>2.1</v>
      </c>
      <c r="AJ116" s="362"/>
      <c r="AK116" s="362"/>
      <c r="AL116" s="362"/>
      <c r="AM116" s="362">
        <v>4.8</v>
      </c>
      <c r="AN116" s="362"/>
      <c r="AO116" s="362"/>
      <c r="AP116" s="362"/>
      <c r="AQ116" s="368" t="s">
        <v>617</v>
      </c>
      <c r="AR116" s="369"/>
      <c r="AS116" s="369"/>
      <c r="AT116" s="369"/>
      <c r="AU116" s="369"/>
      <c r="AV116" s="369"/>
      <c r="AW116" s="369"/>
      <c r="AX116" s="371"/>
    </row>
    <row r="117" spans="1:50" ht="59.4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599</v>
      </c>
      <c r="AC117" s="346"/>
      <c r="AD117" s="347"/>
      <c r="AE117" s="462" t="s">
        <v>631</v>
      </c>
      <c r="AF117" s="310"/>
      <c r="AG117" s="310"/>
      <c r="AH117" s="310"/>
      <c r="AI117" s="462" t="s">
        <v>600</v>
      </c>
      <c r="AJ117" s="310"/>
      <c r="AK117" s="310"/>
      <c r="AL117" s="310"/>
      <c r="AM117" s="462" t="s">
        <v>630</v>
      </c>
      <c r="AN117" s="310"/>
      <c r="AO117" s="310"/>
      <c r="AP117" s="310"/>
      <c r="AQ117" s="310" t="s">
        <v>620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15">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4" t="s">
        <v>410</v>
      </c>
      <c r="B130" s="1002"/>
      <c r="C130" s="1001" t="s">
        <v>239</v>
      </c>
      <c r="D130" s="1002"/>
      <c r="E130" s="312" t="s">
        <v>268</v>
      </c>
      <c r="F130" s="313"/>
      <c r="G130" s="314" t="s">
        <v>621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5"/>
      <c r="B131" s="256"/>
      <c r="C131" s="255"/>
      <c r="D131" s="256"/>
      <c r="E131" s="242" t="s">
        <v>267</v>
      </c>
      <c r="F131" s="243"/>
      <c r="G131" s="240" t="s">
        <v>622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571</v>
      </c>
      <c r="AR133" s="275"/>
      <c r="AS133" s="141" t="s">
        <v>236</v>
      </c>
      <c r="AT133" s="176"/>
      <c r="AU133" s="140" t="s">
        <v>570</v>
      </c>
      <c r="AV133" s="140"/>
      <c r="AW133" s="141" t="s">
        <v>181</v>
      </c>
      <c r="AX133" s="142"/>
    </row>
    <row r="134" spans="1:50" ht="39.75" customHeight="1" x14ac:dyDescent="0.15">
      <c r="A134" s="1005"/>
      <c r="B134" s="256"/>
      <c r="C134" s="255"/>
      <c r="D134" s="256"/>
      <c r="E134" s="255"/>
      <c r="F134" s="318"/>
      <c r="G134" s="235" t="s">
        <v>569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571</v>
      </c>
      <c r="AC134" s="228"/>
      <c r="AD134" s="228"/>
      <c r="AE134" s="270" t="s">
        <v>571</v>
      </c>
      <c r="AF134" s="120"/>
      <c r="AG134" s="120"/>
      <c r="AH134" s="120"/>
      <c r="AI134" s="270" t="s">
        <v>571</v>
      </c>
      <c r="AJ134" s="120"/>
      <c r="AK134" s="120"/>
      <c r="AL134" s="120"/>
      <c r="AM134" s="270" t="s">
        <v>571</v>
      </c>
      <c r="AN134" s="120"/>
      <c r="AO134" s="120"/>
      <c r="AP134" s="120"/>
      <c r="AQ134" s="270" t="s">
        <v>571</v>
      </c>
      <c r="AR134" s="120"/>
      <c r="AS134" s="120"/>
      <c r="AT134" s="120"/>
      <c r="AU134" s="270" t="s">
        <v>575</v>
      </c>
      <c r="AV134" s="120"/>
      <c r="AW134" s="120"/>
      <c r="AX134" s="219"/>
    </row>
    <row r="135" spans="1:50" ht="39.75" customHeight="1" x14ac:dyDescent="0.15">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571</v>
      </c>
      <c r="AC135" s="137"/>
      <c r="AD135" s="137"/>
      <c r="AE135" s="270" t="s">
        <v>571</v>
      </c>
      <c r="AF135" s="120"/>
      <c r="AG135" s="120"/>
      <c r="AH135" s="120"/>
      <c r="AI135" s="270" t="s">
        <v>575</v>
      </c>
      <c r="AJ135" s="120"/>
      <c r="AK135" s="120"/>
      <c r="AL135" s="120"/>
      <c r="AM135" s="270" t="s">
        <v>571</v>
      </c>
      <c r="AN135" s="120"/>
      <c r="AO135" s="120"/>
      <c r="AP135" s="120"/>
      <c r="AQ135" s="270" t="s">
        <v>571</v>
      </c>
      <c r="AR135" s="120"/>
      <c r="AS135" s="120"/>
      <c r="AT135" s="120"/>
      <c r="AU135" s="270" t="s">
        <v>571</v>
      </c>
      <c r="AV135" s="120"/>
      <c r="AW135" s="120"/>
      <c r="AX135" s="219"/>
    </row>
    <row r="136" spans="1:50" ht="18.75" hidden="1" customHeight="1" x14ac:dyDescent="0.15">
      <c r="A136" s="100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5"/>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15">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5"/>
      <c r="B154" s="256"/>
      <c r="C154" s="255"/>
      <c r="D154" s="256"/>
      <c r="E154" s="255"/>
      <c r="F154" s="318"/>
      <c r="G154" s="235" t="s">
        <v>601</v>
      </c>
      <c r="H154" s="165"/>
      <c r="I154" s="165"/>
      <c r="J154" s="165"/>
      <c r="K154" s="165"/>
      <c r="L154" s="165"/>
      <c r="M154" s="165"/>
      <c r="N154" s="165"/>
      <c r="O154" s="165"/>
      <c r="P154" s="236"/>
      <c r="Q154" s="164" t="s">
        <v>571</v>
      </c>
      <c r="R154" s="165"/>
      <c r="S154" s="165"/>
      <c r="T154" s="165"/>
      <c r="U154" s="165"/>
      <c r="V154" s="165"/>
      <c r="W154" s="165"/>
      <c r="X154" s="165"/>
      <c r="Y154" s="165"/>
      <c r="Z154" s="165"/>
      <c r="AA154" s="934"/>
      <c r="AB154" s="259" t="s">
        <v>571</v>
      </c>
      <c r="AC154" s="260"/>
      <c r="AD154" s="260"/>
      <c r="AE154" s="265" t="s">
        <v>571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5"/>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5"/>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5"/>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5"/>
      <c r="AB157" s="261"/>
      <c r="AC157" s="262"/>
      <c r="AD157" s="262"/>
      <c r="AE157" s="164" t="s">
        <v>571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5"/>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5"/>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5"/>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5"/>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5"/>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5"/>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5"/>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5"/>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5"/>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5"/>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5"/>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5"/>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5"/>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5"/>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5"/>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5"/>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5"/>
      <c r="B188" s="256"/>
      <c r="C188" s="255"/>
      <c r="D188" s="256"/>
      <c r="E188" s="164" t="s">
        <v>576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5"/>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5"/>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5"/>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5"/>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5"/>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5"/>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5"/>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5"/>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5"/>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5"/>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5"/>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5"/>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5"/>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5"/>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5"/>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5"/>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5"/>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5"/>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5"/>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5"/>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5"/>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5"/>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5"/>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5"/>
      <c r="B430" s="256"/>
      <c r="C430" s="253" t="s">
        <v>425</v>
      </c>
      <c r="D430" s="254"/>
      <c r="E430" s="242" t="s">
        <v>403</v>
      </c>
      <c r="F430" s="452"/>
      <c r="G430" s="244" t="s">
        <v>255</v>
      </c>
      <c r="H430" s="162"/>
      <c r="I430" s="162"/>
      <c r="J430" s="245" t="s">
        <v>575</v>
      </c>
      <c r="K430" s="246"/>
      <c r="L430" s="246"/>
      <c r="M430" s="246"/>
      <c r="N430" s="246"/>
      <c r="O430" s="246"/>
      <c r="P430" s="246"/>
      <c r="Q430" s="246"/>
      <c r="R430" s="246"/>
      <c r="S430" s="246"/>
      <c r="T430" s="247"/>
      <c r="U430" s="248" t="s">
        <v>571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571</v>
      </c>
      <c r="AF432" s="140"/>
      <c r="AG432" s="141" t="s">
        <v>236</v>
      </c>
      <c r="AH432" s="176"/>
      <c r="AI432" s="186"/>
      <c r="AJ432" s="186"/>
      <c r="AK432" s="186"/>
      <c r="AL432" s="181"/>
      <c r="AM432" s="186"/>
      <c r="AN432" s="186"/>
      <c r="AO432" s="186"/>
      <c r="AP432" s="181"/>
      <c r="AQ432" s="215" t="s">
        <v>571</v>
      </c>
      <c r="AR432" s="140"/>
      <c r="AS432" s="141" t="s">
        <v>236</v>
      </c>
      <c r="AT432" s="176"/>
      <c r="AU432" s="140" t="s">
        <v>571</v>
      </c>
      <c r="AV432" s="140"/>
      <c r="AW432" s="141" t="s">
        <v>181</v>
      </c>
      <c r="AX432" s="142"/>
    </row>
    <row r="433" spans="1:50" ht="23.25" customHeight="1" x14ac:dyDescent="0.15">
      <c r="A433" s="1005"/>
      <c r="B433" s="256"/>
      <c r="C433" s="255"/>
      <c r="D433" s="256"/>
      <c r="E433" s="170"/>
      <c r="F433" s="171"/>
      <c r="G433" s="235" t="s">
        <v>617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575</v>
      </c>
      <c r="AC433" s="137"/>
      <c r="AD433" s="137"/>
      <c r="AE433" s="119" t="s">
        <v>571</v>
      </c>
      <c r="AF433" s="120"/>
      <c r="AG433" s="120"/>
      <c r="AH433" s="120"/>
      <c r="AI433" s="119" t="s">
        <v>571</v>
      </c>
      <c r="AJ433" s="120"/>
      <c r="AK433" s="120"/>
      <c r="AL433" s="120"/>
      <c r="AM433" s="119" t="s">
        <v>571</v>
      </c>
      <c r="AN433" s="120"/>
      <c r="AO433" s="120"/>
      <c r="AP433" s="121"/>
      <c r="AQ433" s="119" t="s">
        <v>577</v>
      </c>
      <c r="AR433" s="120"/>
      <c r="AS433" s="120"/>
      <c r="AT433" s="121"/>
      <c r="AU433" s="120" t="s">
        <v>575</v>
      </c>
      <c r="AV433" s="120"/>
      <c r="AW433" s="120"/>
      <c r="AX433" s="219"/>
    </row>
    <row r="434" spans="1:50" ht="23.25" customHeight="1" x14ac:dyDescent="0.15">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571</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19"/>
    </row>
    <row r="435" spans="1:50" ht="23.25" customHeight="1" x14ac:dyDescent="0.15">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571</v>
      </c>
      <c r="AF435" s="120"/>
      <c r="AG435" s="120"/>
      <c r="AH435" s="121"/>
      <c r="AI435" s="119" t="s">
        <v>571</v>
      </c>
      <c r="AJ435" s="120"/>
      <c r="AK435" s="120"/>
      <c r="AL435" s="120"/>
      <c r="AM435" s="119" t="s">
        <v>577</v>
      </c>
      <c r="AN435" s="120"/>
      <c r="AO435" s="120"/>
      <c r="AP435" s="121"/>
      <c r="AQ435" s="119" t="s">
        <v>571</v>
      </c>
      <c r="AR435" s="120"/>
      <c r="AS435" s="120"/>
      <c r="AT435" s="121"/>
      <c r="AU435" s="120" t="s">
        <v>575</v>
      </c>
      <c r="AV435" s="120"/>
      <c r="AW435" s="120"/>
      <c r="AX435" s="219"/>
    </row>
    <row r="436" spans="1:50" ht="18.75" hidden="1" customHeight="1" x14ac:dyDescent="0.15">
      <c r="A436" s="100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578</v>
      </c>
      <c r="AF457" s="140"/>
      <c r="AG457" s="141" t="s">
        <v>236</v>
      </c>
      <c r="AH457" s="176"/>
      <c r="AI457" s="186"/>
      <c r="AJ457" s="186"/>
      <c r="AK457" s="186"/>
      <c r="AL457" s="181"/>
      <c r="AM457" s="186"/>
      <c r="AN457" s="186"/>
      <c r="AO457" s="186"/>
      <c r="AP457" s="181"/>
      <c r="AQ457" s="215" t="s">
        <v>571</v>
      </c>
      <c r="AR457" s="140"/>
      <c r="AS457" s="141" t="s">
        <v>236</v>
      </c>
      <c r="AT457" s="176"/>
      <c r="AU457" s="140" t="s">
        <v>579</v>
      </c>
      <c r="AV457" s="140"/>
      <c r="AW457" s="141" t="s">
        <v>181</v>
      </c>
      <c r="AX457" s="142"/>
    </row>
    <row r="458" spans="1:50" ht="23.25" customHeight="1" x14ac:dyDescent="0.15">
      <c r="A458" s="1005"/>
      <c r="B458" s="256"/>
      <c r="C458" s="255"/>
      <c r="D458" s="256"/>
      <c r="E458" s="170"/>
      <c r="F458" s="171"/>
      <c r="G458" s="235" t="s">
        <v>577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571</v>
      </c>
      <c r="AC458" s="137"/>
      <c r="AD458" s="137"/>
      <c r="AE458" s="119" t="s">
        <v>571</v>
      </c>
      <c r="AF458" s="120"/>
      <c r="AG458" s="120"/>
      <c r="AH458" s="120"/>
      <c r="AI458" s="119" t="s">
        <v>571</v>
      </c>
      <c r="AJ458" s="120"/>
      <c r="AK458" s="120"/>
      <c r="AL458" s="120"/>
      <c r="AM458" s="119" t="s">
        <v>571</v>
      </c>
      <c r="AN458" s="120"/>
      <c r="AO458" s="120"/>
      <c r="AP458" s="121"/>
      <c r="AQ458" s="119" t="s">
        <v>571</v>
      </c>
      <c r="AR458" s="120"/>
      <c r="AS458" s="120"/>
      <c r="AT458" s="121"/>
      <c r="AU458" s="120" t="s">
        <v>571</v>
      </c>
      <c r="AV458" s="120"/>
      <c r="AW458" s="120"/>
      <c r="AX458" s="219"/>
    </row>
    <row r="459" spans="1:50" ht="23.25" customHeight="1" x14ac:dyDescent="0.15">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571</v>
      </c>
      <c r="AC459" s="228"/>
      <c r="AD459" s="228"/>
      <c r="AE459" s="119" t="s">
        <v>571</v>
      </c>
      <c r="AF459" s="120"/>
      <c r="AG459" s="120"/>
      <c r="AH459" s="121"/>
      <c r="AI459" s="119" t="s">
        <v>571</v>
      </c>
      <c r="AJ459" s="120"/>
      <c r="AK459" s="120"/>
      <c r="AL459" s="120"/>
      <c r="AM459" s="119" t="s">
        <v>571</v>
      </c>
      <c r="AN459" s="120"/>
      <c r="AO459" s="120"/>
      <c r="AP459" s="121"/>
      <c r="AQ459" s="119" t="s">
        <v>571</v>
      </c>
      <c r="AR459" s="120"/>
      <c r="AS459" s="120"/>
      <c r="AT459" s="121"/>
      <c r="AU459" s="120" t="s">
        <v>571</v>
      </c>
      <c r="AV459" s="120"/>
      <c r="AW459" s="120"/>
      <c r="AX459" s="219"/>
    </row>
    <row r="460" spans="1:50" ht="23.25" customHeight="1" x14ac:dyDescent="0.15">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578</v>
      </c>
      <c r="AF460" s="120"/>
      <c r="AG460" s="120"/>
      <c r="AH460" s="121"/>
      <c r="AI460" s="119" t="s">
        <v>571</v>
      </c>
      <c r="AJ460" s="120"/>
      <c r="AK460" s="120"/>
      <c r="AL460" s="120"/>
      <c r="AM460" s="119" t="s">
        <v>575</v>
      </c>
      <c r="AN460" s="120"/>
      <c r="AO460" s="120"/>
      <c r="AP460" s="121"/>
      <c r="AQ460" s="119" t="s">
        <v>571</v>
      </c>
      <c r="AR460" s="120"/>
      <c r="AS460" s="120"/>
      <c r="AT460" s="121"/>
      <c r="AU460" s="120" t="s">
        <v>575</v>
      </c>
      <c r="AV460" s="120"/>
      <c r="AW460" s="120"/>
      <c r="AX460" s="219"/>
    </row>
    <row r="461" spans="1:50" ht="18.75" hidden="1" customHeight="1" x14ac:dyDescent="0.15">
      <c r="A461" s="100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5"/>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5"/>
      <c r="B482" s="256"/>
      <c r="C482" s="255"/>
      <c r="D482" s="256"/>
      <c r="E482" s="164" t="s">
        <v>577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5"/>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5"/>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5"/>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5"/>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5"/>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5"/>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5"/>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5"/>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6"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7"/>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1" customHeight="1" x14ac:dyDescent="0.15">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581</v>
      </c>
      <c r="AE702" s="906"/>
      <c r="AF702" s="906"/>
      <c r="AG702" s="671" t="s">
        <v>643</v>
      </c>
      <c r="AH702" s="672"/>
      <c r="AI702" s="672"/>
      <c r="AJ702" s="672"/>
      <c r="AK702" s="672"/>
      <c r="AL702" s="672"/>
      <c r="AM702" s="672"/>
      <c r="AN702" s="672"/>
      <c r="AO702" s="672"/>
      <c r="AP702" s="672"/>
      <c r="AQ702" s="672"/>
      <c r="AR702" s="672"/>
      <c r="AS702" s="672"/>
      <c r="AT702" s="672"/>
      <c r="AU702" s="672"/>
      <c r="AV702" s="672"/>
      <c r="AW702" s="672"/>
      <c r="AX702" s="673"/>
    </row>
    <row r="703" spans="1:50" ht="27" customHeight="1" x14ac:dyDescent="0.15">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581</v>
      </c>
      <c r="AE703" s="159"/>
      <c r="AF703" s="159"/>
      <c r="AG703" s="671" t="s">
        <v>584</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5"/>
      <c r="B704" s="536"/>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7" t="s">
        <v>581</v>
      </c>
      <c r="AE704" s="588"/>
      <c r="AF704" s="588"/>
      <c r="AG704" s="432" t="s">
        <v>632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82"/>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582</v>
      </c>
      <c r="AE705" s="740"/>
      <c r="AF705" s="740"/>
      <c r="AG705" s="164" t="s">
        <v>633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83"/>
      <c r="C706" s="618"/>
      <c r="D706" s="619"/>
      <c r="E706" s="690" t="s">
        <v>384</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583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77.25" customHeight="1" x14ac:dyDescent="0.15">
      <c r="A707" s="662"/>
      <c r="B707" s="783"/>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5" t="s">
        <v>583</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580</v>
      </c>
      <c r="AE708" s="675"/>
      <c r="AF708" s="675"/>
      <c r="AG708" s="528" t="s">
        <v>617</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581</v>
      </c>
      <c r="AE709" s="159"/>
      <c r="AF709" s="159"/>
      <c r="AG709" s="671" t="s">
        <v>585</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580</v>
      </c>
      <c r="AE710" s="159"/>
      <c r="AF710" s="159"/>
      <c r="AG710" s="671" t="s">
        <v>617</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581</v>
      </c>
      <c r="AE711" s="159"/>
      <c r="AF711" s="159"/>
      <c r="AG711" s="671" t="s">
        <v>586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7" t="s">
        <v>580</v>
      </c>
      <c r="AE712" s="588"/>
      <c r="AF712" s="588"/>
      <c r="AG712" s="598" t="s">
        <v>617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580</v>
      </c>
      <c r="AE713" s="159"/>
      <c r="AF713" s="160"/>
      <c r="AG713" s="671" t="s">
        <v>617</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84" t="s">
        <v>326</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5" t="s">
        <v>581</v>
      </c>
      <c r="AE714" s="596"/>
      <c r="AF714" s="597"/>
      <c r="AG714" s="696" t="s">
        <v>623</v>
      </c>
      <c r="AH714" s="697"/>
      <c r="AI714" s="697"/>
      <c r="AJ714" s="697"/>
      <c r="AK714" s="697"/>
      <c r="AL714" s="697"/>
      <c r="AM714" s="697"/>
      <c r="AN714" s="697"/>
      <c r="AO714" s="697"/>
      <c r="AP714" s="697"/>
      <c r="AQ714" s="697"/>
      <c r="AR714" s="697"/>
      <c r="AS714" s="697"/>
      <c r="AT714" s="697"/>
      <c r="AU714" s="697"/>
      <c r="AV714" s="697"/>
      <c r="AW714" s="697"/>
      <c r="AX714" s="698"/>
    </row>
    <row r="715" spans="1:50" ht="39.6" customHeight="1" x14ac:dyDescent="0.15">
      <c r="A715" s="625" t="s">
        <v>40</v>
      </c>
      <c r="B715" s="661"/>
      <c r="C715" s="666" t="s">
        <v>327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581</v>
      </c>
      <c r="AE715" s="675"/>
      <c r="AF715" s="790"/>
      <c r="AG715" s="528" t="s">
        <v>644</v>
      </c>
      <c r="AH715" s="529"/>
      <c r="AI715" s="529"/>
      <c r="AJ715" s="529"/>
      <c r="AK715" s="529"/>
      <c r="AL715" s="529"/>
      <c r="AM715" s="529"/>
      <c r="AN715" s="529"/>
      <c r="AO715" s="529"/>
      <c r="AP715" s="529"/>
      <c r="AQ715" s="529"/>
      <c r="AR715" s="529"/>
      <c r="AS715" s="529"/>
      <c r="AT715" s="529"/>
      <c r="AU715" s="529"/>
      <c r="AV715" s="529"/>
      <c r="AW715" s="529"/>
      <c r="AX715" s="530"/>
    </row>
    <row r="716" spans="1:50" ht="46.35" customHeight="1" x14ac:dyDescent="0.15">
      <c r="A716" s="662"/>
      <c r="B716" s="663"/>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581</v>
      </c>
      <c r="AE716" s="772"/>
      <c r="AF716" s="772"/>
      <c r="AG716" s="671" t="s">
        <v>644</v>
      </c>
      <c r="AH716" s="672"/>
      <c r="AI716" s="672"/>
      <c r="AJ716" s="672"/>
      <c r="AK716" s="672"/>
      <c r="AL716" s="672"/>
      <c r="AM716" s="672"/>
      <c r="AN716" s="672"/>
      <c r="AO716" s="672"/>
      <c r="AP716" s="672"/>
      <c r="AQ716" s="672"/>
      <c r="AR716" s="672"/>
      <c r="AS716" s="672"/>
      <c r="AT716" s="672"/>
      <c r="AU716" s="672"/>
      <c r="AV716" s="672"/>
      <c r="AW716" s="672"/>
      <c r="AX716" s="673"/>
    </row>
    <row r="717" spans="1:50" ht="41.45"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581</v>
      </c>
      <c r="AE717" s="159"/>
      <c r="AF717" s="159"/>
      <c r="AG717" s="671" t="s">
        <v>587</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580</v>
      </c>
      <c r="AE718" s="159"/>
      <c r="AF718" s="159"/>
      <c r="AG718" s="167" t="s">
        <v>617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0"/>
      <c r="AD719" s="674" t="s">
        <v>580</v>
      </c>
      <c r="AE719" s="675"/>
      <c r="AF719" s="675"/>
      <c r="AG719" s="164" t="s">
        <v>617</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7"/>
      <c r="B720" s="658"/>
      <c r="C720" s="946" t="s">
        <v>341</v>
      </c>
      <c r="D720" s="944"/>
      <c r="E720" s="944"/>
      <c r="F720" s="947"/>
      <c r="G720" s="943" t="s">
        <v>342</v>
      </c>
      <c r="H720" s="944"/>
      <c r="I720" s="944"/>
      <c r="J720" s="944"/>
      <c r="K720" s="944"/>
      <c r="L720" s="944"/>
      <c r="M720" s="944"/>
      <c r="N720" s="943" t="s">
        <v>345</v>
      </c>
      <c r="O720" s="944"/>
      <c r="P720" s="944"/>
      <c r="Q720" s="944"/>
      <c r="R720" s="944"/>
      <c r="S720" s="944"/>
      <c r="T720" s="944"/>
      <c r="U720" s="944"/>
      <c r="V720" s="944"/>
      <c r="W720" s="944"/>
      <c r="X720" s="944"/>
      <c r="Y720" s="944"/>
      <c r="Z720" s="944"/>
      <c r="AA720" s="944"/>
      <c r="AB720" s="944"/>
      <c r="AC720" s="944"/>
      <c r="AD720" s="944"/>
      <c r="AE720" s="944"/>
      <c r="AF720" s="945"/>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7"/>
      <c r="B721" s="658"/>
      <c r="C721" s="928"/>
      <c r="D721" s="929"/>
      <c r="E721" s="929"/>
      <c r="F721" s="930"/>
      <c r="G721" s="948"/>
      <c r="H721" s="949"/>
      <c r="I721" s="82" t="str">
        <f>IF(OR(G721="　", G721=""), "", "-")</f>
        <v/>
      </c>
      <c r="J721" s="927" t="s">
        <v>617</v>
      </c>
      <c r="K721" s="927"/>
      <c r="L721" s="82" t="str">
        <f>IF(M721="","","-")</f>
        <v/>
      </c>
      <c r="M721" s="83"/>
      <c r="N721" s="924" t="s">
        <v>617</v>
      </c>
      <c r="O721" s="925"/>
      <c r="P721" s="925"/>
      <c r="Q721" s="925"/>
      <c r="R721" s="925"/>
      <c r="S721" s="925"/>
      <c r="T721" s="925"/>
      <c r="U721" s="925"/>
      <c r="V721" s="925"/>
      <c r="W721" s="925"/>
      <c r="X721" s="925"/>
      <c r="Y721" s="925"/>
      <c r="Z721" s="925"/>
      <c r="AA721" s="925"/>
      <c r="AB721" s="925"/>
      <c r="AC721" s="925"/>
      <c r="AD721" s="925"/>
      <c r="AE721" s="925"/>
      <c r="AF721" s="926"/>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7"/>
      <c r="B722" s="658"/>
      <c r="C722" s="928"/>
      <c r="D722" s="929"/>
      <c r="E722" s="929"/>
      <c r="F722" s="930"/>
      <c r="G722" s="948"/>
      <c r="H722" s="949"/>
      <c r="I722" s="82" t="str">
        <f t="shared" ref="I722:I725" si="4">IF(OR(G722="　", G722=""), "", "-")</f>
        <v/>
      </c>
      <c r="J722" s="927" t="s">
        <v>617</v>
      </c>
      <c r="K722" s="927"/>
      <c r="L722" s="82" t="str">
        <f t="shared" ref="L722:L725" si="5">IF(M722="","","-")</f>
        <v/>
      </c>
      <c r="M722" s="83"/>
      <c r="N722" s="924" t="s">
        <v>617</v>
      </c>
      <c r="O722" s="925"/>
      <c r="P722" s="925"/>
      <c r="Q722" s="925"/>
      <c r="R722" s="925"/>
      <c r="S722" s="925"/>
      <c r="T722" s="925"/>
      <c r="U722" s="925"/>
      <c r="V722" s="925"/>
      <c r="W722" s="925"/>
      <c r="X722" s="925"/>
      <c r="Y722" s="925"/>
      <c r="Z722" s="925"/>
      <c r="AA722" s="925"/>
      <c r="AB722" s="925"/>
      <c r="AC722" s="925"/>
      <c r="AD722" s="925"/>
      <c r="AE722" s="925"/>
      <c r="AF722" s="926"/>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7"/>
      <c r="B723" s="658"/>
      <c r="C723" s="928"/>
      <c r="D723" s="929"/>
      <c r="E723" s="929"/>
      <c r="F723" s="930"/>
      <c r="G723" s="948"/>
      <c r="H723" s="949"/>
      <c r="I723" s="82" t="str">
        <f t="shared" si="4"/>
        <v/>
      </c>
      <c r="J723" s="927" t="s">
        <v>617</v>
      </c>
      <c r="K723" s="927"/>
      <c r="L723" s="82" t="str">
        <f t="shared" si="5"/>
        <v/>
      </c>
      <c r="M723" s="83"/>
      <c r="N723" s="924" t="s">
        <v>617</v>
      </c>
      <c r="O723" s="925"/>
      <c r="P723" s="925"/>
      <c r="Q723" s="925"/>
      <c r="R723" s="925"/>
      <c r="S723" s="925"/>
      <c r="T723" s="925"/>
      <c r="U723" s="925"/>
      <c r="V723" s="925"/>
      <c r="W723" s="925"/>
      <c r="X723" s="925"/>
      <c r="Y723" s="925"/>
      <c r="Z723" s="925"/>
      <c r="AA723" s="925"/>
      <c r="AB723" s="925"/>
      <c r="AC723" s="925"/>
      <c r="AD723" s="925"/>
      <c r="AE723" s="925"/>
      <c r="AF723" s="926"/>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7"/>
      <c r="B724" s="658"/>
      <c r="C724" s="928"/>
      <c r="D724" s="929"/>
      <c r="E724" s="929"/>
      <c r="F724" s="930"/>
      <c r="G724" s="948"/>
      <c r="H724" s="949"/>
      <c r="I724" s="82" t="str">
        <f t="shared" si="4"/>
        <v/>
      </c>
      <c r="J724" s="927" t="s">
        <v>617</v>
      </c>
      <c r="K724" s="927"/>
      <c r="L724" s="82" t="str">
        <f t="shared" si="5"/>
        <v/>
      </c>
      <c r="M724" s="83"/>
      <c r="N724" s="924" t="s">
        <v>617</v>
      </c>
      <c r="O724" s="925"/>
      <c r="P724" s="925"/>
      <c r="Q724" s="925"/>
      <c r="R724" s="925"/>
      <c r="S724" s="925"/>
      <c r="T724" s="925"/>
      <c r="U724" s="925"/>
      <c r="V724" s="925"/>
      <c r="W724" s="925"/>
      <c r="X724" s="925"/>
      <c r="Y724" s="925"/>
      <c r="Z724" s="925"/>
      <c r="AA724" s="925"/>
      <c r="AB724" s="925"/>
      <c r="AC724" s="925"/>
      <c r="AD724" s="925"/>
      <c r="AE724" s="925"/>
      <c r="AF724" s="926"/>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9"/>
      <c r="B725" s="660"/>
      <c r="C725" s="931"/>
      <c r="D725" s="932"/>
      <c r="E725" s="932"/>
      <c r="F725" s="933"/>
      <c r="G725" s="970"/>
      <c r="H725" s="971"/>
      <c r="I725" s="84" t="str">
        <f t="shared" si="4"/>
        <v/>
      </c>
      <c r="J725" s="972" t="s">
        <v>617</v>
      </c>
      <c r="K725" s="972"/>
      <c r="L725" s="84" t="str">
        <f t="shared" si="5"/>
        <v/>
      </c>
      <c r="M725" s="85"/>
      <c r="N725" s="963" t="s">
        <v>617</v>
      </c>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5" t="s">
        <v>48</v>
      </c>
      <c r="B726" s="626"/>
      <c r="C726" s="447" t="s">
        <v>53</v>
      </c>
      <c r="D726" s="583"/>
      <c r="E726" s="583"/>
      <c r="F726" s="584"/>
      <c r="G726" s="810" t="s">
        <v>635</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7.95" customHeight="1" thickBot="1" x14ac:dyDescent="0.2">
      <c r="A727" s="627"/>
      <c r="B727" s="628"/>
      <c r="C727" s="702" t="s">
        <v>57</v>
      </c>
      <c r="D727" s="703"/>
      <c r="E727" s="703"/>
      <c r="F727" s="704"/>
      <c r="G727" s="808" t="s">
        <v>634</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3" customHeight="1" thickBot="1" x14ac:dyDescent="0.2">
      <c r="A729" s="778" t="s">
        <v>640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900000000000006" customHeight="1" thickBot="1" x14ac:dyDescent="0.2">
      <c r="A731" s="622" t="s">
        <v>641</v>
      </c>
      <c r="B731" s="623"/>
      <c r="C731" s="623"/>
      <c r="D731" s="623"/>
      <c r="E731" s="624"/>
      <c r="F731" s="687" t="s">
        <v>648</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56.45" customHeight="1" thickBot="1" x14ac:dyDescent="0.2">
      <c r="A733" s="762" t="s">
        <v>385</v>
      </c>
      <c r="B733" s="763"/>
      <c r="C733" s="763"/>
      <c r="D733" s="763"/>
      <c r="E733" s="764"/>
      <c r="F733" s="779" t="s">
        <v>649</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150000000000006" customHeight="1" thickBot="1" x14ac:dyDescent="0.2">
      <c r="A735" s="615" t="s">
        <v>637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7" t="s">
        <v>354</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0" t="s">
        <v>406</v>
      </c>
      <c r="B737" s="101"/>
      <c r="C737" s="101"/>
      <c r="D737" s="102"/>
      <c r="E737" s="103" t="s">
        <v>588</v>
      </c>
      <c r="F737" s="103"/>
      <c r="G737" s="103"/>
      <c r="H737" s="103"/>
      <c r="I737" s="103"/>
      <c r="J737" s="103"/>
      <c r="K737" s="103"/>
      <c r="L737" s="103"/>
      <c r="M737" s="103"/>
      <c r="N737" s="109" t="s">
        <v>401</v>
      </c>
      <c r="O737" s="109"/>
      <c r="P737" s="109"/>
      <c r="Q737" s="109"/>
      <c r="R737" s="103" t="s">
        <v>590</v>
      </c>
      <c r="S737" s="103"/>
      <c r="T737" s="103"/>
      <c r="U737" s="103"/>
      <c r="V737" s="103"/>
      <c r="W737" s="103"/>
      <c r="X737" s="103"/>
      <c r="Y737" s="103"/>
      <c r="Z737" s="103"/>
      <c r="AA737" s="109" t="s">
        <v>400</v>
      </c>
      <c r="AB737" s="109"/>
      <c r="AC737" s="109"/>
      <c r="AD737" s="109"/>
      <c r="AE737" s="103" t="s">
        <v>592</v>
      </c>
      <c r="AF737" s="103"/>
      <c r="AG737" s="103"/>
      <c r="AH737" s="103"/>
      <c r="AI737" s="103"/>
      <c r="AJ737" s="103"/>
      <c r="AK737" s="103"/>
      <c r="AL737" s="103"/>
      <c r="AM737" s="103"/>
      <c r="AN737" s="109" t="s">
        <v>399</v>
      </c>
      <c r="AO737" s="109"/>
      <c r="AP737" s="109"/>
      <c r="AQ737" s="109"/>
      <c r="AR737" s="110" t="s">
        <v>594</v>
      </c>
      <c r="AS737" s="111"/>
      <c r="AT737" s="111"/>
      <c r="AU737" s="111"/>
      <c r="AV737" s="111"/>
      <c r="AW737" s="111"/>
      <c r="AX737" s="112"/>
      <c r="AY737" s="88"/>
      <c r="AZ737" s="88"/>
    </row>
    <row r="738" spans="1:52" ht="24.75" customHeight="1" x14ac:dyDescent="0.15">
      <c r="A738" s="100" t="s">
        <v>398</v>
      </c>
      <c r="B738" s="101"/>
      <c r="C738" s="101"/>
      <c r="D738" s="102"/>
      <c r="E738" s="103" t="s">
        <v>589</v>
      </c>
      <c r="F738" s="103"/>
      <c r="G738" s="103"/>
      <c r="H738" s="103"/>
      <c r="I738" s="103"/>
      <c r="J738" s="103"/>
      <c r="K738" s="103"/>
      <c r="L738" s="103"/>
      <c r="M738" s="103"/>
      <c r="N738" s="109" t="s">
        <v>397</v>
      </c>
      <c r="O738" s="109"/>
      <c r="P738" s="109"/>
      <c r="Q738" s="109"/>
      <c r="R738" s="103" t="s">
        <v>591</v>
      </c>
      <c r="S738" s="103"/>
      <c r="T738" s="103"/>
      <c r="U738" s="103"/>
      <c r="V738" s="103"/>
      <c r="W738" s="103"/>
      <c r="X738" s="103"/>
      <c r="Y738" s="103"/>
      <c r="Z738" s="103"/>
      <c r="AA738" s="109" t="s">
        <v>396</v>
      </c>
      <c r="AB738" s="109"/>
      <c r="AC738" s="109"/>
      <c r="AD738" s="109"/>
      <c r="AE738" s="103" t="s">
        <v>593</v>
      </c>
      <c r="AF738" s="103"/>
      <c r="AG738" s="103"/>
      <c r="AH738" s="103"/>
      <c r="AI738" s="103"/>
      <c r="AJ738" s="103"/>
      <c r="AK738" s="103"/>
      <c r="AL738" s="103"/>
      <c r="AM738" s="103"/>
      <c r="AN738" s="109" t="s">
        <v>395</v>
      </c>
      <c r="AO738" s="109"/>
      <c r="AP738" s="109"/>
      <c r="AQ738" s="109"/>
      <c r="AR738" s="110" t="s">
        <v>595</v>
      </c>
      <c r="AS738" s="111"/>
      <c r="AT738" s="111"/>
      <c r="AU738" s="111"/>
      <c r="AV738" s="111"/>
      <c r="AW738" s="111"/>
      <c r="AX738" s="112"/>
    </row>
    <row r="739" spans="1:52" ht="24.75" customHeight="1" x14ac:dyDescent="0.15">
      <c r="A739" s="100" t="s">
        <v>394</v>
      </c>
      <c r="B739" s="101"/>
      <c r="C739" s="101"/>
      <c r="D739" s="102"/>
      <c r="E739" s="103" t="s">
        <v>596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58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3" t="s">
        <v>389</v>
      </c>
      <c r="B780" s="774"/>
      <c r="C780" s="774"/>
      <c r="D780" s="774"/>
      <c r="E780" s="774"/>
      <c r="F780" s="775"/>
      <c r="G780" s="443" t="s">
        <v>603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76"/>
      <c r="C781" s="776"/>
      <c r="D781" s="776"/>
      <c r="E781" s="776"/>
      <c r="F781" s="77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8"/>
      <c r="B782" s="776"/>
      <c r="C782" s="776"/>
      <c r="D782" s="776"/>
      <c r="E782" s="776"/>
      <c r="F782" s="777"/>
      <c r="G782" s="453" t="s">
        <v>604</v>
      </c>
      <c r="H782" s="760"/>
      <c r="I782" s="760"/>
      <c r="J782" s="760"/>
      <c r="K782" s="761"/>
      <c r="L782" s="456" t="s">
        <v>605</v>
      </c>
      <c r="M782" s="589"/>
      <c r="N782" s="589"/>
      <c r="O782" s="589"/>
      <c r="P782" s="589"/>
      <c r="Q782" s="589"/>
      <c r="R782" s="589"/>
      <c r="S782" s="589"/>
      <c r="T782" s="589"/>
      <c r="U782" s="589"/>
      <c r="V782" s="589"/>
      <c r="W782" s="589"/>
      <c r="X782" s="590"/>
      <c r="Y782" s="459">
        <v>220</v>
      </c>
      <c r="Z782" s="460"/>
      <c r="AA782" s="460"/>
      <c r="AB782" s="559"/>
      <c r="AC782" s="453" t="s">
        <v>626</v>
      </c>
      <c r="AD782" s="454"/>
      <c r="AE782" s="454"/>
      <c r="AF782" s="454"/>
      <c r="AG782" s="455"/>
      <c r="AH782" s="456" t="s">
        <v>607</v>
      </c>
      <c r="AI782" s="457"/>
      <c r="AJ782" s="457"/>
      <c r="AK782" s="457"/>
      <c r="AL782" s="457"/>
      <c r="AM782" s="457"/>
      <c r="AN782" s="457"/>
      <c r="AO782" s="457"/>
      <c r="AP782" s="457"/>
      <c r="AQ782" s="457"/>
      <c r="AR782" s="457"/>
      <c r="AS782" s="457"/>
      <c r="AT782" s="458"/>
      <c r="AU782" s="459">
        <v>51</v>
      </c>
      <c r="AV782" s="460"/>
      <c r="AW782" s="460"/>
      <c r="AX782" s="461"/>
    </row>
    <row r="783" spans="1:50" ht="24.75" customHeight="1" x14ac:dyDescent="0.15">
      <c r="A783" s="558"/>
      <c r="B783" s="776"/>
      <c r="C783" s="776"/>
      <c r="D783" s="776"/>
      <c r="E783" s="776"/>
      <c r="F783" s="777"/>
      <c r="G783" s="352" t="s">
        <v>604</v>
      </c>
      <c r="H783" s="756"/>
      <c r="I783" s="756"/>
      <c r="J783" s="756"/>
      <c r="K783" s="757"/>
      <c r="L783" s="405" t="s">
        <v>606</v>
      </c>
      <c r="M783" s="758"/>
      <c r="N783" s="758"/>
      <c r="O783" s="758"/>
      <c r="P783" s="758"/>
      <c r="Q783" s="758"/>
      <c r="R783" s="758"/>
      <c r="S783" s="758"/>
      <c r="T783" s="758"/>
      <c r="U783" s="758"/>
      <c r="V783" s="758"/>
      <c r="W783" s="758"/>
      <c r="X783" s="759"/>
      <c r="Y783" s="402">
        <v>200</v>
      </c>
      <c r="Z783" s="403"/>
      <c r="AA783" s="403"/>
      <c r="AB783" s="409"/>
      <c r="AC783" s="352" t="s">
        <v>639</v>
      </c>
      <c r="AD783" s="353"/>
      <c r="AE783" s="353"/>
      <c r="AF783" s="353"/>
      <c r="AG783" s="354"/>
      <c r="AH783" s="405" t="s">
        <v>639</v>
      </c>
      <c r="AI783" s="406"/>
      <c r="AJ783" s="406"/>
      <c r="AK783" s="406"/>
      <c r="AL783" s="406"/>
      <c r="AM783" s="406"/>
      <c r="AN783" s="406"/>
      <c r="AO783" s="406"/>
      <c r="AP783" s="406"/>
      <c r="AQ783" s="406"/>
      <c r="AR783" s="406"/>
      <c r="AS783" s="406"/>
      <c r="AT783" s="407"/>
      <c r="AU783" s="402" t="s">
        <v>639</v>
      </c>
      <c r="AV783" s="403"/>
      <c r="AW783" s="403"/>
      <c r="AX783" s="404"/>
    </row>
    <row r="784" spans="1:50" ht="24.75" hidden="1" customHeight="1" x14ac:dyDescent="0.15">
      <c r="A784" s="558"/>
      <c r="B784" s="776"/>
      <c r="C784" s="776"/>
      <c r="D784" s="776"/>
      <c r="E784" s="776"/>
      <c r="F784" s="77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76"/>
      <c r="C785" s="776"/>
      <c r="D785" s="776"/>
      <c r="E785" s="776"/>
      <c r="F785" s="77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76"/>
      <c r="C786" s="776"/>
      <c r="D786" s="776"/>
      <c r="E786" s="776"/>
      <c r="F786" s="77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76"/>
      <c r="C787" s="776"/>
      <c r="D787" s="776"/>
      <c r="E787" s="776"/>
      <c r="F787" s="77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76"/>
      <c r="C788" s="776"/>
      <c r="D788" s="776"/>
      <c r="E788" s="776"/>
      <c r="F788" s="77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76"/>
      <c r="C789" s="776"/>
      <c r="D789" s="776"/>
      <c r="E789" s="776"/>
      <c r="F789" s="77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76"/>
      <c r="C790" s="776"/>
      <c r="D790" s="776"/>
      <c r="E790" s="776"/>
      <c r="F790" s="77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76"/>
      <c r="C791" s="776"/>
      <c r="D791" s="776"/>
      <c r="E791" s="776"/>
      <c r="F791" s="77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8"/>
      <c r="B792" s="776"/>
      <c r="C792" s="776"/>
      <c r="D792" s="776"/>
      <c r="E792" s="776"/>
      <c r="F792" s="777"/>
      <c r="G792" s="413" t="s">
        <v>20</v>
      </c>
      <c r="H792" s="414"/>
      <c r="I792" s="414"/>
      <c r="J792" s="414"/>
      <c r="K792" s="414"/>
      <c r="L792" s="415"/>
      <c r="M792" s="416"/>
      <c r="N792" s="416"/>
      <c r="O792" s="416"/>
      <c r="P792" s="416"/>
      <c r="Q792" s="416"/>
      <c r="R792" s="416"/>
      <c r="S792" s="416"/>
      <c r="T792" s="416"/>
      <c r="U792" s="416"/>
      <c r="V792" s="416"/>
      <c r="W792" s="416"/>
      <c r="X792" s="417"/>
      <c r="Y792" s="418">
        <f>SUM(Y782:AB791)</f>
        <v>420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51</v>
      </c>
      <c r="AV792" s="419"/>
      <c r="AW792" s="419"/>
      <c r="AX792" s="421"/>
    </row>
    <row r="793" spans="1:50" ht="24.75" customHeight="1" x14ac:dyDescent="0.15">
      <c r="A793" s="558"/>
      <c r="B793" s="776"/>
      <c r="C793" s="776"/>
      <c r="D793" s="776"/>
      <c r="E793" s="776"/>
      <c r="F793" s="777"/>
      <c r="G793" s="443" t="s">
        <v>608</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624</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8"/>
      <c r="B794" s="776"/>
      <c r="C794" s="776"/>
      <c r="D794" s="776"/>
      <c r="E794" s="776"/>
      <c r="F794" s="77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8"/>
      <c r="B795" s="776"/>
      <c r="C795" s="776"/>
      <c r="D795" s="776"/>
      <c r="E795" s="776"/>
      <c r="F795" s="777"/>
      <c r="G795" s="453" t="s">
        <v>604</v>
      </c>
      <c r="H795" s="454"/>
      <c r="I795" s="454"/>
      <c r="J795" s="454"/>
      <c r="K795" s="455"/>
      <c r="L795" s="456" t="s">
        <v>609</v>
      </c>
      <c r="M795" s="457"/>
      <c r="N795" s="457"/>
      <c r="O795" s="457"/>
      <c r="P795" s="457"/>
      <c r="Q795" s="457"/>
      <c r="R795" s="457"/>
      <c r="S795" s="457"/>
      <c r="T795" s="457"/>
      <c r="U795" s="457"/>
      <c r="V795" s="457"/>
      <c r="W795" s="457"/>
      <c r="X795" s="458"/>
      <c r="Y795" s="459">
        <v>757</v>
      </c>
      <c r="Z795" s="460"/>
      <c r="AA795" s="460"/>
      <c r="AB795" s="559"/>
      <c r="AC795" s="453" t="s">
        <v>604</v>
      </c>
      <c r="AD795" s="454"/>
      <c r="AE795" s="454"/>
      <c r="AF795" s="454"/>
      <c r="AG795" s="455"/>
      <c r="AH795" s="456" t="s">
        <v>610</v>
      </c>
      <c r="AI795" s="457"/>
      <c r="AJ795" s="457"/>
      <c r="AK795" s="457"/>
      <c r="AL795" s="457"/>
      <c r="AM795" s="457"/>
      <c r="AN795" s="457"/>
      <c r="AO795" s="457"/>
      <c r="AP795" s="457"/>
      <c r="AQ795" s="457"/>
      <c r="AR795" s="457"/>
      <c r="AS795" s="457"/>
      <c r="AT795" s="458"/>
      <c r="AU795" s="459">
        <v>42</v>
      </c>
      <c r="AV795" s="460"/>
      <c r="AW795" s="460"/>
      <c r="AX795" s="461"/>
    </row>
    <row r="796" spans="1:50" ht="24.75" hidden="1" customHeight="1" x14ac:dyDescent="0.15">
      <c r="A796" s="558"/>
      <c r="B796" s="776"/>
      <c r="C796" s="776"/>
      <c r="D796" s="776"/>
      <c r="E796" s="776"/>
      <c r="F796" s="77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76"/>
      <c r="C797" s="776"/>
      <c r="D797" s="776"/>
      <c r="E797" s="776"/>
      <c r="F797" s="77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76"/>
      <c r="C798" s="776"/>
      <c r="D798" s="776"/>
      <c r="E798" s="776"/>
      <c r="F798" s="77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76"/>
      <c r="C799" s="776"/>
      <c r="D799" s="776"/>
      <c r="E799" s="776"/>
      <c r="F799" s="77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76"/>
      <c r="C800" s="776"/>
      <c r="D800" s="776"/>
      <c r="E800" s="776"/>
      <c r="F800" s="77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76"/>
      <c r="C801" s="776"/>
      <c r="D801" s="776"/>
      <c r="E801" s="776"/>
      <c r="F801" s="77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76"/>
      <c r="C802" s="776"/>
      <c r="D802" s="776"/>
      <c r="E802" s="776"/>
      <c r="F802" s="77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76"/>
      <c r="C803" s="776"/>
      <c r="D803" s="776"/>
      <c r="E803" s="776"/>
      <c r="F803" s="77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76"/>
      <c r="C804" s="776"/>
      <c r="D804" s="776"/>
      <c r="E804" s="776"/>
      <c r="F804" s="77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8"/>
      <c r="B805" s="776"/>
      <c r="C805" s="776"/>
      <c r="D805" s="776"/>
      <c r="E805" s="776"/>
      <c r="F805" s="777"/>
      <c r="G805" s="413" t="s">
        <v>20</v>
      </c>
      <c r="H805" s="414"/>
      <c r="I805" s="414"/>
      <c r="J805" s="414"/>
      <c r="K805" s="414"/>
      <c r="L805" s="415"/>
      <c r="M805" s="416"/>
      <c r="N805" s="416"/>
      <c r="O805" s="416"/>
      <c r="P805" s="416"/>
      <c r="Q805" s="416"/>
      <c r="R805" s="416"/>
      <c r="S805" s="416"/>
      <c r="T805" s="416"/>
      <c r="U805" s="416"/>
      <c r="V805" s="416"/>
      <c r="W805" s="416"/>
      <c r="X805" s="417"/>
      <c r="Y805" s="418">
        <f>SUM(Y795:AB804)</f>
        <v>757</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42</v>
      </c>
      <c r="AV805" s="419"/>
      <c r="AW805" s="419"/>
      <c r="AX805" s="421"/>
    </row>
    <row r="806" spans="1:50" ht="24.75" hidden="1" customHeight="1" x14ac:dyDescent="0.15">
      <c r="A806" s="558"/>
      <c r="B806" s="776"/>
      <c r="C806" s="776"/>
      <c r="D806" s="776"/>
      <c r="E806" s="776"/>
      <c r="F806" s="777"/>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76"/>
      <c r="C807" s="776"/>
      <c r="D807" s="776"/>
      <c r="E807" s="776"/>
      <c r="F807" s="77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76"/>
      <c r="C808" s="776"/>
      <c r="D808" s="776"/>
      <c r="E808" s="776"/>
      <c r="F808" s="77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76"/>
      <c r="C809" s="776"/>
      <c r="D809" s="776"/>
      <c r="E809" s="776"/>
      <c r="F809" s="77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76"/>
      <c r="C810" s="776"/>
      <c r="D810" s="776"/>
      <c r="E810" s="776"/>
      <c r="F810" s="77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76"/>
      <c r="C811" s="776"/>
      <c r="D811" s="776"/>
      <c r="E811" s="776"/>
      <c r="F811" s="77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76"/>
      <c r="C812" s="776"/>
      <c r="D812" s="776"/>
      <c r="E812" s="776"/>
      <c r="F812" s="77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76"/>
      <c r="C813" s="776"/>
      <c r="D813" s="776"/>
      <c r="E813" s="776"/>
      <c r="F813" s="77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76"/>
      <c r="C814" s="776"/>
      <c r="D814" s="776"/>
      <c r="E814" s="776"/>
      <c r="F814" s="77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76"/>
      <c r="C815" s="776"/>
      <c r="D815" s="776"/>
      <c r="E815" s="776"/>
      <c r="F815" s="77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76"/>
      <c r="C816" s="776"/>
      <c r="D816" s="776"/>
      <c r="E816" s="776"/>
      <c r="F816" s="77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76"/>
      <c r="C817" s="776"/>
      <c r="D817" s="776"/>
      <c r="E817" s="776"/>
      <c r="F817" s="77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76"/>
      <c r="C818" s="776"/>
      <c r="D818" s="776"/>
      <c r="E818" s="776"/>
      <c r="F818" s="77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76"/>
      <c r="C819" s="776"/>
      <c r="D819" s="776"/>
      <c r="E819" s="776"/>
      <c r="F819" s="77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76"/>
      <c r="C820" s="776"/>
      <c r="D820" s="776"/>
      <c r="E820" s="776"/>
      <c r="F820" s="77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76"/>
      <c r="C821" s="776"/>
      <c r="D821" s="776"/>
      <c r="E821" s="776"/>
      <c r="F821" s="77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76"/>
      <c r="C822" s="776"/>
      <c r="D822" s="776"/>
      <c r="E822" s="776"/>
      <c r="F822" s="77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76"/>
      <c r="C823" s="776"/>
      <c r="D823" s="776"/>
      <c r="E823" s="776"/>
      <c r="F823" s="77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76"/>
      <c r="C824" s="776"/>
      <c r="D824" s="776"/>
      <c r="E824" s="776"/>
      <c r="F824" s="77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76"/>
      <c r="C825" s="776"/>
      <c r="D825" s="776"/>
      <c r="E825" s="776"/>
      <c r="F825" s="77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76"/>
      <c r="C826" s="776"/>
      <c r="D826" s="776"/>
      <c r="E826" s="776"/>
      <c r="F826" s="77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76"/>
      <c r="C827" s="776"/>
      <c r="D827" s="776"/>
      <c r="E827" s="776"/>
      <c r="F827" s="77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76"/>
      <c r="C828" s="776"/>
      <c r="D828" s="776"/>
      <c r="E828" s="776"/>
      <c r="F828" s="77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76"/>
      <c r="C829" s="776"/>
      <c r="D829" s="776"/>
      <c r="E829" s="776"/>
      <c r="F829" s="77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76"/>
      <c r="C830" s="776"/>
      <c r="D830" s="776"/>
      <c r="E830" s="776"/>
      <c r="F830" s="77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76"/>
      <c r="C831" s="776"/>
      <c r="D831" s="776"/>
      <c r="E831" s="776"/>
      <c r="F831" s="77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6" t="s">
        <v>346</v>
      </c>
      <c r="AM832" s="967"/>
      <c r="AN832" s="967"/>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7.4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56.45" customHeight="1" x14ac:dyDescent="0.15">
      <c r="A838" s="408">
        <v>1</v>
      </c>
      <c r="B838" s="408">
        <v>1</v>
      </c>
      <c r="C838" s="428" t="s">
        <v>611</v>
      </c>
      <c r="D838" s="422"/>
      <c r="E838" s="422"/>
      <c r="F838" s="422"/>
      <c r="G838" s="422"/>
      <c r="H838" s="422"/>
      <c r="I838" s="422"/>
      <c r="J838" s="423">
        <v>1020001071491</v>
      </c>
      <c r="K838" s="424"/>
      <c r="L838" s="424"/>
      <c r="M838" s="424"/>
      <c r="N838" s="424"/>
      <c r="O838" s="424"/>
      <c r="P838" s="429" t="s">
        <v>614</v>
      </c>
      <c r="Q838" s="321"/>
      <c r="R838" s="321"/>
      <c r="S838" s="321"/>
      <c r="T838" s="321"/>
      <c r="U838" s="321"/>
      <c r="V838" s="321"/>
      <c r="W838" s="321"/>
      <c r="X838" s="321"/>
      <c r="Y838" s="322">
        <v>220</v>
      </c>
      <c r="Z838" s="323"/>
      <c r="AA838" s="323"/>
      <c r="AB838" s="324"/>
      <c r="AC838" s="332" t="s">
        <v>376</v>
      </c>
      <c r="AD838" s="427"/>
      <c r="AE838" s="427"/>
      <c r="AF838" s="427"/>
      <c r="AG838" s="427"/>
      <c r="AH838" s="425">
        <v>1</v>
      </c>
      <c r="AI838" s="426"/>
      <c r="AJ838" s="426"/>
      <c r="AK838" s="426"/>
      <c r="AL838" s="329" t="s">
        <v>636</v>
      </c>
      <c r="AM838" s="330"/>
      <c r="AN838" s="330"/>
      <c r="AO838" s="331"/>
      <c r="AP838" s="325" t="s">
        <v>616</v>
      </c>
      <c r="AQ838" s="325"/>
      <c r="AR838" s="325"/>
      <c r="AS838" s="325"/>
      <c r="AT838" s="325"/>
      <c r="AU838" s="325"/>
      <c r="AV838" s="325"/>
      <c r="AW838" s="325"/>
      <c r="AX838" s="325"/>
    </row>
    <row r="839" spans="1:50" ht="56.45" customHeight="1" x14ac:dyDescent="0.15">
      <c r="A839" s="408">
        <v>2</v>
      </c>
      <c r="B839" s="408">
        <v>1</v>
      </c>
      <c r="C839" s="428" t="s">
        <v>611</v>
      </c>
      <c r="D839" s="422"/>
      <c r="E839" s="422"/>
      <c r="F839" s="422"/>
      <c r="G839" s="422"/>
      <c r="H839" s="422"/>
      <c r="I839" s="422"/>
      <c r="J839" s="423">
        <v>1020001071491</v>
      </c>
      <c r="K839" s="424"/>
      <c r="L839" s="424"/>
      <c r="M839" s="424"/>
      <c r="N839" s="424"/>
      <c r="O839" s="424"/>
      <c r="P839" s="429" t="s">
        <v>615</v>
      </c>
      <c r="Q839" s="321"/>
      <c r="R839" s="321"/>
      <c r="S839" s="321"/>
      <c r="T839" s="321"/>
      <c r="U839" s="321"/>
      <c r="V839" s="321"/>
      <c r="W839" s="321"/>
      <c r="X839" s="321"/>
      <c r="Y839" s="322">
        <v>200</v>
      </c>
      <c r="Z839" s="323"/>
      <c r="AA839" s="323"/>
      <c r="AB839" s="324"/>
      <c r="AC839" s="332" t="s">
        <v>382</v>
      </c>
      <c r="AD839" s="332"/>
      <c r="AE839" s="332"/>
      <c r="AF839" s="332"/>
      <c r="AG839" s="332"/>
      <c r="AH839" s="425" t="s">
        <v>569</v>
      </c>
      <c r="AI839" s="426"/>
      <c r="AJ839" s="426"/>
      <c r="AK839" s="426"/>
      <c r="AL839" s="329" t="s">
        <v>569</v>
      </c>
      <c r="AM839" s="330"/>
      <c r="AN839" s="330"/>
      <c r="AO839" s="331"/>
      <c r="AP839" s="325" t="s">
        <v>616</v>
      </c>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82.7"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70.7" customHeight="1" x14ac:dyDescent="0.15">
      <c r="A871" s="408">
        <v>1</v>
      </c>
      <c r="B871" s="408">
        <v>1</v>
      </c>
      <c r="C871" s="428" t="s">
        <v>612</v>
      </c>
      <c r="D871" s="422"/>
      <c r="E871" s="422"/>
      <c r="F871" s="422"/>
      <c r="G871" s="422"/>
      <c r="H871" s="422"/>
      <c r="I871" s="422"/>
      <c r="J871" s="423">
        <v>2010001033475</v>
      </c>
      <c r="K871" s="424"/>
      <c r="L871" s="424"/>
      <c r="M871" s="424"/>
      <c r="N871" s="424"/>
      <c r="O871" s="424"/>
      <c r="P871" s="429" t="s">
        <v>627</v>
      </c>
      <c r="Q871" s="321"/>
      <c r="R871" s="321"/>
      <c r="S871" s="321"/>
      <c r="T871" s="321"/>
      <c r="U871" s="321"/>
      <c r="V871" s="321"/>
      <c r="W871" s="321"/>
      <c r="X871" s="321"/>
      <c r="Y871" s="322">
        <v>51</v>
      </c>
      <c r="Z871" s="323"/>
      <c r="AA871" s="323"/>
      <c r="AB871" s="324"/>
      <c r="AC871" s="332" t="s">
        <v>382</v>
      </c>
      <c r="AD871" s="427"/>
      <c r="AE871" s="427"/>
      <c r="AF871" s="427"/>
      <c r="AG871" s="427"/>
      <c r="AH871" s="425" t="s">
        <v>569</v>
      </c>
      <c r="AI871" s="426"/>
      <c r="AJ871" s="426"/>
      <c r="AK871" s="426"/>
      <c r="AL871" s="329" t="s">
        <v>569</v>
      </c>
      <c r="AM871" s="330"/>
      <c r="AN871" s="330"/>
      <c r="AO871" s="331"/>
      <c r="AP871" s="325" t="s">
        <v>616</v>
      </c>
      <c r="AQ871" s="325"/>
      <c r="AR871" s="325"/>
      <c r="AS871" s="325"/>
      <c r="AT871" s="325"/>
      <c r="AU871" s="325"/>
      <c r="AV871" s="325"/>
      <c r="AW871" s="325"/>
      <c r="AX871" s="325"/>
    </row>
    <row r="872" spans="1:50" ht="30" hidden="1" customHeight="1" x14ac:dyDescent="0.15">
      <c r="A872" s="408">
        <v>2</v>
      </c>
      <c r="B872" s="408">
        <v>1</v>
      </c>
      <c r="C872" s="428"/>
      <c r="D872" s="422"/>
      <c r="E872" s="422"/>
      <c r="F872" s="422"/>
      <c r="G872" s="422"/>
      <c r="H872" s="422"/>
      <c r="I872" s="422"/>
      <c r="J872" s="423"/>
      <c r="K872" s="424"/>
      <c r="L872" s="424"/>
      <c r="M872" s="424"/>
      <c r="N872" s="424"/>
      <c r="O872" s="424"/>
      <c r="P872" s="429"/>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81.599999999999994"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72.599999999999994" customHeight="1" x14ac:dyDescent="0.15">
      <c r="A904" s="408">
        <v>1</v>
      </c>
      <c r="B904" s="408">
        <v>1</v>
      </c>
      <c r="C904" s="428" t="s">
        <v>611</v>
      </c>
      <c r="D904" s="422"/>
      <c r="E904" s="422"/>
      <c r="F904" s="422"/>
      <c r="G904" s="422"/>
      <c r="H904" s="422"/>
      <c r="I904" s="422"/>
      <c r="J904" s="423">
        <v>1020001071491</v>
      </c>
      <c r="K904" s="424"/>
      <c r="L904" s="424"/>
      <c r="M904" s="424"/>
      <c r="N904" s="424"/>
      <c r="O904" s="424"/>
      <c r="P904" s="429" t="s">
        <v>628</v>
      </c>
      <c r="Q904" s="321"/>
      <c r="R904" s="321"/>
      <c r="S904" s="321"/>
      <c r="T904" s="321"/>
      <c r="U904" s="321"/>
      <c r="V904" s="321"/>
      <c r="W904" s="321"/>
      <c r="X904" s="321"/>
      <c r="Y904" s="322">
        <v>757</v>
      </c>
      <c r="Z904" s="323"/>
      <c r="AA904" s="323"/>
      <c r="AB904" s="324"/>
      <c r="AC904" s="332" t="s">
        <v>382</v>
      </c>
      <c r="AD904" s="427"/>
      <c r="AE904" s="427"/>
      <c r="AF904" s="427"/>
      <c r="AG904" s="427"/>
      <c r="AH904" s="425" t="s">
        <v>569</v>
      </c>
      <c r="AI904" s="426"/>
      <c r="AJ904" s="426"/>
      <c r="AK904" s="426"/>
      <c r="AL904" s="329" t="s">
        <v>569</v>
      </c>
      <c r="AM904" s="330"/>
      <c r="AN904" s="330"/>
      <c r="AO904" s="331"/>
      <c r="AP904" s="325" t="s">
        <v>616</v>
      </c>
      <c r="AQ904" s="325"/>
      <c r="AR904" s="325"/>
      <c r="AS904" s="325"/>
      <c r="AT904" s="325"/>
      <c r="AU904" s="325"/>
      <c r="AV904" s="325"/>
      <c r="AW904" s="325"/>
      <c r="AX904" s="325"/>
    </row>
    <row r="905" spans="1:50" ht="30" hidden="1" customHeight="1" x14ac:dyDescent="0.15">
      <c r="A905" s="408">
        <v>2</v>
      </c>
      <c r="B905" s="408">
        <v>1</v>
      </c>
      <c r="C905" s="428"/>
      <c r="D905" s="422"/>
      <c r="E905" s="422"/>
      <c r="F905" s="422"/>
      <c r="G905" s="422"/>
      <c r="H905" s="422"/>
      <c r="I905" s="422"/>
      <c r="J905" s="423"/>
      <c r="K905" s="424"/>
      <c r="L905" s="424"/>
      <c r="M905" s="424"/>
      <c r="N905" s="424"/>
      <c r="O905" s="424"/>
      <c r="P905" s="429"/>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8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78.599999999999994" customHeight="1" x14ac:dyDescent="0.15">
      <c r="A937" s="408">
        <v>1</v>
      </c>
      <c r="B937" s="408">
        <v>1</v>
      </c>
      <c r="C937" s="428" t="s">
        <v>613</v>
      </c>
      <c r="D937" s="422"/>
      <c r="E937" s="422"/>
      <c r="F937" s="422"/>
      <c r="G937" s="422"/>
      <c r="H937" s="422"/>
      <c r="I937" s="422"/>
      <c r="J937" s="423">
        <v>8010001085296</v>
      </c>
      <c r="K937" s="424"/>
      <c r="L937" s="424"/>
      <c r="M937" s="424"/>
      <c r="N937" s="424"/>
      <c r="O937" s="424"/>
      <c r="P937" s="429" t="s">
        <v>629</v>
      </c>
      <c r="Q937" s="321"/>
      <c r="R937" s="321"/>
      <c r="S937" s="321"/>
      <c r="T937" s="321"/>
      <c r="U937" s="321"/>
      <c r="V937" s="321"/>
      <c r="W937" s="321"/>
      <c r="X937" s="321"/>
      <c r="Y937" s="322">
        <v>42</v>
      </c>
      <c r="Z937" s="323"/>
      <c r="AA937" s="323"/>
      <c r="AB937" s="324"/>
      <c r="AC937" s="332" t="s">
        <v>382</v>
      </c>
      <c r="AD937" s="427"/>
      <c r="AE937" s="427"/>
      <c r="AF937" s="427"/>
      <c r="AG937" s="427"/>
      <c r="AH937" s="425" t="s">
        <v>616</v>
      </c>
      <c r="AI937" s="426"/>
      <c r="AJ937" s="426"/>
      <c r="AK937" s="426"/>
      <c r="AL937" s="329" t="s">
        <v>569</v>
      </c>
      <c r="AM937" s="330"/>
      <c r="AN937" s="330"/>
      <c r="AO937" s="331"/>
      <c r="AP937" s="325" t="s">
        <v>616</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12.6" hidden="1" customHeight="1" x14ac:dyDescent="0.15">
      <c r="A1099" s="898" t="s">
        <v>331</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346</v>
      </c>
      <c r="AM1099" s="969"/>
      <c r="AN1099" s="96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01"/>
      <c r="E1102" s="281" t="s">
        <v>265</v>
      </c>
      <c r="F1102" s="901"/>
      <c r="G1102" s="901"/>
      <c r="H1102" s="901"/>
      <c r="I1102" s="901"/>
      <c r="J1102" s="281" t="s">
        <v>300</v>
      </c>
      <c r="K1102" s="281"/>
      <c r="L1102" s="281"/>
      <c r="M1102" s="281"/>
      <c r="N1102" s="281"/>
      <c r="O1102" s="281"/>
      <c r="P1102" s="348" t="s">
        <v>27</v>
      </c>
      <c r="Q1102" s="348"/>
      <c r="R1102" s="348"/>
      <c r="S1102" s="348"/>
      <c r="T1102" s="348"/>
      <c r="U1102" s="348"/>
      <c r="V1102" s="348"/>
      <c r="W1102" s="348"/>
      <c r="X1102" s="348"/>
      <c r="Y1102" s="281" t="s">
        <v>302</v>
      </c>
      <c r="Z1102" s="901"/>
      <c r="AA1102" s="901"/>
      <c r="AB1102" s="901"/>
      <c r="AC1102" s="281" t="s">
        <v>248</v>
      </c>
      <c r="AD1102" s="281"/>
      <c r="AE1102" s="281"/>
      <c r="AF1102" s="281"/>
      <c r="AG1102" s="281"/>
      <c r="AH1102" s="348" t="s">
        <v>261</v>
      </c>
      <c r="AI1102" s="349"/>
      <c r="AJ1102" s="349"/>
      <c r="AK1102" s="349"/>
      <c r="AL1102" s="349" t="s">
        <v>21</v>
      </c>
      <c r="AM1102" s="349"/>
      <c r="AN1102" s="349"/>
      <c r="AO1102" s="904"/>
      <c r="AP1102" s="431" t="s">
        <v>332</v>
      </c>
      <c r="AQ1102" s="431"/>
      <c r="AR1102" s="431"/>
      <c r="AS1102" s="431"/>
      <c r="AT1102" s="431"/>
      <c r="AU1102" s="431"/>
      <c r="AV1102" s="431"/>
      <c r="AW1102" s="431"/>
      <c r="AX1102" s="431"/>
    </row>
    <row r="1103" spans="1:50" ht="63.6" hidden="1" customHeight="1" x14ac:dyDescent="0.15">
      <c r="A1103" s="408">
        <v>1</v>
      </c>
      <c r="B1103" s="408">
        <v>1</v>
      </c>
      <c r="C1103" s="903"/>
      <c r="D1103" s="903"/>
      <c r="E1103" s="265"/>
      <c r="F1103" s="902"/>
      <c r="G1103" s="902"/>
      <c r="H1103" s="902"/>
      <c r="I1103" s="902"/>
      <c r="J1103" s="423"/>
      <c r="K1103" s="424"/>
      <c r="L1103" s="424"/>
      <c r="M1103" s="424"/>
      <c r="N1103" s="424"/>
      <c r="O1103" s="424"/>
      <c r="P1103" s="429"/>
      <c r="Q1103" s="321"/>
      <c r="R1103" s="321"/>
      <c r="S1103" s="321"/>
      <c r="T1103" s="321"/>
      <c r="U1103" s="321"/>
      <c r="V1103" s="321"/>
      <c r="W1103" s="321"/>
      <c r="X1103" s="321"/>
      <c r="Y1103" s="322"/>
      <c r="Z1103" s="323"/>
      <c r="AA1103" s="323"/>
      <c r="AB1103" s="324"/>
      <c r="AC1103" s="332"/>
      <c r="AD1103" s="427"/>
      <c r="AE1103" s="427"/>
      <c r="AF1103" s="427"/>
      <c r="AG1103" s="427"/>
      <c r="AH1103" s="425"/>
      <c r="AI1103" s="426"/>
      <c r="AJ1103" s="426"/>
      <c r="AK1103" s="426"/>
      <c r="AL1103" s="425"/>
      <c r="AM1103" s="426"/>
      <c r="AN1103" s="426"/>
      <c r="AO1103" s="426"/>
      <c r="AP1103" s="325"/>
      <c r="AQ1103" s="325"/>
      <c r="AR1103" s="325"/>
      <c r="AS1103" s="325"/>
      <c r="AT1103" s="325"/>
      <c r="AU1103" s="325"/>
      <c r="AV1103" s="325"/>
      <c r="AW1103" s="325"/>
      <c r="AX1103" s="325"/>
    </row>
    <row r="1104" spans="1:50" ht="63.6" hidden="1" customHeight="1" x14ac:dyDescent="0.15">
      <c r="A1104" s="408">
        <v>2</v>
      </c>
      <c r="B1104" s="408">
        <v>1</v>
      </c>
      <c r="C1104" s="903"/>
      <c r="D1104" s="903"/>
      <c r="E1104" s="265"/>
      <c r="F1104" s="902"/>
      <c r="G1104" s="902"/>
      <c r="H1104" s="902"/>
      <c r="I1104" s="902"/>
      <c r="J1104" s="423"/>
      <c r="K1104" s="424"/>
      <c r="L1104" s="424"/>
      <c r="M1104" s="424"/>
      <c r="N1104" s="424"/>
      <c r="O1104" s="424"/>
      <c r="P1104" s="429"/>
      <c r="Q1104" s="321"/>
      <c r="R1104" s="321"/>
      <c r="S1104" s="321"/>
      <c r="T1104" s="321"/>
      <c r="U1104" s="321"/>
      <c r="V1104" s="321"/>
      <c r="W1104" s="321"/>
      <c r="X1104" s="321"/>
      <c r="Y1104" s="322"/>
      <c r="Z1104" s="323"/>
      <c r="AA1104" s="323"/>
      <c r="AB1104" s="324"/>
      <c r="AC1104" s="332"/>
      <c r="AD1104" s="427"/>
      <c r="AE1104" s="427"/>
      <c r="AF1104" s="427"/>
      <c r="AG1104" s="427"/>
      <c r="AH1104" s="425"/>
      <c r="AI1104" s="426"/>
      <c r="AJ1104" s="426"/>
      <c r="AK1104" s="426"/>
      <c r="AL1104" s="425"/>
      <c r="AM1104" s="426"/>
      <c r="AN1104" s="426"/>
      <c r="AO1104" s="426"/>
      <c r="AP1104" s="325"/>
      <c r="AQ1104" s="325"/>
      <c r="AR1104" s="325"/>
      <c r="AS1104" s="325"/>
      <c r="AT1104" s="325"/>
      <c r="AU1104" s="325"/>
      <c r="AV1104" s="325"/>
      <c r="AW1104" s="325"/>
      <c r="AX1104" s="325"/>
    </row>
    <row r="1105" spans="1:50" ht="30" hidden="1" customHeight="1" x14ac:dyDescent="0.15">
      <c r="A1105" s="408">
        <v>3</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3"/>
      <c r="D1119" s="903"/>
      <c r="E1119" s="902"/>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3"/>
      <c r="D1120" s="903"/>
      <c r="E1120" s="265"/>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3"/>
      <c r="D1132" s="903"/>
      <c r="E1132" s="902"/>
      <c r="F1132" s="902"/>
      <c r="G1132" s="902"/>
      <c r="H1132" s="902"/>
      <c r="I1132" s="90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37">
      <formula>IF(RIGHT(TEXT(P14,"0.#"),1)=".",FALSE,TRUE)</formula>
    </cfRule>
    <cfRule type="expression" dxfId="2800" priority="14038">
      <formula>IF(RIGHT(TEXT(P14,"0.#"),1)=".",TRUE,FALSE)</formula>
    </cfRule>
  </conditionalFormatting>
  <conditionalFormatting sqref="AE32">
    <cfRule type="expression" dxfId="2799" priority="14027">
      <formula>IF(RIGHT(TEXT(AE32,"0.#"),1)=".",FALSE,TRUE)</formula>
    </cfRule>
    <cfRule type="expression" dxfId="2798" priority="14028">
      <formula>IF(RIGHT(TEXT(AE32,"0.#"),1)=".",TRUE,FALSE)</formula>
    </cfRule>
  </conditionalFormatting>
  <conditionalFormatting sqref="P18:AX18">
    <cfRule type="expression" dxfId="2797" priority="13913">
      <formula>IF(RIGHT(TEXT(P18,"0.#"),1)=".",FALSE,TRUE)</formula>
    </cfRule>
    <cfRule type="expression" dxfId="2796" priority="13914">
      <formula>IF(RIGHT(TEXT(P18,"0.#"),1)=".",TRUE,FALSE)</formula>
    </cfRule>
  </conditionalFormatting>
  <conditionalFormatting sqref="Y783">
    <cfRule type="expression" dxfId="2795" priority="13909">
      <formula>IF(RIGHT(TEXT(Y783,"0.#"),1)=".",FALSE,TRUE)</formula>
    </cfRule>
    <cfRule type="expression" dxfId="2794" priority="13910">
      <formula>IF(RIGHT(TEXT(Y783,"0.#"),1)=".",TRUE,FALSE)</formula>
    </cfRule>
  </conditionalFormatting>
  <conditionalFormatting sqref="Y792">
    <cfRule type="expression" dxfId="2793" priority="13905">
      <formula>IF(RIGHT(TEXT(Y792,"0.#"),1)=".",FALSE,TRUE)</formula>
    </cfRule>
    <cfRule type="expression" dxfId="2792" priority="13906">
      <formula>IF(RIGHT(TEXT(Y792,"0.#"),1)=".",TRUE,FALSE)</formula>
    </cfRule>
  </conditionalFormatting>
  <conditionalFormatting sqref="Y823:Y830 Y821 Y810:Y817 Y808 Y797:Y804 Y795">
    <cfRule type="expression" dxfId="2791" priority="13687">
      <formula>IF(RIGHT(TEXT(Y795,"0.#"),1)=".",FALSE,TRUE)</formula>
    </cfRule>
    <cfRule type="expression" dxfId="2790" priority="13688">
      <formula>IF(RIGHT(TEXT(Y795,"0.#"),1)=".",TRUE,FALSE)</formula>
    </cfRule>
  </conditionalFormatting>
  <conditionalFormatting sqref="P16:AQ17 P15:AX15 P13:AX13">
    <cfRule type="expression" dxfId="2789" priority="13735">
      <formula>IF(RIGHT(TEXT(P13,"0.#"),1)=".",FALSE,TRUE)</formula>
    </cfRule>
    <cfRule type="expression" dxfId="2788" priority="13736">
      <formula>IF(RIGHT(TEXT(P13,"0.#"),1)=".",TRUE,FALSE)</formula>
    </cfRule>
  </conditionalFormatting>
  <conditionalFormatting sqref="P19:AJ19">
    <cfRule type="expression" dxfId="2787" priority="13733">
      <formula>IF(RIGHT(TEXT(P19,"0.#"),1)=".",FALSE,TRUE)</formula>
    </cfRule>
    <cfRule type="expression" dxfId="2786" priority="13734">
      <formula>IF(RIGHT(TEXT(P19,"0.#"),1)=".",TRUE,FALSE)</formula>
    </cfRule>
  </conditionalFormatting>
  <conditionalFormatting sqref="AQ101">
    <cfRule type="expression" dxfId="2785" priority="13725">
      <formula>IF(RIGHT(TEXT(AQ101,"0.#"),1)=".",FALSE,TRUE)</formula>
    </cfRule>
    <cfRule type="expression" dxfId="2784" priority="13726">
      <formula>IF(RIGHT(TEXT(AQ101,"0.#"),1)=".",TRUE,FALSE)</formula>
    </cfRule>
  </conditionalFormatting>
  <conditionalFormatting sqref="Y784:Y791 Y782">
    <cfRule type="expression" dxfId="2783" priority="13711">
      <formula>IF(RIGHT(TEXT(Y782,"0.#"),1)=".",FALSE,TRUE)</formula>
    </cfRule>
    <cfRule type="expression" dxfId="2782" priority="13712">
      <formula>IF(RIGHT(TEXT(Y782,"0.#"),1)=".",TRUE,FALSE)</formula>
    </cfRule>
  </conditionalFormatting>
  <conditionalFormatting sqref="AU783">
    <cfRule type="expression" dxfId="2781" priority="13709">
      <formula>IF(RIGHT(TEXT(AU783,"0.#"),1)=".",FALSE,TRUE)</formula>
    </cfRule>
    <cfRule type="expression" dxfId="2780" priority="13710">
      <formula>IF(RIGHT(TEXT(AU783,"0.#"),1)=".",TRUE,FALSE)</formula>
    </cfRule>
  </conditionalFormatting>
  <conditionalFormatting sqref="AU792">
    <cfRule type="expression" dxfId="2779" priority="13707">
      <formula>IF(RIGHT(TEXT(AU792,"0.#"),1)=".",FALSE,TRUE)</formula>
    </cfRule>
    <cfRule type="expression" dxfId="2778" priority="13708">
      <formula>IF(RIGHT(TEXT(AU792,"0.#"),1)=".",TRUE,FALSE)</formula>
    </cfRule>
  </conditionalFormatting>
  <conditionalFormatting sqref="AU784:AU791 AU782">
    <cfRule type="expression" dxfId="2777" priority="13705">
      <formula>IF(RIGHT(TEXT(AU782,"0.#"),1)=".",FALSE,TRUE)</formula>
    </cfRule>
    <cfRule type="expression" dxfId="2776" priority="13706">
      <formula>IF(RIGHT(TEXT(AU782,"0.#"),1)=".",TRUE,FALSE)</formula>
    </cfRule>
  </conditionalFormatting>
  <conditionalFormatting sqref="Y822 Y809 Y796">
    <cfRule type="expression" dxfId="2775" priority="13691">
      <formula>IF(RIGHT(TEXT(Y796,"0.#"),1)=".",FALSE,TRUE)</formula>
    </cfRule>
    <cfRule type="expression" dxfId="2774" priority="13692">
      <formula>IF(RIGHT(TEXT(Y796,"0.#"),1)=".",TRUE,FALSE)</formula>
    </cfRule>
  </conditionalFormatting>
  <conditionalFormatting sqref="Y831 Y818 Y805">
    <cfRule type="expression" dxfId="2773" priority="13689">
      <formula>IF(RIGHT(TEXT(Y805,"0.#"),1)=".",FALSE,TRUE)</formula>
    </cfRule>
    <cfRule type="expression" dxfId="2772" priority="13690">
      <formula>IF(RIGHT(TEXT(Y805,"0.#"),1)=".",TRUE,FALSE)</formula>
    </cfRule>
  </conditionalFormatting>
  <conditionalFormatting sqref="AU822 AU809 AU796">
    <cfRule type="expression" dxfId="2771" priority="13685">
      <formula>IF(RIGHT(TEXT(AU796,"0.#"),1)=".",FALSE,TRUE)</formula>
    </cfRule>
    <cfRule type="expression" dxfId="2770" priority="13686">
      <formula>IF(RIGHT(TEXT(AU796,"0.#"),1)=".",TRUE,FALSE)</formula>
    </cfRule>
  </conditionalFormatting>
  <conditionalFormatting sqref="AU831 AU818 AU805">
    <cfRule type="expression" dxfId="2769" priority="13683">
      <formula>IF(RIGHT(TEXT(AU805,"0.#"),1)=".",FALSE,TRUE)</formula>
    </cfRule>
    <cfRule type="expression" dxfId="2768" priority="13684">
      <formula>IF(RIGHT(TEXT(AU805,"0.#"),1)=".",TRUE,FALSE)</formula>
    </cfRule>
  </conditionalFormatting>
  <conditionalFormatting sqref="AU823:AU830 AU821 AU810:AU817 AU808 AU797:AU804 AU795">
    <cfRule type="expression" dxfId="2767" priority="13681">
      <formula>IF(RIGHT(TEXT(AU795,"0.#"),1)=".",FALSE,TRUE)</formula>
    </cfRule>
    <cfRule type="expression" dxfId="2766" priority="13682">
      <formula>IF(RIGHT(TEXT(AU795,"0.#"),1)=".",TRUE,FALSE)</formula>
    </cfRule>
  </conditionalFormatting>
  <conditionalFormatting sqref="AM87">
    <cfRule type="expression" dxfId="2765" priority="13335">
      <formula>IF(RIGHT(TEXT(AM87,"0.#"),1)=".",FALSE,TRUE)</formula>
    </cfRule>
    <cfRule type="expression" dxfId="2764" priority="13336">
      <formula>IF(RIGHT(TEXT(AM87,"0.#"),1)=".",TRUE,FALSE)</formula>
    </cfRule>
  </conditionalFormatting>
  <conditionalFormatting sqref="AE55">
    <cfRule type="expression" dxfId="2763" priority="13403">
      <formula>IF(RIGHT(TEXT(AE55,"0.#"),1)=".",FALSE,TRUE)</formula>
    </cfRule>
    <cfRule type="expression" dxfId="2762" priority="13404">
      <formula>IF(RIGHT(TEXT(AE55,"0.#"),1)=".",TRUE,FALSE)</formula>
    </cfRule>
  </conditionalFormatting>
  <conditionalFormatting sqref="AI55">
    <cfRule type="expression" dxfId="2761" priority="13401">
      <formula>IF(RIGHT(TEXT(AI55,"0.#"),1)=".",FALSE,TRUE)</formula>
    </cfRule>
    <cfRule type="expression" dxfId="2760" priority="13402">
      <formula>IF(RIGHT(TEXT(AI55,"0.#"),1)=".",TRUE,FALSE)</formula>
    </cfRule>
  </conditionalFormatting>
  <conditionalFormatting sqref="AM34">
    <cfRule type="expression" dxfId="2759" priority="13481">
      <formula>IF(RIGHT(TEXT(AM34,"0.#"),1)=".",FALSE,TRUE)</formula>
    </cfRule>
    <cfRule type="expression" dxfId="2758" priority="13482">
      <formula>IF(RIGHT(TEXT(AM34,"0.#"),1)=".",TRUE,FALSE)</formula>
    </cfRule>
  </conditionalFormatting>
  <conditionalFormatting sqref="AE33">
    <cfRule type="expression" dxfId="2757" priority="13495">
      <formula>IF(RIGHT(TEXT(AE33,"0.#"),1)=".",FALSE,TRUE)</formula>
    </cfRule>
    <cfRule type="expression" dxfId="2756" priority="13496">
      <formula>IF(RIGHT(TEXT(AE33,"0.#"),1)=".",TRUE,FALSE)</formula>
    </cfRule>
  </conditionalFormatting>
  <conditionalFormatting sqref="AE34">
    <cfRule type="expression" dxfId="2755" priority="13493">
      <formula>IF(RIGHT(TEXT(AE34,"0.#"),1)=".",FALSE,TRUE)</formula>
    </cfRule>
    <cfRule type="expression" dxfId="2754" priority="13494">
      <formula>IF(RIGHT(TEXT(AE34,"0.#"),1)=".",TRUE,FALSE)</formula>
    </cfRule>
  </conditionalFormatting>
  <conditionalFormatting sqref="AI34">
    <cfRule type="expression" dxfId="2753" priority="13491">
      <formula>IF(RIGHT(TEXT(AI34,"0.#"),1)=".",FALSE,TRUE)</formula>
    </cfRule>
    <cfRule type="expression" dxfId="2752" priority="13492">
      <formula>IF(RIGHT(TEXT(AI34,"0.#"),1)=".",TRUE,FALSE)</formula>
    </cfRule>
  </conditionalFormatting>
  <conditionalFormatting sqref="AI33">
    <cfRule type="expression" dxfId="2751" priority="13489">
      <formula>IF(RIGHT(TEXT(AI33,"0.#"),1)=".",FALSE,TRUE)</formula>
    </cfRule>
    <cfRule type="expression" dxfId="2750" priority="13490">
      <formula>IF(RIGHT(TEXT(AI33,"0.#"),1)=".",TRUE,FALSE)</formula>
    </cfRule>
  </conditionalFormatting>
  <conditionalFormatting sqref="AI32">
    <cfRule type="expression" dxfId="2749" priority="13487">
      <formula>IF(RIGHT(TEXT(AI32,"0.#"),1)=".",FALSE,TRUE)</formula>
    </cfRule>
    <cfRule type="expression" dxfId="2748" priority="13488">
      <formula>IF(RIGHT(TEXT(AI32,"0.#"),1)=".",TRUE,FALSE)</formula>
    </cfRule>
  </conditionalFormatting>
  <conditionalFormatting sqref="AM32">
    <cfRule type="expression" dxfId="2747" priority="13485">
      <formula>IF(RIGHT(TEXT(AM32,"0.#"),1)=".",FALSE,TRUE)</formula>
    </cfRule>
    <cfRule type="expression" dxfId="2746" priority="13486">
      <formula>IF(RIGHT(TEXT(AM32,"0.#"),1)=".",TRUE,FALSE)</formula>
    </cfRule>
  </conditionalFormatting>
  <conditionalFormatting sqref="AM33">
    <cfRule type="expression" dxfId="2745" priority="13483">
      <formula>IF(RIGHT(TEXT(AM33,"0.#"),1)=".",FALSE,TRUE)</formula>
    </cfRule>
    <cfRule type="expression" dxfId="2744" priority="13484">
      <formula>IF(RIGHT(TEXT(AM33,"0.#"),1)=".",TRUE,FALSE)</formula>
    </cfRule>
  </conditionalFormatting>
  <conditionalFormatting sqref="AQ32:AQ34">
    <cfRule type="expression" dxfId="2743" priority="13475">
      <formula>IF(RIGHT(TEXT(AQ32,"0.#"),1)=".",FALSE,TRUE)</formula>
    </cfRule>
    <cfRule type="expression" dxfId="2742" priority="13476">
      <formula>IF(RIGHT(TEXT(AQ32,"0.#"),1)=".",TRUE,FALSE)</formula>
    </cfRule>
  </conditionalFormatting>
  <conditionalFormatting sqref="AU32:AU34">
    <cfRule type="expression" dxfId="2741" priority="13473">
      <formula>IF(RIGHT(TEXT(AU32,"0.#"),1)=".",FALSE,TRUE)</formula>
    </cfRule>
    <cfRule type="expression" dxfId="2740" priority="13474">
      <formula>IF(RIGHT(TEXT(AU32,"0.#"),1)=".",TRUE,FALSE)</formula>
    </cfRule>
  </conditionalFormatting>
  <conditionalFormatting sqref="AE53">
    <cfRule type="expression" dxfId="2739" priority="13407">
      <formula>IF(RIGHT(TEXT(AE53,"0.#"),1)=".",FALSE,TRUE)</formula>
    </cfRule>
    <cfRule type="expression" dxfId="2738" priority="13408">
      <formula>IF(RIGHT(TEXT(AE53,"0.#"),1)=".",TRUE,FALSE)</formula>
    </cfRule>
  </conditionalFormatting>
  <conditionalFormatting sqref="AE54">
    <cfRule type="expression" dxfId="2737" priority="13405">
      <formula>IF(RIGHT(TEXT(AE54,"0.#"),1)=".",FALSE,TRUE)</formula>
    </cfRule>
    <cfRule type="expression" dxfId="2736" priority="13406">
      <formula>IF(RIGHT(TEXT(AE54,"0.#"),1)=".",TRUE,FALSE)</formula>
    </cfRule>
  </conditionalFormatting>
  <conditionalFormatting sqref="AI54">
    <cfRule type="expression" dxfId="2735" priority="13399">
      <formula>IF(RIGHT(TEXT(AI54,"0.#"),1)=".",FALSE,TRUE)</formula>
    </cfRule>
    <cfRule type="expression" dxfId="2734" priority="13400">
      <formula>IF(RIGHT(TEXT(AI54,"0.#"),1)=".",TRUE,FALSE)</formula>
    </cfRule>
  </conditionalFormatting>
  <conditionalFormatting sqref="AI53">
    <cfRule type="expression" dxfId="2733" priority="13397">
      <formula>IF(RIGHT(TEXT(AI53,"0.#"),1)=".",FALSE,TRUE)</formula>
    </cfRule>
    <cfRule type="expression" dxfId="2732" priority="13398">
      <formula>IF(RIGHT(TEXT(AI53,"0.#"),1)=".",TRUE,FALSE)</formula>
    </cfRule>
  </conditionalFormatting>
  <conditionalFormatting sqref="AM53">
    <cfRule type="expression" dxfId="2731" priority="13395">
      <formula>IF(RIGHT(TEXT(AM53,"0.#"),1)=".",FALSE,TRUE)</formula>
    </cfRule>
    <cfRule type="expression" dxfId="2730" priority="13396">
      <formula>IF(RIGHT(TEXT(AM53,"0.#"),1)=".",TRUE,FALSE)</formula>
    </cfRule>
  </conditionalFormatting>
  <conditionalFormatting sqref="AM54">
    <cfRule type="expression" dxfId="2729" priority="13393">
      <formula>IF(RIGHT(TEXT(AM54,"0.#"),1)=".",FALSE,TRUE)</formula>
    </cfRule>
    <cfRule type="expression" dxfId="2728" priority="13394">
      <formula>IF(RIGHT(TEXT(AM54,"0.#"),1)=".",TRUE,FALSE)</formula>
    </cfRule>
  </conditionalFormatting>
  <conditionalFormatting sqref="AM55">
    <cfRule type="expression" dxfId="2727" priority="13391">
      <formula>IF(RIGHT(TEXT(AM55,"0.#"),1)=".",FALSE,TRUE)</formula>
    </cfRule>
    <cfRule type="expression" dxfId="2726" priority="13392">
      <formula>IF(RIGHT(TEXT(AM55,"0.#"),1)=".",TRUE,FALSE)</formula>
    </cfRule>
  </conditionalFormatting>
  <conditionalFormatting sqref="AE60">
    <cfRule type="expression" dxfId="2725" priority="13377">
      <formula>IF(RIGHT(TEXT(AE60,"0.#"),1)=".",FALSE,TRUE)</formula>
    </cfRule>
    <cfRule type="expression" dxfId="2724" priority="13378">
      <formula>IF(RIGHT(TEXT(AE60,"0.#"),1)=".",TRUE,FALSE)</formula>
    </cfRule>
  </conditionalFormatting>
  <conditionalFormatting sqref="AE61">
    <cfRule type="expression" dxfId="2723" priority="13375">
      <formula>IF(RIGHT(TEXT(AE61,"0.#"),1)=".",FALSE,TRUE)</formula>
    </cfRule>
    <cfRule type="expression" dxfId="2722" priority="13376">
      <formula>IF(RIGHT(TEXT(AE61,"0.#"),1)=".",TRUE,FALSE)</formula>
    </cfRule>
  </conditionalFormatting>
  <conditionalFormatting sqref="AE62">
    <cfRule type="expression" dxfId="2721" priority="13373">
      <formula>IF(RIGHT(TEXT(AE62,"0.#"),1)=".",FALSE,TRUE)</formula>
    </cfRule>
    <cfRule type="expression" dxfId="2720" priority="13374">
      <formula>IF(RIGHT(TEXT(AE62,"0.#"),1)=".",TRUE,FALSE)</formula>
    </cfRule>
  </conditionalFormatting>
  <conditionalFormatting sqref="AI62">
    <cfRule type="expression" dxfId="2719" priority="13371">
      <formula>IF(RIGHT(TEXT(AI62,"0.#"),1)=".",FALSE,TRUE)</formula>
    </cfRule>
    <cfRule type="expression" dxfId="2718" priority="13372">
      <formula>IF(RIGHT(TEXT(AI62,"0.#"),1)=".",TRUE,FALSE)</formula>
    </cfRule>
  </conditionalFormatting>
  <conditionalFormatting sqref="AI61">
    <cfRule type="expression" dxfId="2717" priority="13369">
      <formula>IF(RIGHT(TEXT(AI61,"0.#"),1)=".",FALSE,TRUE)</formula>
    </cfRule>
    <cfRule type="expression" dxfId="2716" priority="13370">
      <formula>IF(RIGHT(TEXT(AI61,"0.#"),1)=".",TRUE,FALSE)</formula>
    </cfRule>
  </conditionalFormatting>
  <conditionalFormatting sqref="AI60">
    <cfRule type="expression" dxfId="2715" priority="13367">
      <formula>IF(RIGHT(TEXT(AI60,"0.#"),1)=".",FALSE,TRUE)</formula>
    </cfRule>
    <cfRule type="expression" dxfId="2714" priority="13368">
      <formula>IF(RIGHT(TEXT(AI60,"0.#"),1)=".",TRUE,FALSE)</formula>
    </cfRule>
  </conditionalFormatting>
  <conditionalFormatting sqref="AM60">
    <cfRule type="expression" dxfId="2713" priority="13365">
      <formula>IF(RIGHT(TEXT(AM60,"0.#"),1)=".",FALSE,TRUE)</formula>
    </cfRule>
    <cfRule type="expression" dxfId="2712" priority="13366">
      <formula>IF(RIGHT(TEXT(AM60,"0.#"),1)=".",TRUE,FALSE)</formula>
    </cfRule>
  </conditionalFormatting>
  <conditionalFormatting sqref="AM61">
    <cfRule type="expression" dxfId="2711" priority="13363">
      <formula>IF(RIGHT(TEXT(AM61,"0.#"),1)=".",FALSE,TRUE)</formula>
    </cfRule>
    <cfRule type="expression" dxfId="2710" priority="13364">
      <formula>IF(RIGHT(TEXT(AM61,"0.#"),1)=".",TRUE,FALSE)</formula>
    </cfRule>
  </conditionalFormatting>
  <conditionalFormatting sqref="AM62">
    <cfRule type="expression" dxfId="2709" priority="13361">
      <formula>IF(RIGHT(TEXT(AM62,"0.#"),1)=".",FALSE,TRUE)</formula>
    </cfRule>
    <cfRule type="expression" dxfId="2708" priority="13362">
      <formula>IF(RIGHT(TEXT(AM62,"0.#"),1)=".",TRUE,FALSE)</formula>
    </cfRule>
  </conditionalFormatting>
  <conditionalFormatting sqref="AE87">
    <cfRule type="expression" dxfId="2707" priority="13347">
      <formula>IF(RIGHT(TEXT(AE87,"0.#"),1)=".",FALSE,TRUE)</formula>
    </cfRule>
    <cfRule type="expression" dxfId="2706" priority="13348">
      <formula>IF(RIGHT(TEXT(AE87,"0.#"),1)=".",TRUE,FALSE)</formula>
    </cfRule>
  </conditionalFormatting>
  <conditionalFormatting sqref="AE88">
    <cfRule type="expression" dxfId="2705" priority="13345">
      <formula>IF(RIGHT(TEXT(AE88,"0.#"),1)=".",FALSE,TRUE)</formula>
    </cfRule>
    <cfRule type="expression" dxfId="2704" priority="13346">
      <formula>IF(RIGHT(TEXT(AE88,"0.#"),1)=".",TRUE,FALSE)</formula>
    </cfRule>
  </conditionalFormatting>
  <conditionalFormatting sqref="AE89">
    <cfRule type="expression" dxfId="2703" priority="13343">
      <formula>IF(RIGHT(TEXT(AE89,"0.#"),1)=".",FALSE,TRUE)</formula>
    </cfRule>
    <cfRule type="expression" dxfId="2702" priority="13344">
      <formula>IF(RIGHT(TEXT(AE89,"0.#"),1)=".",TRUE,FALSE)</formula>
    </cfRule>
  </conditionalFormatting>
  <conditionalFormatting sqref="AI89">
    <cfRule type="expression" dxfId="2701" priority="13341">
      <formula>IF(RIGHT(TEXT(AI89,"0.#"),1)=".",FALSE,TRUE)</formula>
    </cfRule>
    <cfRule type="expression" dxfId="2700" priority="13342">
      <formula>IF(RIGHT(TEXT(AI89,"0.#"),1)=".",TRUE,FALSE)</formula>
    </cfRule>
  </conditionalFormatting>
  <conditionalFormatting sqref="AI88">
    <cfRule type="expression" dxfId="2699" priority="13339">
      <formula>IF(RIGHT(TEXT(AI88,"0.#"),1)=".",FALSE,TRUE)</formula>
    </cfRule>
    <cfRule type="expression" dxfId="2698" priority="13340">
      <formula>IF(RIGHT(TEXT(AI88,"0.#"),1)=".",TRUE,FALSE)</formula>
    </cfRule>
  </conditionalFormatting>
  <conditionalFormatting sqref="AI87">
    <cfRule type="expression" dxfId="2697" priority="13337">
      <formula>IF(RIGHT(TEXT(AI87,"0.#"),1)=".",FALSE,TRUE)</formula>
    </cfRule>
    <cfRule type="expression" dxfId="2696" priority="13338">
      <formula>IF(RIGHT(TEXT(AI87,"0.#"),1)=".",TRUE,FALSE)</formula>
    </cfRule>
  </conditionalFormatting>
  <conditionalFormatting sqref="AM88">
    <cfRule type="expression" dxfId="2695" priority="13333">
      <formula>IF(RIGHT(TEXT(AM88,"0.#"),1)=".",FALSE,TRUE)</formula>
    </cfRule>
    <cfRule type="expression" dxfId="2694" priority="13334">
      <formula>IF(RIGHT(TEXT(AM88,"0.#"),1)=".",TRUE,FALSE)</formula>
    </cfRule>
  </conditionalFormatting>
  <conditionalFormatting sqref="AM89">
    <cfRule type="expression" dxfId="2693" priority="13331">
      <formula>IF(RIGHT(TEXT(AM89,"0.#"),1)=".",FALSE,TRUE)</formula>
    </cfRule>
    <cfRule type="expression" dxfId="2692" priority="13332">
      <formula>IF(RIGHT(TEXT(AM89,"0.#"),1)=".",TRUE,FALSE)</formula>
    </cfRule>
  </conditionalFormatting>
  <conditionalFormatting sqref="AE92">
    <cfRule type="expression" dxfId="2691" priority="13317">
      <formula>IF(RIGHT(TEXT(AE92,"0.#"),1)=".",FALSE,TRUE)</formula>
    </cfRule>
    <cfRule type="expression" dxfId="2690" priority="13318">
      <formula>IF(RIGHT(TEXT(AE92,"0.#"),1)=".",TRUE,FALSE)</formula>
    </cfRule>
  </conditionalFormatting>
  <conditionalFormatting sqref="AE93">
    <cfRule type="expression" dxfId="2689" priority="13315">
      <formula>IF(RIGHT(TEXT(AE93,"0.#"),1)=".",FALSE,TRUE)</formula>
    </cfRule>
    <cfRule type="expression" dxfId="2688" priority="13316">
      <formula>IF(RIGHT(TEXT(AE93,"0.#"),1)=".",TRUE,FALSE)</formula>
    </cfRule>
  </conditionalFormatting>
  <conditionalFormatting sqref="AE94">
    <cfRule type="expression" dxfId="2687" priority="13313">
      <formula>IF(RIGHT(TEXT(AE94,"0.#"),1)=".",FALSE,TRUE)</formula>
    </cfRule>
    <cfRule type="expression" dxfId="2686" priority="13314">
      <formula>IF(RIGHT(TEXT(AE94,"0.#"),1)=".",TRUE,FALSE)</formula>
    </cfRule>
  </conditionalFormatting>
  <conditionalFormatting sqref="AI94">
    <cfRule type="expression" dxfId="2685" priority="13311">
      <formula>IF(RIGHT(TEXT(AI94,"0.#"),1)=".",FALSE,TRUE)</formula>
    </cfRule>
    <cfRule type="expression" dxfId="2684" priority="13312">
      <formula>IF(RIGHT(TEXT(AI94,"0.#"),1)=".",TRUE,FALSE)</formula>
    </cfRule>
  </conditionalFormatting>
  <conditionalFormatting sqref="AI93">
    <cfRule type="expression" dxfId="2683" priority="13309">
      <formula>IF(RIGHT(TEXT(AI93,"0.#"),1)=".",FALSE,TRUE)</formula>
    </cfRule>
    <cfRule type="expression" dxfId="2682" priority="13310">
      <formula>IF(RIGHT(TEXT(AI93,"0.#"),1)=".",TRUE,FALSE)</formula>
    </cfRule>
  </conditionalFormatting>
  <conditionalFormatting sqref="AI92">
    <cfRule type="expression" dxfId="2681" priority="13307">
      <formula>IF(RIGHT(TEXT(AI92,"0.#"),1)=".",FALSE,TRUE)</formula>
    </cfRule>
    <cfRule type="expression" dxfId="2680" priority="13308">
      <formula>IF(RIGHT(TEXT(AI92,"0.#"),1)=".",TRUE,FALSE)</formula>
    </cfRule>
  </conditionalFormatting>
  <conditionalFormatting sqref="AM92">
    <cfRule type="expression" dxfId="2679" priority="13305">
      <formula>IF(RIGHT(TEXT(AM92,"0.#"),1)=".",FALSE,TRUE)</formula>
    </cfRule>
    <cfRule type="expression" dxfId="2678" priority="13306">
      <formula>IF(RIGHT(TEXT(AM92,"0.#"),1)=".",TRUE,FALSE)</formula>
    </cfRule>
  </conditionalFormatting>
  <conditionalFormatting sqref="AM93">
    <cfRule type="expression" dxfId="2677" priority="13303">
      <formula>IF(RIGHT(TEXT(AM93,"0.#"),1)=".",FALSE,TRUE)</formula>
    </cfRule>
    <cfRule type="expression" dxfId="2676" priority="13304">
      <formula>IF(RIGHT(TEXT(AM93,"0.#"),1)=".",TRUE,FALSE)</formula>
    </cfRule>
  </conditionalFormatting>
  <conditionalFormatting sqref="AM94">
    <cfRule type="expression" dxfId="2675" priority="13301">
      <formula>IF(RIGHT(TEXT(AM94,"0.#"),1)=".",FALSE,TRUE)</formula>
    </cfRule>
    <cfRule type="expression" dxfId="2674" priority="13302">
      <formula>IF(RIGHT(TEXT(AM94,"0.#"),1)=".",TRUE,FALSE)</formula>
    </cfRule>
  </conditionalFormatting>
  <conditionalFormatting sqref="AE97">
    <cfRule type="expression" dxfId="2673" priority="13287">
      <formula>IF(RIGHT(TEXT(AE97,"0.#"),1)=".",FALSE,TRUE)</formula>
    </cfRule>
    <cfRule type="expression" dxfId="2672" priority="13288">
      <formula>IF(RIGHT(TEXT(AE97,"0.#"),1)=".",TRUE,FALSE)</formula>
    </cfRule>
  </conditionalFormatting>
  <conditionalFormatting sqref="AE98">
    <cfRule type="expression" dxfId="2671" priority="13285">
      <formula>IF(RIGHT(TEXT(AE98,"0.#"),1)=".",FALSE,TRUE)</formula>
    </cfRule>
    <cfRule type="expression" dxfId="2670" priority="13286">
      <formula>IF(RIGHT(TEXT(AE98,"0.#"),1)=".",TRUE,FALSE)</formula>
    </cfRule>
  </conditionalFormatting>
  <conditionalFormatting sqref="AE99">
    <cfRule type="expression" dxfId="2669" priority="13283">
      <formula>IF(RIGHT(TEXT(AE99,"0.#"),1)=".",FALSE,TRUE)</formula>
    </cfRule>
    <cfRule type="expression" dxfId="2668" priority="13284">
      <formula>IF(RIGHT(TEXT(AE99,"0.#"),1)=".",TRUE,FALSE)</formula>
    </cfRule>
  </conditionalFormatting>
  <conditionalFormatting sqref="AI99">
    <cfRule type="expression" dxfId="2667" priority="13281">
      <formula>IF(RIGHT(TEXT(AI99,"0.#"),1)=".",FALSE,TRUE)</formula>
    </cfRule>
    <cfRule type="expression" dxfId="2666" priority="13282">
      <formula>IF(RIGHT(TEXT(AI99,"0.#"),1)=".",TRUE,FALSE)</formula>
    </cfRule>
  </conditionalFormatting>
  <conditionalFormatting sqref="AI98">
    <cfRule type="expression" dxfId="2665" priority="13279">
      <formula>IF(RIGHT(TEXT(AI98,"0.#"),1)=".",FALSE,TRUE)</formula>
    </cfRule>
    <cfRule type="expression" dxfId="2664" priority="13280">
      <formula>IF(RIGHT(TEXT(AI98,"0.#"),1)=".",TRUE,FALSE)</formula>
    </cfRule>
  </conditionalFormatting>
  <conditionalFormatting sqref="AI97">
    <cfRule type="expression" dxfId="2663" priority="13277">
      <formula>IF(RIGHT(TEXT(AI97,"0.#"),1)=".",FALSE,TRUE)</formula>
    </cfRule>
    <cfRule type="expression" dxfId="2662" priority="13278">
      <formula>IF(RIGHT(TEXT(AI97,"0.#"),1)=".",TRUE,FALSE)</formula>
    </cfRule>
  </conditionalFormatting>
  <conditionalFormatting sqref="AM97">
    <cfRule type="expression" dxfId="2661" priority="13275">
      <formula>IF(RIGHT(TEXT(AM97,"0.#"),1)=".",FALSE,TRUE)</formula>
    </cfRule>
    <cfRule type="expression" dxfId="2660" priority="13276">
      <formula>IF(RIGHT(TEXT(AM97,"0.#"),1)=".",TRUE,FALSE)</formula>
    </cfRule>
  </conditionalFormatting>
  <conditionalFormatting sqref="AM98">
    <cfRule type="expression" dxfId="2659" priority="13273">
      <formula>IF(RIGHT(TEXT(AM98,"0.#"),1)=".",FALSE,TRUE)</formula>
    </cfRule>
    <cfRule type="expression" dxfId="2658" priority="13274">
      <formula>IF(RIGHT(TEXT(AM98,"0.#"),1)=".",TRUE,FALSE)</formula>
    </cfRule>
  </conditionalFormatting>
  <conditionalFormatting sqref="AM99">
    <cfRule type="expression" dxfId="2657" priority="13271">
      <formula>IF(RIGHT(TEXT(AM99,"0.#"),1)=".",FALSE,TRUE)</formula>
    </cfRule>
    <cfRule type="expression" dxfId="2656" priority="13272">
      <formula>IF(RIGHT(TEXT(AM99,"0.#"),1)=".",TRUE,FALSE)</formula>
    </cfRule>
  </conditionalFormatting>
  <conditionalFormatting sqref="AQ102">
    <cfRule type="expression" dxfId="2655" priority="13247">
      <formula>IF(RIGHT(TEXT(AQ102,"0.#"),1)=".",FALSE,TRUE)</formula>
    </cfRule>
    <cfRule type="expression" dxfId="2654" priority="13248">
      <formula>IF(RIGHT(TEXT(AQ102,"0.#"),1)=".",TRUE,FALSE)</formula>
    </cfRule>
  </conditionalFormatting>
  <conditionalFormatting sqref="AE107">
    <cfRule type="expression" dxfId="2653" priority="13231">
      <formula>IF(RIGHT(TEXT(AE107,"0.#"),1)=".",FALSE,TRUE)</formula>
    </cfRule>
    <cfRule type="expression" dxfId="2652" priority="13232">
      <formula>IF(RIGHT(TEXT(AE107,"0.#"),1)=".",TRUE,FALSE)</formula>
    </cfRule>
  </conditionalFormatting>
  <conditionalFormatting sqref="AI107">
    <cfRule type="expression" dxfId="2651" priority="13229">
      <formula>IF(RIGHT(TEXT(AI107,"0.#"),1)=".",FALSE,TRUE)</formula>
    </cfRule>
    <cfRule type="expression" dxfId="2650" priority="13230">
      <formula>IF(RIGHT(TEXT(AI107,"0.#"),1)=".",TRUE,FALSE)</formula>
    </cfRule>
  </conditionalFormatting>
  <conditionalFormatting sqref="AM107">
    <cfRule type="expression" dxfId="2649" priority="13227">
      <formula>IF(RIGHT(TEXT(AM107,"0.#"),1)=".",FALSE,TRUE)</formula>
    </cfRule>
    <cfRule type="expression" dxfId="2648" priority="13228">
      <formula>IF(RIGHT(TEXT(AM107,"0.#"),1)=".",TRUE,FALSE)</formula>
    </cfRule>
  </conditionalFormatting>
  <conditionalFormatting sqref="AE108">
    <cfRule type="expression" dxfId="2647" priority="13225">
      <formula>IF(RIGHT(TEXT(AE108,"0.#"),1)=".",FALSE,TRUE)</formula>
    </cfRule>
    <cfRule type="expression" dxfId="2646" priority="13226">
      <formula>IF(RIGHT(TEXT(AE108,"0.#"),1)=".",TRUE,FALSE)</formula>
    </cfRule>
  </conditionalFormatting>
  <conditionalFormatting sqref="AI108">
    <cfRule type="expression" dxfId="2645" priority="13223">
      <formula>IF(RIGHT(TEXT(AI108,"0.#"),1)=".",FALSE,TRUE)</formula>
    </cfRule>
    <cfRule type="expression" dxfId="2644" priority="13224">
      <formula>IF(RIGHT(TEXT(AI108,"0.#"),1)=".",TRUE,FALSE)</formula>
    </cfRule>
  </conditionalFormatting>
  <conditionalFormatting sqref="AM108">
    <cfRule type="expression" dxfId="2643" priority="13221">
      <formula>IF(RIGHT(TEXT(AM108,"0.#"),1)=".",FALSE,TRUE)</formula>
    </cfRule>
    <cfRule type="expression" dxfId="2642" priority="13222">
      <formula>IF(RIGHT(TEXT(AM108,"0.#"),1)=".",TRUE,FALSE)</formula>
    </cfRule>
  </conditionalFormatting>
  <conditionalFormatting sqref="AE110">
    <cfRule type="expression" dxfId="2641" priority="13217">
      <formula>IF(RIGHT(TEXT(AE110,"0.#"),1)=".",FALSE,TRUE)</formula>
    </cfRule>
    <cfRule type="expression" dxfId="2640" priority="13218">
      <formula>IF(RIGHT(TEXT(AE110,"0.#"),1)=".",TRUE,FALSE)</formula>
    </cfRule>
  </conditionalFormatting>
  <conditionalFormatting sqref="AI110">
    <cfRule type="expression" dxfId="2639" priority="13215">
      <formula>IF(RIGHT(TEXT(AI110,"0.#"),1)=".",FALSE,TRUE)</formula>
    </cfRule>
    <cfRule type="expression" dxfId="2638" priority="13216">
      <formula>IF(RIGHT(TEXT(AI110,"0.#"),1)=".",TRUE,FALSE)</formula>
    </cfRule>
  </conditionalFormatting>
  <conditionalFormatting sqref="AM110">
    <cfRule type="expression" dxfId="2637" priority="13213">
      <formula>IF(RIGHT(TEXT(AM110,"0.#"),1)=".",FALSE,TRUE)</formula>
    </cfRule>
    <cfRule type="expression" dxfId="2636" priority="13214">
      <formula>IF(RIGHT(TEXT(AM110,"0.#"),1)=".",TRUE,FALSE)</formula>
    </cfRule>
  </conditionalFormatting>
  <conditionalFormatting sqref="AE111">
    <cfRule type="expression" dxfId="2635" priority="13211">
      <formula>IF(RIGHT(TEXT(AE111,"0.#"),1)=".",FALSE,TRUE)</formula>
    </cfRule>
    <cfRule type="expression" dxfId="2634" priority="13212">
      <formula>IF(RIGHT(TEXT(AE111,"0.#"),1)=".",TRUE,FALSE)</formula>
    </cfRule>
  </conditionalFormatting>
  <conditionalFormatting sqref="AI111">
    <cfRule type="expression" dxfId="2633" priority="13209">
      <formula>IF(RIGHT(TEXT(AI111,"0.#"),1)=".",FALSE,TRUE)</formula>
    </cfRule>
    <cfRule type="expression" dxfId="2632" priority="13210">
      <formula>IF(RIGHT(TEXT(AI111,"0.#"),1)=".",TRUE,FALSE)</formula>
    </cfRule>
  </conditionalFormatting>
  <conditionalFormatting sqref="AM111">
    <cfRule type="expression" dxfId="2631" priority="13207">
      <formula>IF(RIGHT(TEXT(AM111,"0.#"),1)=".",FALSE,TRUE)</formula>
    </cfRule>
    <cfRule type="expression" dxfId="2630" priority="13208">
      <formula>IF(RIGHT(TEXT(AM111,"0.#"),1)=".",TRUE,FALSE)</formula>
    </cfRule>
  </conditionalFormatting>
  <conditionalFormatting sqref="AE113">
    <cfRule type="expression" dxfId="2629" priority="13203">
      <formula>IF(RIGHT(TEXT(AE113,"0.#"),1)=".",FALSE,TRUE)</formula>
    </cfRule>
    <cfRule type="expression" dxfId="2628" priority="13204">
      <formula>IF(RIGHT(TEXT(AE113,"0.#"),1)=".",TRUE,FALSE)</formula>
    </cfRule>
  </conditionalFormatting>
  <conditionalFormatting sqref="AI113">
    <cfRule type="expression" dxfId="2627" priority="13201">
      <formula>IF(RIGHT(TEXT(AI113,"0.#"),1)=".",FALSE,TRUE)</formula>
    </cfRule>
    <cfRule type="expression" dxfId="2626" priority="13202">
      <formula>IF(RIGHT(TEXT(AI113,"0.#"),1)=".",TRUE,FALSE)</formula>
    </cfRule>
  </conditionalFormatting>
  <conditionalFormatting sqref="AM113">
    <cfRule type="expression" dxfId="2625" priority="13199">
      <formula>IF(RIGHT(TEXT(AM113,"0.#"),1)=".",FALSE,TRUE)</formula>
    </cfRule>
    <cfRule type="expression" dxfId="2624" priority="13200">
      <formula>IF(RIGHT(TEXT(AM113,"0.#"),1)=".",TRUE,FALSE)</formula>
    </cfRule>
  </conditionalFormatting>
  <conditionalFormatting sqref="AE114">
    <cfRule type="expression" dxfId="2623" priority="13197">
      <formula>IF(RIGHT(TEXT(AE114,"0.#"),1)=".",FALSE,TRUE)</formula>
    </cfRule>
    <cfRule type="expression" dxfId="2622" priority="13198">
      <formula>IF(RIGHT(TEXT(AE114,"0.#"),1)=".",TRUE,FALSE)</formula>
    </cfRule>
  </conditionalFormatting>
  <conditionalFormatting sqref="AI114">
    <cfRule type="expression" dxfId="2621" priority="13195">
      <formula>IF(RIGHT(TEXT(AI114,"0.#"),1)=".",FALSE,TRUE)</formula>
    </cfRule>
    <cfRule type="expression" dxfId="2620" priority="13196">
      <formula>IF(RIGHT(TEXT(AI114,"0.#"),1)=".",TRUE,FALSE)</formula>
    </cfRule>
  </conditionalFormatting>
  <conditionalFormatting sqref="AM114">
    <cfRule type="expression" dxfId="2619" priority="13193">
      <formula>IF(RIGHT(TEXT(AM114,"0.#"),1)=".",FALSE,TRUE)</formula>
    </cfRule>
    <cfRule type="expression" dxfId="2618" priority="13194">
      <formula>IF(RIGHT(TEXT(AM114,"0.#"),1)=".",TRUE,FALSE)</formula>
    </cfRule>
  </conditionalFormatting>
  <conditionalFormatting sqref="AQ116">
    <cfRule type="expression" dxfId="2617" priority="13189">
      <formula>IF(RIGHT(TEXT(AQ116,"0.#"),1)=".",FALSE,TRUE)</formula>
    </cfRule>
    <cfRule type="expression" dxfId="2616" priority="13190">
      <formula>IF(RIGHT(TEXT(AQ116,"0.#"),1)=".",TRUE,FALSE)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0:AO867">
    <cfRule type="expression" dxfId="2531" priority="6659">
      <formula>IF(AND(AL840&gt;=0, RIGHT(TEXT(AL840,"0.#"),1)&lt;&gt;"."),TRUE,FALSE)</formula>
    </cfRule>
    <cfRule type="expression" dxfId="2530" priority="6660">
      <formula>IF(AND(AL840&gt;=0, RIGHT(TEXT(AL840,"0.#"),1)="."),TRUE,FALSE)</formula>
    </cfRule>
    <cfRule type="expression" dxfId="2529" priority="6661">
      <formula>IF(AND(AL840&lt;0, RIGHT(TEXT(AL840,"0.#"),1)&lt;&gt;"."),TRUE,FALSE)</formula>
    </cfRule>
    <cfRule type="expression" dxfId="2528" priority="6662">
      <formula>IF(AND(AL840&lt;0, RIGHT(TEXT(AL840,"0.#"),1)="."),TRUE,FALSE)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0:Y867">
    <cfRule type="expression" dxfId="2457" priority="2987">
      <formula>IF(RIGHT(TEXT(Y840,"0.#"),1)=".",FALSE,TRUE)</formula>
    </cfRule>
    <cfRule type="expression" dxfId="2456" priority="2988">
      <formula>IF(RIGHT(TEXT(Y840,"0.#"),1)=".",TRUE,FALSE)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5:AO1132">
    <cfRule type="expression" dxfId="2427" priority="2893">
      <formula>IF(AND(AL1105&gt;=0, RIGHT(TEXT(AL1105,"0.#"),1)&lt;&gt;"."),TRUE,FALSE)</formula>
    </cfRule>
    <cfRule type="expression" dxfId="2426" priority="2894">
      <formula>IF(AND(AL1105&gt;=0, RIGHT(TEXT(AL1105,"0.#"),1)="."),TRUE,FALSE)</formula>
    </cfRule>
    <cfRule type="expression" dxfId="2425" priority="2895">
      <formula>IF(AND(AL1105&lt;0, RIGHT(TEXT(AL1105,"0.#"),1)&lt;&gt;"."),TRUE,FALSE)</formula>
    </cfRule>
    <cfRule type="expression" dxfId="2424" priority="2896">
      <formula>IF(AND(AL1105&lt;0, RIGHT(TEXT(AL1105,"0.#"),1)="."),TRUE,FALSE)</formula>
    </cfRule>
  </conditionalFormatting>
  <conditionalFormatting sqref="Y1103:Y1132">
    <cfRule type="expression" dxfId="2423" priority="2891">
      <formula>IF(RIGHT(TEXT(Y1103,"0.#"),1)=".",FALSE,TRUE)</formula>
    </cfRule>
    <cfRule type="expression" dxfId="2422" priority="2892">
      <formula>IF(RIGHT(TEXT(Y1103,"0.#"),1)=".",TRUE,FALSE)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8:AO839">
    <cfRule type="expression" dxfId="2413" priority="2845">
      <formula>IF(AND(AL838&gt;=0, RIGHT(TEXT(AL838,"0.#"),1)&lt;&gt;"."),TRUE,FALSE)</formula>
    </cfRule>
    <cfRule type="expression" dxfId="2412" priority="2846">
      <formula>IF(AND(AL838&gt;=0, RIGHT(TEXT(AL838,"0.#"),1)="."),TRUE,FALSE)</formula>
    </cfRule>
    <cfRule type="expression" dxfId="2411" priority="2847">
      <formula>IF(AND(AL838&lt;0, RIGHT(TEXT(AL838,"0.#"),1)&lt;&gt;"."),TRUE,FALSE)</formula>
    </cfRule>
    <cfRule type="expression" dxfId="2410" priority="2848">
      <formula>IF(AND(AL838&lt;0, RIGHT(TEXT(AL838,"0.#"),1)="."),TRUE,FALSE)</formula>
    </cfRule>
  </conditionalFormatting>
  <conditionalFormatting sqref="Y838:Y839">
    <cfRule type="expression" dxfId="2409" priority="2843">
      <formula>IF(RIGHT(TEXT(Y838,"0.#"),1)=".",FALSE,TRUE)</formula>
    </cfRule>
    <cfRule type="expression" dxfId="2408" priority="2844">
      <formula>IF(RIGHT(TEXT(Y838,"0.#"),1)=".",TRUE,FALSE)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3:Y900">
    <cfRule type="expression" dxfId="2091" priority="2103">
      <formula>IF(RIGHT(TEXT(Y873,"0.#"),1)=".",FALSE,TRUE)</formula>
    </cfRule>
    <cfRule type="expression" dxfId="2090" priority="2104">
      <formula>IF(RIGHT(TEXT(Y873,"0.#"),1)=".",TRUE,FALSE)</formula>
    </cfRule>
  </conditionalFormatting>
  <conditionalFormatting sqref="Y871:Y872">
    <cfRule type="expression" dxfId="2089" priority="2097">
      <formula>IF(RIGHT(TEXT(Y871,"0.#"),1)=".",FALSE,TRUE)</formula>
    </cfRule>
    <cfRule type="expression" dxfId="2088" priority="2098">
      <formula>IF(RIGHT(TEXT(Y871,"0.#"),1)=".",TRUE,FALSE)</formula>
    </cfRule>
  </conditionalFormatting>
  <conditionalFormatting sqref="Y906:Y933">
    <cfRule type="expression" dxfId="2087" priority="2091">
      <formula>IF(RIGHT(TEXT(Y906,"0.#"),1)=".",FALSE,TRUE)</formula>
    </cfRule>
    <cfRule type="expression" dxfId="2086" priority="2092">
      <formula>IF(RIGHT(TEXT(Y906,"0.#"),1)=".",TRUE,FALSE)</formula>
    </cfRule>
  </conditionalFormatting>
  <conditionalFormatting sqref="Y904:Y905">
    <cfRule type="expression" dxfId="2085" priority="2085">
      <formula>IF(RIGHT(TEXT(Y904,"0.#"),1)=".",FALSE,TRUE)</formula>
    </cfRule>
    <cfRule type="expression" dxfId="2084" priority="2086">
      <formula>IF(RIGHT(TEXT(Y904,"0.#"),1)=".",TRUE,FALSE)</formula>
    </cfRule>
  </conditionalFormatting>
  <conditionalFormatting sqref="Y939:Y966">
    <cfRule type="expression" dxfId="2083" priority="2079">
      <formula>IF(RIGHT(TEXT(Y939,"0.#"),1)=".",FALSE,TRUE)</formula>
    </cfRule>
    <cfRule type="expression" dxfId="2082" priority="2080">
      <formula>IF(RIGHT(TEXT(Y939,"0.#"),1)=".",TRUE,FALSE)</formula>
    </cfRule>
  </conditionalFormatting>
  <conditionalFormatting sqref="Y937:Y938">
    <cfRule type="expression" dxfId="2081" priority="2073">
      <formula>IF(RIGHT(TEXT(Y937,"0.#"),1)=".",FALSE,TRUE)</formula>
    </cfRule>
    <cfRule type="expression" dxfId="2080" priority="2074">
      <formula>IF(RIGHT(TEXT(Y937,"0.#"),1)=".",TRUE,FALSE)</formula>
    </cfRule>
  </conditionalFormatting>
  <conditionalFormatting sqref="Y972:Y999">
    <cfRule type="expression" dxfId="2079" priority="2067">
      <formula>IF(RIGHT(TEXT(Y972,"0.#"),1)=".",FALSE,TRUE)</formula>
    </cfRule>
    <cfRule type="expression" dxfId="2078" priority="2068">
      <formula>IF(RIGHT(TEXT(Y972,"0.#"),1)=".",TRUE,FALSE)</formula>
    </cfRule>
  </conditionalFormatting>
  <conditionalFormatting sqref="Y970:Y971">
    <cfRule type="expression" dxfId="2077" priority="2061">
      <formula>IF(RIGHT(TEXT(Y970,"0.#"),1)=".",FALSE,TRUE)</formula>
    </cfRule>
    <cfRule type="expression" dxfId="2076" priority="2062">
      <formula>IF(RIGHT(TEXT(Y970,"0.#"),1)=".",TRUE,FALSE)</formula>
    </cfRule>
  </conditionalFormatting>
  <conditionalFormatting sqref="Y1005:Y1032">
    <cfRule type="expression" dxfId="2075" priority="2055">
      <formula>IF(RIGHT(TEXT(Y1005,"0.#"),1)=".",FALSE,TRUE)</formula>
    </cfRule>
    <cfRule type="expression" dxfId="2074" priority="2056">
      <formula>IF(RIGHT(TEXT(Y1005,"0.#"),1)=".",TRUE,FALSE)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3:AO900">
    <cfRule type="expression" dxfId="1993" priority="2105">
      <formula>IF(AND(AL873&gt;=0, RIGHT(TEXT(AL873,"0.#"),1)&lt;&gt;"."),TRUE,FALSE)</formula>
    </cfRule>
    <cfRule type="expression" dxfId="1992" priority="2106">
      <formula>IF(AND(AL873&gt;=0, RIGHT(TEXT(AL873,"0.#"),1)="."),TRUE,FALSE)</formula>
    </cfRule>
    <cfRule type="expression" dxfId="1991" priority="2107">
      <formula>IF(AND(AL873&lt;0, RIGHT(TEXT(AL873,"0.#"),1)&lt;&gt;"."),TRUE,FALSE)</formula>
    </cfRule>
    <cfRule type="expression" dxfId="1990" priority="2108">
      <formula>IF(AND(AL873&lt;0, RIGHT(TEXT(AL873,"0.#"),1)="."),TRUE,FALSE)</formula>
    </cfRule>
  </conditionalFormatting>
  <conditionalFormatting sqref="AL871:AO872">
    <cfRule type="expression" dxfId="1989" priority="2099">
      <formula>IF(AND(AL871&gt;=0, RIGHT(TEXT(AL871,"0.#"),1)&lt;&gt;"."),TRUE,FALSE)</formula>
    </cfRule>
    <cfRule type="expression" dxfId="1988" priority="2100">
      <formula>IF(AND(AL871&gt;=0, RIGHT(TEXT(AL871,"0.#"),1)="."),TRUE,FALSE)</formula>
    </cfRule>
    <cfRule type="expression" dxfId="1987" priority="2101">
      <formula>IF(AND(AL871&lt;0, RIGHT(TEXT(AL871,"0.#"),1)&lt;&gt;"."),TRUE,FALSE)</formula>
    </cfRule>
    <cfRule type="expression" dxfId="1986" priority="2102">
      <formula>IF(AND(AL871&lt;0, RIGHT(TEXT(AL871,"0.#"),1)="."),TRUE,FALSE)</formula>
    </cfRule>
  </conditionalFormatting>
  <conditionalFormatting sqref="AL906:AO933">
    <cfRule type="expression" dxfId="1985" priority="2093">
      <formula>IF(AND(AL906&gt;=0, RIGHT(TEXT(AL906,"0.#"),1)&lt;&gt;"."),TRUE,FALSE)</formula>
    </cfRule>
    <cfRule type="expression" dxfId="1984" priority="2094">
      <formula>IF(AND(AL906&gt;=0, RIGHT(TEXT(AL906,"0.#"),1)="."),TRUE,FALSE)</formula>
    </cfRule>
    <cfRule type="expression" dxfId="1983" priority="2095">
      <formula>IF(AND(AL906&lt;0, RIGHT(TEXT(AL906,"0.#"),1)&lt;&gt;"."),TRUE,FALSE)</formula>
    </cfRule>
    <cfRule type="expression" dxfId="1982" priority="2096">
      <formula>IF(AND(AL906&lt;0, RIGHT(TEXT(AL906,"0.#"),1)="."),TRUE,FALSE)</formula>
    </cfRule>
  </conditionalFormatting>
  <conditionalFormatting sqref="AL904:AO905">
    <cfRule type="expression" dxfId="1981" priority="2087">
      <formula>IF(AND(AL904&gt;=0, RIGHT(TEXT(AL904,"0.#"),1)&lt;&gt;"."),TRUE,FALSE)</formula>
    </cfRule>
    <cfRule type="expression" dxfId="1980" priority="2088">
      <formula>IF(AND(AL904&gt;=0, RIGHT(TEXT(AL904,"0.#"),1)="."),TRUE,FALSE)</formula>
    </cfRule>
    <cfRule type="expression" dxfId="1979" priority="2089">
      <formula>IF(AND(AL904&lt;0, RIGHT(TEXT(AL904,"0.#"),1)&lt;&gt;"."),TRUE,FALSE)</formula>
    </cfRule>
    <cfRule type="expression" dxfId="1978" priority="2090">
      <formula>IF(AND(AL904&lt;0, RIGHT(TEXT(AL904,"0.#"),1)="."),TRUE,FALSE)</formula>
    </cfRule>
  </conditionalFormatting>
  <conditionalFormatting sqref="AL939:AO966">
    <cfRule type="expression" dxfId="1977" priority="2081">
      <formula>IF(AND(AL939&gt;=0, RIGHT(TEXT(AL939,"0.#"),1)&lt;&gt;"."),TRUE,FALSE)</formula>
    </cfRule>
    <cfRule type="expression" dxfId="1976" priority="2082">
      <formula>IF(AND(AL939&gt;=0, RIGHT(TEXT(AL939,"0.#"),1)="."),TRUE,FALSE)</formula>
    </cfRule>
    <cfRule type="expression" dxfId="1975" priority="2083">
      <formula>IF(AND(AL939&lt;0, RIGHT(TEXT(AL939,"0.#"),1)&lt;&gt;"."),TRUE,FALSE)</formula>
    </cfRule>
    <cfRule type="expression" dxfId="1974" priority="2084">
      <formula>IF(AND(AL939&lt;0, RIGHT(TEXT(AL939,"0.#"),1)="."),TRUE,FALSE)</formula>
    </cfRule>
  </conditionalFormatting>
  <conditionalFormatting sqref="AL937:AO938">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4" manualBreakCount="4">
    <brk id="36" max="49" man="1"/>
    <brk id="699" max="49" man="1"/>
    <brk id="735"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8" sqref="B18"/>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581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581</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581</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t="s">
        <v>581</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ＩＴ戦略</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G18" sqref="BG18"/>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351</v>
      </c>
      <c r="B2" s="515"/>
      <c r="C2" s="515"/>
      <c r="D2" s="515"/>
      <c r="E2" s="515"/>
      <c r="F2" s="516"/>
      <c r="G2" s="807" t="s">
        <v>146</v>
      </c>
      <c r="H2" s="792"/>
      <c r="I2" s="792"/>
      <c r="J2" s="792"/>
      <c r="K2" s="792"/>
      <c r="L2" s="792"/>
      <c r="M2" s="792"/>
      <c r="N2" s="792"/>
      <c r="O2" s="793"/>
      <c r="P2" s="791" t="s">
        <v>59</v>
      </c>
      <c r="Q2" s="792"/>
      <c r="R2" s="792"/>
      <c r="S2" s="792"/>
      <c r="T2" s="792"/>
      <c r="U2" s="792"/>
      <c r="V2" s="792"/>
      <c r="W2" s="792"/>
      <c r="X2" s="793"/>
      <c r="Y2" s="1014"/>
      <c r="Z2" s="416"/>
      <c r="AA2" s="417"/>
      <c r="AB2" s="1018" t="s">
        <v>11</v>
      </c>
      <c r="AC2" s="1019"/>
      <c r="AD2" s="1020"/>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5"/>
      <c r="Z3" s="1016"/>
      <c r="AA3" s="1017"/>
      <c r="AB3" s="1021"/>
      <c r="AC3" s="1022"/>
      <c r="AD3" s="1023"/>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24"/>
      <c r="I4" s="1024"/>
      <c r="J4" s="1024"/>
      <c r="K4" s="1024"/>
      <c r="L4" s="1024"/>
      <c r="M4" s="1024"/>
      <c r="N4" s="1024"/>
      <c r="O4" s="1025"/>
      <c r="P4" s="165"/>
      <c r="Q4" s="1032"/>
      <c r="R4" s="1032"/>
      <c r="S4" s="1032"/>
      <c r="T4" s="1032"/>
      <c r="U4" s="1032"/>
      <c r="V4" s="1032"/>
      <c r="W4" s="1032"/>
      <c r="X4" s="1033"/>
      <c r="Y4" s="1010" t="s">
        <v>12</v>
      </c>
      <c r="Z4" s="1011"/>
      <c r="AA4" s="1012"/>
      <c r="AB4" s="553"/>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6"/>
      <c r="H5" s="1027"/>
      <c r="I5" s="1027"/>
      <c r="J5" s="1027"/>
      <c r="K5" s="1027"/>
      <c r="L5" s="1027"/>
      <c r="M5" s="1027"/>
      <c r="N5" s="1027"/>
      <c r="O5" s="1028"/>
      <c r="P5" s="1034"/>
      <c r="Q5" s="1034"/>
      <c r="R5" s="1034"/>
      <c r="S5" s="1034"/>
      <c r="T5" s="1034"/>
      <c r="U5" s="1034"/>
      <c r="V5" s="1034"/>
      <c r="W5" s="1034"/>
      <c r="X5" s="1035"/>
      <c r="Y5" s="307" t="s">
        <v>54</v>
      </c>
      <c r="Z5" s="1007"/>
      <c r="AA5" s="1008"/>
      <c r="AB5" s="524"/>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9"/>
      <c r="H6" s="1030"/>
      <c r="I6" s="1030"/>
      <c r="J6" s="1030"/>
      <c r="K6" s="1030"/>
      <c r="L6" s="1030"/>
      <c r="M6" s="1030"/>
      <c r="N6" s="1030"/>
      <c r="O6" s="1031"/>
      <c r="P6" s="1036"/>
      <c r="Q6" s="1036"/>
      <c r="R6" s="1036"/>
      <c r="S6" s="1036"/>
      <c r="T6" s="1036"/>
      <c r="U6" s="1036"/>
      <c r="V6" s="1036"/>
      <c r="W6" s="1036"/>
      <c r="X6" s="1037"/>
      <c r="Y6" s="1038" t="s">
        <v>13</v>
      </c>
      <c r="Z6" s="1007"/>
      <c r="AA6" s="1008"/>
      <c r="AB6" s="463" t="s">
        <v>182</v>
      </c>
      <c r="AC6" s="1039"/>
      <c r="AD6" s="103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7" t="s">
        <v>383</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4" t="s">
        <v>351</v>
      </c>
      <c r="B9" s="515"/>
      <c r="C9" s="515"/>
      <c r="D9" s="515"/>
      <c r="E9" s="515"/>
      <c r="F9" s="516"/>
      <c r="G9" s="807" t="s">
        <v>146</v>
      </c>
      <c r="H9" s="792"/>
      <c r="I9" s="792"/>
      <c r="J9" s="792"/>
      <c r="K9" s="792"/>
      <c r="L9" s="792"/>
      <c r="M9" s="792"/>
      <c r="N9" s="792"/>
      <c r="O9" s="793"/>
      <c r="P9" s="791" t="s">
        <v>59</v>
      </c>
      <c r="Q9" s="792"/>
      <c r="R9" s="792"/>
      <c r="S9" s="792"/>
      <c r="T9" s="792"/>
      <c r="U9" s="792"/>
      <c r="V9" s="792"/>
      <c r="W9" s="792"/>
      <c r="X9" s="793"/>
      <c r="Y9" s="1014"/>
      <c r="Z9" s="416"/>
      <c r="AA9" s="417"/>
      <c r="AB9" s="1018" t="s">
        <v>11</v>
      </c>
      <c r="AC9" s="1019"/>
      <c r="AD9" s="1020"/>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5"/>
      <c r="Z10" s="1016"/>
      <c r="AA10" s="1017"/>
      <c r="AB10" s="1021"/>
      <c r="AC10" s="1022"/>
      <c r="AD10" s="1023"/>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3"/>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24"/>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3" t="s">
        <v>182</v>
      </c>
      <c r="AC13" s="1039"/>
      <c r="AD13" s="103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7" t="s">
        <v>383</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15">
      <c r="A16" s="514" t="s">
        <v>351</v>
      </c>
      <c r="B16" s="515"/>
      <c r="C16" s="515"/>
      <c r="D16" s="515"/>
      <c r="E16" s="515"/>
      <c r="F16" s="516"/>
      <c r="G16" s="807" t="s">
        <v>146</v>
      </c>
      <c r="H16" s="792"/>
      <c r="I16" s="792"/>
      <c r="J16" s="792"/>
      <c r="K16" s="792"/>
      <c r="L16" s="792"/>
      <c r="M16" s="792"/>
      <c r="N16" s="792"/>
      <c r="O16" s="793"/>
      <c r="P16" s="791" t="s">
        <v>59</v>
      </c>
      <c r="Q16" s="792"/>
      <c r="R16" s="792"/>
      <c r="S16" s="792"/>
      <c r="T16" s="792"/>
      <c r="U16" s="792"/>
      <c r="V16" s="792"/>
      <c r="W16" s="792"/>
      <c r="X16" s="793"/>
      <c r="Y16" s="1014"/>
      <c r="Z16" s="416"/>
      <c r="AA16" s="417"/>
      <c r="AB16" s="1018" t="s">
        <v>11</v>
      </c>
      <c r="AC16" s="1019"/>
      <c r="AD16" s="1020"/>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5"/>
      <c r="Z17" s="1016"/>
      <c r="AA17" s="1017"/>
      <c r="AB17" s="1021"/>
      <c r="AC17" s="1022"/>
      <c r="AD17" s="1023"/>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3"/>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24"/>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3" t="s">
        <v>182</v>
      </c>
      <c r="AC20" s="1039"/>
      <c r="AD20" s="103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7" t="s">
        <v>383</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15">
      <c r="A23" s="514" t="s">
        <v>351</v>
      </c>
      <c r="B23" s="515"/>
      <c r="C23" s="515"/>
      <c r="D23" s="515"/>
      <c r="E23" s="515"/>
      <c r="F23" s="516"/>
      <c r="G23" s="807" t="s">
        <v>146</v>
      </c>
      <c r="H23" s="792"/>
      <c r="I23" s="792"/>
      <c r="J23" s="792"/>
      <c r="K23" s="792"/>
      <c r="L23" s="792"/>
      <c r="M23" s="792"/>
      <c r="N23" s="792"/>
      <c r="O23" s="793"/>
      <c r="P23" s="791" t="s">
        <v>59</v>
      </c>
      <c r="Q23" s="792"/>
      <c r="R23" s="792"/>
      <c r="S23" s="792"/>
      <c r="T23" s="792"/>
      <c r="U23" s="792"/>
      <c r="V23" s="792"/>
      <c r="W23" s="792"/>
      <c r="X23" s="793"/>
      <c r="Y23" s="1014"/>
      <c r="Z23" s="416"/>
      <c r="AA23" s="417"/>
      <c r="AB23" s="1018" t="s">
        <v>11</v>
      </c>
      <c r="AC23" s="1019"/>
      <c r="AD23" s="1020"/>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5"/>
      <c r="Z24" s="1016"/>
      <c r="AA24" s="1017"/>
      <c r="AB24" s="1021"/>
      <c r="AC24" s="1022"/>
      <c r="AD24" s="1023"/>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3"/>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24"/>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3" t="s">
        <v>182</v>
      </c>
      <c r="AC27" s="1039"/>
      <c r="AD27" s="103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7" t="s">
        <v>383</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15">
      <c r="A30" s="514" t="s">
        <v>351</v>
      </c>
      <c r="B30" s="515"/>
      <c r="C30" s="515"/>
      <c r="D30" s="515"/>
      <c r="E30" s="515"/>
      <c r="F30" s="516"/>
      <c r="G30" s="807" t="s">
        <v>146</v>
      </c>
      <c r="H30" s="792"/>
      <c r="I30" s="792"/>
      <c r="J30" s="792"/>
      <c r="K30" s="792"/>
      <c r="L30" s="792"/>
      <c r="M30" s="792"/>
      <c r="N30" s="792"/>
      <c r="O30" s="793"/>
      <c r="P30" s="791" t="s">
        <v>59</v>
      </c>
      <c r="Q30" s="792"/>
      <c r="R30" s="792"/>
      <c r="S30" s="792"/>
      <c r="T30" s="792"/>
      <c r="U30" s="792"/>
      <c r="V30" s="792"/>
      <c r="W30" s="792"/>
      <c r="X30" s="793"/>
      <c r="Y30" s="1014"/>
      <c r="Z30" s="416"/>
      <c r="AA30" s="417"/>
      <c r="AB30" s="1018" t="s">
        <v>11</v>
      </c>
      <c r="AC30" s="1019"/>
      <c r="AD30" s="1020"/>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5"/>
      <c r="Z31" s="1016"/>
      <c r="AA31" s="1017"/>
      <c r="AB31" s="1021"/>
      <c r="AC31" s="1022"/>
      <c r="AD31" s="1023"/>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3"/>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24"/>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3" t="s">
        <v>182</v>
      </c>
      <c r="AC34" s="1039"/>
      <c r="AD34" s="103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7" t="s">
        <v>383</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15">
      <c r="A37" s="514" t="s">
        <v>351</v>
      </c>
      <c r="B37" s="515"/>
      <c r="C37" s="515"/>
      <c r="D37" s="515"/>
      <c r="E37" s="515"/>
      <c r="F37" s="516"/>
      <c r="G37" s="807" t="s">
        <v>146</v>
      </c>
      <c r="H37" s="792"/>
      <c r="I37" s="792"/>
      <c r="J37" s="792"/>
      <c r="K37" s="792"/>
      <c r="L37" s="792"/>
      <c r="M37" s="792"/>
      <c r="N37" s="792"/>
      <c r="O37" s="793"/>
      <c r="P37" s="791" t="s">
        <v>59</v>
      </c>
      <c r="Q37" s="792"/>
      <c r="R37" s="792"/>
      <c r="S37" s="792"/>
      <c r="T37" s="792"/>
      <c r="U37" s="792"/>
      <c r="V37" s="792"/>
      <c r="W37" s="792"/>
      <c r="X37" s="793"/>
      <c r="Y37" s="1014"/>
      <c r="Z37" s="416"/>
      <c r="AA37" s="417"/>
      <c r="AB37" s="1018" t="s">
        <v>11</v>
      </c>
      <c r="AC37" s="1019"/>
      <c r="AD37" s="1020"/>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5"/>
      <c r="Z38" s="1016"/>
      <c r="AA38" s="1017"/>
      <c r="AB38" s="1021"/>
      <c r="AC38" s="1022"/>
      <c r="AD38" s="1023"/>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3"/>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24"/>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3" t="s">
        <v>182</v>
      </c>
      <c r="AC41" s="1039"/>
      <c r="AD41" s="103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7" t="s">
        <v>383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514" t="s">
        <v>351</v>
      </c>
      <c r="B44" s="515"/>
      <c r="C44" s="515"/>
      <c r="D44" s="515"/>
      <c r="E44" s="515"/>
      <c r="F44" s="516"/>
      <c r="G44" s="807" t="s">
        <v>146</v>
      </c>
      <c r="H44" s="792"/>
      <c r="I44" s="792"/>
      <c r="J44" s="792"/>
      <c r="K44" s="792"/>
      <c r="L44" s="792"/>
      <c r="M44" s="792"/>
      <c r="N44" s="792"/>
      <c r="O44" s="793"/>
      <c r="P44" s="791" t="s">
        <v>59</v>
      </c>
      <c r="Q44" s="792"/>
      <c r="R44" s="792"/>
      <c r="S44" s="792"/>
      <c r="T44" s="792"/>
      <c r="U44" s="792"/>
      <c r="V44" s="792"/>
      <c r="W44" s="792"/>
      <c r="X44" s="793"/>
      <c r="Y44" s="1014"/>
      <c r="Z44" s="416"/>
      <c r="AA44" s="417"/>
      <c r="AB44" s="1018" t="s">
        <v>11</v>
      </c>
      <c r="AC44" s="1019"/>
      <c r="AD44" s="1020"/>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5"/>
      <c r="Z45" s="1016"/>
      <c r="AA45" s="1017"/>
      <c r="AB45" s="1021"/>
      <c r="AC45" s="1022"/>
      <c r="AD45" s="1023"/>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3"/>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24"/>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3" t="s">
        <v>182</v>
      </c>
      <c r="AC48" s="1039"/>
      <c r="AD48" s="103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7" t="s">
        <v>383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4" t="s">
        <v>351</v>
      </c>
      <c r="B51" s="515"/>
      <c r="C51" s="515"/>
      <c r="D51" s="515"/>
      <c r="E51" s="515"/>
      <c r="F51" s="516"/>
      <c r="G51" s="807" t="s">
        <v>146</v>
      </c>
      <c r="H51" s="792"/>
      <c r="I51" s="792"/>
      <c r="J51" s="792"/>
      <c r="K51" s="792"/>
      <c r="L51" s="792"/>
      <c r="M51" s="792"/>
      <c r="N51" s="792"/>
      <c r="O51" s="793"/>
      <c r="P51" s="791" t="s">
        <v>59</v>
      </c>
      <c r="Q51" s="792"/>
      <c r="R51" s="792"/>
      <c r="S51" s="792"/>
      <c r="T51" s="792"/>
      <c r="U51" s="792"/>
      <c r="V51" s="792"/>
      <c r="W51" s="792"/>
      <c r="X51" s="793"/>
      <c r="Y51" s="1014"/>
      <c r="Z51" s="416"/>
      <c r="AA51" s="417"/>
      <c r="AB51" s="372" t="s">
        <v>11</v>
      </c>
      <c r="AC51" s="1019"/>
      <c r="AD51" s="1020"/>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5"/>
      <c r="Z52" s="1016"/>
      <c r="AA52" s="1017"/>
      <c r="AB52" s="1021"/>
      <c r="AC52" s="1022"/>
      <c r="AD52" s="1023"/>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3"/>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24"/>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3" t="s">
        <v>182</v>
      </c>
      <c r="AC55" s="1039"/>
      <c r="AD55" s="103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7" t="s">
        <v>383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4" t="s">
        <v>351</v>
      </c>
      <c r="B58" s="515"/>
      <c r="C58" s="515"/>
      <c r="D58" s="515"/>
      <c r="E58" s="515"/>
      <c r="F58" s="516"/>
      <c r="G58" s="807" t="s">
        <v>146</v>
      </c>
      <c r="H58" s="792"/>
      <c r="I58" s="792"/>
      <c r="J58" s="792"/>
      <c r="K58" s="792"/>
      <c r="L58" s="792"/>
      <c r="M58" s="792"/>
      <c r="N58" s="792"/>
      <c r="O58" s="793"/>
      <c r="P58" s="791" t="s">
        <v>59</v>
      </c>
      <c r="Q58" s="792"/>
      <c r="R58" s="792"/>
      <c r="S58" s="792"/>
      <c r="T58" s="792"/>
      <c r="U58" s="792"/>
      <c r="V58" s="792"/>
      <c r="W58" s="792"/>
      <c r="X58" s="793"/>
      <c r="Y58" s="1014"/>
      <c r="Z58" s="416"/>
      <c r="AA58" s="417"/>
      <c r="AB58" s="1018" t="s">
        <v>11</v>
      </c>
      <c r="AC58" s="1019"/>
      <c r="AD58" s="1020"/>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5"/>
      <c r="Z59" s="1016"/>
      <c r="AA59" s="1017"/>
      <c r="AB59" s="1021"/>
      <c r="AC59" s="1022"/>
      <c r="AD59" s="1023"/>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3"/>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24"/>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3" t="s">
        <v>182</v>
      </c>
      <c r="AC62" s="1039"/>
      <c r="AD62" s="103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7" t="s">
        <v>383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15">
      <c r="A65" s="514" t="s">
        <v>351</v>
      </c>
      <c r="B65" s="515"/>
      <c r="C65" s="515"/>
      <c r="D65" s="515"/>
      <c r="E65" s="515"/>
      <c r="F65" s="516"/>
      <c r="G65" s="807" t="s">
        <v>146</v>
      </c>
      <c r="H65" s="792"/>
      <c r="I65" s="792"/>
      <c r="J65" s="792"/>
      <c r="K65" s="792"/>
      <c r="L65" s="792"/>
      <c r="M65" s="792"/>
      <c r="N65" s="792"/>
      <c r="O65" s="793"/>
      <c r="P65" s="791" t="s">
        <v>59</v>
      </c>
      <c r="Q65" s="792"/>
      <c r="R65" s="792"/>
      <c r="S65" s="792"/>
      <c r="T65" s="792"/>
      <c r="U65" s="792"/>
      <c r="V65" s="792"/>
      <c r="W65" s="792"/>
      <c r="X65" s="793"/>
      <c r="Y65" s="1014"/>
      <c r="Z65" s="416"/>
      <c r="AA65" s="417"/>
      <c r="AB65" s="1018" t="s">
        <v>11</v>
      </c>
      <c r="AC65" s="1019"/>
      <c r="AD65" s="1020"/>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5"/>
      <c r="Z66" s="1016"/>
      <c r="AA66" s="1017"/>
      <c r="AB66" s="1021"/>
      <c r="AC66" s="1022"/>
      <c r="AD66" s="1023"/>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3"/>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24"/>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7" t="s">
        <v>383</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6"/>
      <c r="B14" s="1047"/>
      <c r="C14" s="1047"/>
      <c r="D14" s="1047"/>
      <c r="E14" s="1047"/>
      <c r="F14" s="104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6"/>
      <c r="B15" s="1047"/>
      <c r="C15" s="1047"/>
      <c r="D15" s="1047"/>
      <c r="E15" s="1047"/>
      <c r="F15" s="1048"/>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6"/>
      <c r="B27" s="1047"/>
      <c r="C27" s="1047"/>
      <c r="D27" s="1047"/>
      <c r="E27" s="1047"/>
      <c r="F27" s="104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6"/>
      <c r="B28" s="1047"/>
      <c r="C28" s="1047"/>
      <c r="D28" s="1047"/>
      <c r="E28" s="1047"/>
      <c r="F28" s="1048"/>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6"/>
      <c r="B40" s="1047"/>
      <c r="C40" s="1047"/>
      <c r="D40" s="1047"/>
      <c r="E40" s="1047"/>
      <c r="F40" s="104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6"/>
      <c r="B41" s="1047"/>
      <c r="C41" s="1047"/>
      <c r="D41" s="1047"/>
      <c r="E41" s="1047"/>
      <c r="F41" s="1048"/>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28</v>
      </c>
      <c r="B55" s="1044"/>
      <c r="C55" s="1044"/>
      <c r="D55" s="1044"/>
      <c r="E55" s="1044"/>
      <c r="F55" s="1045"/>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6"/>
      <c r="B67" s="1047"/>
      <c r="C67" s="1047"/>
      <c r="D67" s="1047"/>
      <c r="E67" s="1047"/>
      <c r="F67" s="104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6"/>
      <c r="B68" s="1047"/>
      <c r="C68" s="1047"/>
      <c r="D68" s="1047"/>
      <c r="E68" s="1047"/>
      <c r="F68" s="1048"/>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6"/>
      <c r="B80" s="1047"/>
      <c r="C80" s="1047"/>
      <c r="D80" s="1047"/>
      <c r="E80" s="1047"/>
      <c r="F80" s="104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6"/>
      <c r="B81" s="1047"/>
      <c r="C81" s="1047"/>
      <c r="D81" s="1047"/>
      <c r="E81" s="1047"/>
      <c r="F81" s="1048"/>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6"/>
      <c r="B93" s="1047"/>
      <c r="C93" s="1047"/>
      <c r="D93" s="1047"/>
      <c r="E93" s="1047"/>
      <c r="F93" s="104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6"/>
      <c r="B94" s="1047"/>
      <c r="C94" s="1047"/>
      <c r="D94" s="1047"/>
      <c r="E94" s="1047"/>
      <c r="F94" s="1048"/>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28</v>
      </c>
      <c r="B108" s="1044"/>
      <c r="C108" s="1044"/>
      <c r="D108" s="1044"/>
      <c r="E108" s="1044"/>
      <c r="F108" s="1045"/>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6"/>
      <c r="B120" s="1047"/>
      <c r="C120" s="1047"/>
      <c r="D120" s="1047"/>
      <c r="E120" s="1047"/>
      <c r="F120" s="104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6"/>
      <c r="B121" s="1047"/>
      <c r="C121" s="1047"/>
      <c r="D121" s="1047"/>
      <c r="E121" s="1047"/>
      <c r="F121" s="1048"/>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6"/>
      <c r="B133" s="1047"/>
      <c r="C133" s="1047"/>
      <c r="D133" s="1047"/>
      <c r="E133" s="1047"/>
      <c r="F133" s="104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6"/>
      <c r="B134" s="1047"/>
      <c r="C134" s="1047"/>
      <c r="D134" s="1047"/>
      <c r="E134" s="1047"/>
      <c r="F134" s="1048"/>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6"/>
      <c r="B146" s="1047"/>
      <c r="C146" s="1047"/>
      <c r="D146" s="1047"/>
      <c r="E146" s="1047"/>
      <c r="F146" s="104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6"/>
      <c r="B147" s="1047"/>
      <c r="C147" s="1047"/>
      <c r="D147" s="1047"/>
      <c r="E147" s="1047"/>
      <c r="F147" s="1048"/>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28</v>
      </c>
      <c r="B161" s="1044"/>
      <c r="C161" s="1044"/>
      <c r="D161" s="1044"/>
      <c r="E161" s="1044"/>
      <c r="F161" s="1045"/>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6"/>
      <c r="B173" s="1047"/>
      <c r="C173" s="1047"/>
      <c r="D173" s="1047"/>
      <c r="E173" s="1047"/>
      <c r="F173" s="104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6"/>
      <c r="B174" s="1047"/>
      <c r="C174" s="1047"/>
      <c r="D174" s="1047"/>
      <c r="E174" s="1047"/>
      <c r="F174" s="1048"/>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6"/>
      <c r="B186" s="1047"/>
      <c r="C186" s="1047"/>
      <c r="D186" s="1047"/>
      <c r="E186" s="1047"/>
      <c r="F186" s="104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6"/>
      <c r="B187" s="1047"/>
      <c r="C187" s="1047"/>
      <c r="D187" s="1047"/>
      <c r="E187" s="1047"/>
      <c r="F187" s="1048"/>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6"/>
      <c r="B199" s="1047"/>
      <c r="C199" s="1047"/>
      <c r="D199" s="1047"/>
      <c r="E199" s="1047"/>
      <c r="F199" s="104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6"/>
      <c r="B200" s="1047"/>
      <c r="C200" s="1047"/>
      <c r="D200" s="1047"/>
      <c r="E200" s="1047"/>
      <c r="F200" s="1048"/>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6"/>
      <c r="B226" s="1047"/>
      <c r="C226" s="1047"/>
      <c r="D226" s="1047"/>
      <c r="E226" s="1047"/>
      <c r="F226" s="104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6"/>
      <c r="B227" s="1047"/>
      <c r="C227" s="1047"/>
      <c r="D227" s="1047"/>
      <c r="E227" s="1047"/>
      <c r="F227" s="1048"/>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6"/>
      <c r="B239" s="1047"/>
      <c r="C239" s="1047"/>
      <c r="D239" s="1047"/>
      <c r="E239" s="1047"/>
      <c r="F239" s="104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6"/>
      <c r="B240" s="1047"/>
      <c r="C240" s="1047"/>
      <c r="D240" s="1047"/>
      <c r="E240" s="1047"/>
      <c r="F240" s="1048"/>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6"/>
      <c r="B252" s="1047"/>
      <c r="C252" s="1047"/>
      <c r="D252" s="1047"/>
      <c r="E252" s="1047"/>
      <c r="F252" s="104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6"/>
      <c r="B253" s="1047"/>
      <c r="C253" s="1047"/>
      <c r="D253" s="1047"/>
      <c r="E253" s="1047"/>
      <c r="F253" s="1048"/>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J15" sqref="BJ15"/>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6">
        <v>1</v>
      </c>
      <c r="B4" s="1066">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6">
        <v>2</v>
      </c>
      <c r="B5" s="106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6">
        <v>3</v>
      </c>
      <c r="B6" s="106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6">
        <v>4</v>
      </c>
      <c r="B7" s="106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6">
        <v>5</v>
      </c>
      <c r="B8" s="106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6">
        <v>6</v>
      </c>
      <c r="B9" s="106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6">
        <v>7</v>
      </c>
      <c r="B10" s="106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6">
        <v>8</v>
      </c>
      <c r="B11" s="106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6">
        <v>9</v>
      </c>
      <c r="B12" s="106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6">
        <v>10</v>
      </c>
      <c r="B13" s="106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6">
        <v>11</v>
      </c>
      <c r="B14" s="106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6">
        <v>12</v>
      </c>
      <c r="B15" s="106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6">
        <v>13</v>
      </c>
      <c r="B16" s="106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6">
        <v>14</v>
      </c>
      <c r="B17" s="106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6">
        <v>15</v>
      </c>
      <c r="B18" s="106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6">
        <v>16</v>
      </c>
      <c r="B19" s="106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6">
        <v>17</v>
      </c>
      <c r="B20" s="106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6">
        <v>18</v>
      </c>
      <c r="B21" s="106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6">
        <v>19</v>
      </c>
      <c r="B22" s="106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6">
        <v>20</v>
      </c>
      <c r="B23" s="106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6">
        <v>21</v>
      </c>
      <c r="B24" s="106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6">
        <v>22</v>
      </c>
      <c r="B25" s="106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6">
        <v>23</v>
      </c>
      <c r="B26" s="106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6">
        <v>24</v>
      </c>
      <c r="B27" s="106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6">
        <v>25</v>
      </c>
      <c r="B28" s="106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6">
        <v>26</v>
      </c>
      <c r="B29" s="106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6">
        <v>27</v>
      </c>
      <c r="B30" s="106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6">
        <v>28</v>
      </c>
      <c r="B31" s="106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6">
        <v>29</v>
      </c>
      <c r="B32" s="106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6">
        <v>30</v>
      </c>
      <c r="B33" s="106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6">
        <v>1</v>
      </c>
      <c r="B37" s="106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6">
        <v>2</v>
      </c>
      <c r="B38" s="106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6">
        <v>3</v>
      </c>
      <c r="B39" s="106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6">
        <v>4</v>
      </c>
      <c r="B40" s="106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6">
        <v>5</v>
      </c>
      <c r="B41" s="106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6">
        <v>6</v>
      </c>
      <c r="B42" s="106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6">
        <v>7</v>
      </c>
      <c r="B43" s="106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6">
        <v>8</v>
      </c>
      <c r="B44" s="106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6">
        <v>9</v>
      </c>
      <c r="B45" s="106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6">
        <v>10</v>
      </c>
      <c r="B46" s="106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6">
        <v>11</v>
      </c>
      <c r="B47" s="106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6">
        <v>12</v>
      </c>
      <c r="B48" s="106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6">
        <v>13</v>
      </c>
      <c r="B49" s="106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6">
        <v>14</v>
      </c>
      <c r="B50" s="106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6">
        <v>15</v>
      </c>
      <c r="B51" s="106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6">
        <v>16</v>
      </c>
      <c r="B52" s="106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6">
        <v>17</v>
      </c>
      <c r="B53" s="106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6">
        <v>18</v>
      </c>
      <c r="B54" s="106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6">
        <v>19</v>
      </c>
      <c r="B55" s="106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6">
        <v>20</v>
      </c>
      <c r="B56" s="106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6">
        <v>21</v>
      </c>
      <c r="B57" s="106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6">
        <v>22</v>
      </c>
      <c r="B58" s="106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6">
        <v>23</v>
      </c>
      <c r="B59" s="106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6">
        <v>24</v>
      </c>
      <c r="B60" s="106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6">
        <v>25</v>
      </c>
      <c r="B61" s="106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6">
        <v>26</v>
      </c>
      <c r="B62" s="106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6">
        <v>27</v>
      </c>
      <c r="B63" s="106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6">
        <v>28</v>
      </c>
      <c r="B64" s="106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6">
        <v>29</v>
      </c>
      <c r="B65" s="106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6">
        <v>30</v>
      </c>
      <c r="B66" s="106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6">
        <v>1</v>
      </c>
      <c r="B70" s="106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6">
        <v>2</v>
      </c>
      <c r="B71" s="106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6">
        <v>3</v>
      </c>
      <c r="B72" s="106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6">
        <v>4</v>
      </c>
      <c r="B73" s="106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6">
        <v>5</v>
      </c>
      <c r="B74" s="106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6">
        <v>6</v>
      </c>
      <c r="B75" s="106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6">
        <v>7</v>
      </c>
      <c r="B76" s="106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6">
        <v>8</v>
      </c>
      <c r="B77" s="106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6">
        <v>9</v>
      </c>
      <c r="B78" s="106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6">
        <v>10</v>
      </c>
      <c r="B79" s="106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6">
        <v>11</v>
      </c>
      <c r="B80" s="106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6">
        <v>12</v>
      </c>
      <c r="B81" s="106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6">
        <v>13</v>
      </c>
      <c r="B82" s="106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6">
        <v>14</v>
      </c>
      <c r="B83" s="106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6">
        <v>15</v>
      </c>
      <c r="B84" s="106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6">
        <v>16</v>
      </c>
      <c r="B85" s="106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6">
        <v>17</v>
      </c>
      <c r="B86" s="106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6">
        <v>18</v>
      </c>
      <c r="B87" s="106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6">
        <v>19</v>
      </c>
      <c r="B88" s="106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6">
        <v>20</v>
      </c>
      <c r="B89" s="106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6">
        <v>21</v>
      </c>
      <c r="B90" s="106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6">
        <v>22</v>
      </c>
      <c r="B91" s="106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6">
        <v>23</v>
      </c>
      <c r="B92" s="106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6">
        <v>24</v>
      </c>
      <c r="B93" s="106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6">
        <v>25</v>
      </c>
      <c r="B94" s="106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6">
        <v>26</v>
      </c>
      <c r="B95" s="106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6">
        <v>27</v>
      </c>
      <c r="B96" s="106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6">
        <v>28</v>
      </c>
      <c r="B97" s="106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6">
        <v>29</v>
      </c>
      <c r="B98" s="106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6">
        <v>30</v>
      </c>
      <c r="B99" s="106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6">
        <v>1</v>
      </c>
      <c r="B103" s="106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6">
        <v>2</v>
      </c>
      <c r="B104" s="106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6">
        <v>3</v>
      </c>
      <c r="B105" s="106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6">
        <v>4</v>
      </c>
      <c r="B106" s="106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6">
        <v>5</v>
      </c>
      <c r="B107" s="106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6">
        <v>6</v>
      </c>
      <c r="B108" s="106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6">
        <v>7</v>
      </c>
      <c r="B109" s="106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6">
        <v>8</v>
      </c>
      <c r="B110" s="106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6">
        <v>9</v>
      </c>
      <c r="B111" s="106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6">
        <v>10</v>
      </c>
      <c r="B112" s="106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6">
        <v>11</v>
      </c>
      <c r="B113" s="106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6">
        <v>12</v>
      </c>
      <c r="B114" s="106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6">
        <v>13</v>
      </c>
      <c r="B115" s="106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6">
        <v>14</v>
      </c>
      <c r="B116" s="106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6">
        <v>15</v>
      </c>
      <c r="B117" s="106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6">
        <v>16</v>
      </c>
      <c r="B118" s="106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6">
        <v>17</v>
      </c>
      <c r="B119" s="106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6">
        <v>18</v>
      </c>
      <c r="B120" s="106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6">
        <v>19</v>
      </c>
      <c r="B121" s="106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6">
        <v>20</v>
      </c>
      <c r="B122" s="106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6">
        <v>21</v>
      </c>
      <c r="B123" s="106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6">
        <v>22</v>
      </c>
      <c r="B124" s="106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6">
        <v>23</v>
      </c>
      <c r="B125" s="106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6">
        <v>24</v>
      </c>
      <c r="B126" s="106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6">
        <v>25</v>
      </c>
      <c r="B127" s="106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6">
        <v>26</v>
      </c>
      <c r="B128" s="106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6">
        <v>27</v>
      </c>
      <c r="B129" s="106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6">
        <v>28</v>
      </c>
      <c r="B130" s="106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6">
        <v>29</v>
      </c>
      <c r="B131" s="106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6">
        <v>30</v>
      </c>
      <c r="B132" s="106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6">
        <v>1</v>
      </c>
      <c r="B136" s="106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6">
        <v>2</v>
      </c>
      <c r="B137" s="106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6">
        <v>3</v>
      </c>
      <c r="B138" s="106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6">
        <v>4</v>
      </c>
      <c r="B139" s="106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6">
        <v>5</v>
      </c>
      <c r="B140" s="106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6">
        <v>6</v>
      </c>
      <c r="B141" s="106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6">
        <v>7</v>
      </c>
      <c r="B142" s="106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6">
        <v>8</v>
      </c>
      <c r="B143" s="106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6">
        <v>9</v>
      </c>
      <c r="B144" s="106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6">
        <v>10</v>
      </c>
      <c r="B145" s="106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6">
        <v>11</v>
      </c>
      <c r="B146" s="106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6">
        <v>12</v>
      </c>
      <c r="B147" s="106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6">
        <v>13</v>
      </c>
      <c r="B148" s="106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6">
        <v>14</v>
      </c>
      <c r="B149" s="106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6">
        <v>15</v>
      </c>
      <c r="B150" s="106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6">
        <v>16</v>
      </c>
      <c r="B151" s="106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6">
        <v>17</v>
      </c>
      <c r="B152" s="106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6">
        <v>18</v>
      </c>
      <c r="B153" s="106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6">
        <v>19</v>
      </c>
      <c r="B154" s="106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6">
        <v>20</v>
      </c>
      <c r="B155" s="106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6">
        <v>21</v>
      </c>
      <c r="B156" s="106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6">
        <v>22</v>
      </c>
      <c r="B157" s="106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6">
        <v>23</v>
      </c>
      <c r="B158" s="106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6">
        <v>24</v>
      </c>
      <c r="B159" s="106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6">
        <v>25</v>
      </c>
      <c r="B160" s="106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6">
        <v>26</v>
      </c>
      <c r="B161" s="106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6">
        <v>27</v>
      </c>
      <c r="B162" s="106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6">
        <v>28</v>
      </c>
      <c r="B163" s="106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6">
        <v>29</v>
      </c>
      <c r="B164" s="106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6">
        <v>30</v>
      </c>
      <c r="B165" s="106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6">
        <v>1</v>
      </c>
      <c r="B169" s="106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6">
        <v>2</v>
      </c>
      <c r="B170" s="106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6">
        <v>3</v>
      </c>
      <c r="B171" s="106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6">
        <v>4</v>
      </c>
      <c r="B172" s="106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6">
        <v>5</v>
      </c>
      <c r="B173" s="106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6">
        <v>6</v>
      </c>
      <c r="B174" s="106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6">
        <v>7</v>
      </c>
      <c r="B175" s="106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6">
        <v>8</v>
      </c>
      <c r="B176" s="106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6">
        <v>9</v>
      </c>
      <c r="B177" s="106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6">
        <v>10</v>
      </c>
      <c r="B178" s="106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6">
        <v>11</v>
      </c>
      <c r="B179" s="106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6">
        <v>12</v>
      </c>
      <c r="B180" s="106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6">
        <v>13</v>
      </c>
      <c r="B181" s="106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6">
        <v>14</v>
      </c>
      <c r="B182" s="106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6">
        <v>15</v>
      </c>
      <c r="B183" s="106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6">
        <v>16</v>
      </c>
      <c r="B184" s="106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6">
        <v>17</v>
      </c>
      <c r="B185" s="106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6">
        <v>18</v>
      </c>
      <c r="B186" s="106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6">
        <v>19</v>
      </c>
      <c r="B187" s="106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6">
        <v>20</v>
      </c>
      <c r="B188" s="106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6">
        <v>21</v>
      </c>
      <c r="B189" s="106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6">
        <v>22</v>
      </c>
      <c r="B190" s="106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6">
        <v>23</v>
      </c>
      <c r="B191" s="106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6">
        <v>24</v>
      </c>
      <c r="B192" s="106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6">
        <v>25</v>
      </c>
      <c r="B193" s="106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6">
        <v>26</v>
      </c>
      <c r="B194" s="106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6">
        <v>27</v>
      </c>
      <c r="B195" s="106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6">
        <v>28</v>
      </c>
      <c r="B196" s="106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6">
        <v>29</v>
      </c>
      <c r="B197" s="106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6">
        <v>30</v>
      </c>
      <c r="B198" s="106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6">
        <v>1</v>
      </c>
      <c r="B202" s="106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6">
        <v>2</v>
      </c>
      <c r="B203" s="106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6">
        <v>3</v>
      </c>
      <c r="B204" s="106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6">
        <v>4</v>
      </c>
      <c r="B205" s="106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6">
        <v>5</v>
      </c>
      <c r="B206" s="106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6">
        <v>6</v>
      </c>
      <c r="B207" s="106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6">
        <v>7</v>
      </c>
      <c r="B208" s="106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6">
        <v>8</v>
      </c>
      <c r="B209" s="106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6">
        <v>9</v>
      </c>
      <c r="B210" s="106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6">
        <v>10</v>
      </c>
      <c r="B211" s="106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6">
        <v>11</v>
      </c>
      <c r="B212" s="106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6">
        <v>12</v>
      </c>
      <c r="B213" s="106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6">
        <v>13</v>
      </c>
      <c r="B214" s="106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6">
        <v>14</v>
      </c>
      <c r="B215" s="106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6">
        <v>15</v>
      </c>
      <c r="B216" s="106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6">
        <v>16</v>
      </c>
      <c r="B217" s="106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6">
        <v>17</v>
      </c>
      <c r="B218" s="106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6">
        <v>18</v>
      </c>
      <c r="B219" s="106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6">
        <v>19</v>
      </c>
      <c r="B220" s="106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6">
        <v>20</v>
      </c>
      <c r="B221" s="106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6">
        <v>21</v>
      </c>
      <c r="B222" s="106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6">
        <v>22</v>
      </c>
      <c r="B223" s="106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6">
        <v>23</v>
      </c>
      <c r="B224" s="106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6">
        <v>24</v>
      </c>
      <c r="B225" s="106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6">
        <v>25</v>
      </c>
      <c r="B226" s="106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6">
        <v>26</v>
      </c>
      <c r="B227" s="106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6">
        <v>27</v>
      </c>
      <c r="B228" s="106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6">
        <v>28</v>
      </c>
      <c r="B229" s="106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6">
        <v>29</v>
      </c>
      <c r="B230" s="106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6">
        <v>30</v>
      </c>
      <c r="B231" s="106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6">
        <v>1</v>
      </c>
      <c r="B235" s="106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6">
        <v>2</v>
      </c>
      <c r="B236" s="106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6">
        <v>3</v>
      </c>
      <c r="B237" s="106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6">
        <v>4</v>
      </c>
      <c r="B238" s="106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6">
        <v>5</v>
      </c>
      <c r="B239" s="106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6">
        <v>6</v>
      </c>
      <c r="B240" s="106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6">
        <v>7</v>
      </c>
      <c r="B241" s="106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6">
        <v>8</v>
      </c>
      <c r="B242" s="106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6">
        <v>9</v>
      </c>
      <c r="B243" s="106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6">
        <v>10</v>
      </c>
      <c r="B244" s="106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6">
        <v>11</v>
      </c>
      <c r="B245" s="106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6">
        <v>12</v>
      </c>
      <c r="B246" s="106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6">
        <v>13</v>
      </c>
      <c r="B247" s="106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6">
        <v>14</v>
      </c>
      <c r="B248" s="106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6">
        <v>15</v>
      </c>
      <c r="B249" s="106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6">
        <v>16</v>
      </c>
      <c r="B250" s="106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6">
        <v>17</v>
      </c>
      <c r="B251" s="106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6">
        <v>18</v>
      </c>
      <c r="B252" s="106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6">
        <v>19</v>
      </c>
      <c r="B253" s="106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6">
        <v>20</v>
      </c>
      <c r="B254" s="106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6">
        <v>21</v>
      </c>
      <c r="B255" s="106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6">
        <v>22</v>
      </c>
      <c r="B256" s="106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6">
        <v>23</v>
      </c>
      <c r="B257" s="106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6">
        <v>24</v>
      </c>
      <c r="B258" s="106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6">
        <v>25</v>
      </c>
      <c r="B259" s="106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6">
        <v>26</v>
      </c>
      <c r="B260" s="106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6">
        <v>27</v>
      </c>
      <c r="B261" s="106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6">
        <v>28</v>
      </c>
      <c r="B262" s="106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6">
        <v>29</v>
      </c>
      <c r="B263" s="106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6">
        <v>30</v>
      </c>
      <c r="B264" s="106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6">
        <v>1</v>
      </c>
      <c r="B268" s="106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6">
        <v>2</v>
      </c>
      <c r="B269" s="106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6">
        <v>3</v>
      </c>
      <c r="B270" s="106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6">
        <v>4</v>
      </c>
      <c r="B271" s="106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6">
        <v>5</v>
      </c>
      <c r="B272" s="106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6">
        <v>6</v>
      </c>
      <c r="B273" s="106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6">
        <v>7</v>
      </c>
      <c r="B274" s="106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6">
        <v>8</v>
      </c>
      <c r="B275" s="106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6">
        <v>9</v>
      </c>
      <c r="B276" s="106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6">
        <v>10</v>
      </c>
      <c r="B277" s="106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6">
        <v>11</v>
      </c>
      <c r="B278" s="106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6">
        <v>12</v>
      </c>
      <c r="B279" s="106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6">
        <v>13</v>
      </c>
      <c r="B280" s="106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6">
        <v>14</v>
      </c>
      <c r="B281" s="106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6">
        <v>15</v>
      </c>
      <c r="B282" s="106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6">
        <v>16</v>
      </c>
      <c r="B283" s="106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6">
        <v>17</v>
      </c>
      <c r="B284" s="106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6">
        <v>18</v>
      </c>
      <c r="B285" s="106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6">
        <v>19</v>
      </c>
      <c r="B286" s="106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6">
        <v>20</v>
      </c>
      <c r="B287" s="106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6">
        <v>21</v>
      </c>
      <c r="B288" s="106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6">
        <v>22</v>
      </c>
      <c r="B289" s="106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6">
        <v>23</v>
      </c>
      <c r="B290" s="106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6">
        <v>24</v>
      </c>
      <c r="B291" s="106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6">
        <v>25</v>
      </c>
      <c r="B292" s="106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6">
        <v>26</v>
      </c>
      <c r="B293" s="106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6">
        <v>27</v>
      </c>
      <c r="B294" s="106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6">
        <v>28</v>
      </c>
      <c r="B295" s="106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6">
        <v>29</v>
      </c>
      <c r="B296" s="106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6">
        <v>30</v>
      </c>
      <c r="B297" s="106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6">
        <v>1</v>
      </c>
      <c r="B301" s="106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6">
        <v>2</v>
      </c>
      <c r="B302" s="106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6">
        <v>3</v>
      </c>
      <c r="B303" s="106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6">
        <v>4</v>
      </c>
      <c r="B304" s="106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6">
        <v>5</v>
      </c>
      <c r="B305" s="106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6">
        <v>6</v>
      </c>
      <c r="B306" s="106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6">
        <v>7</v>
      </c>
      <c r="B307" s="106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6">
        <v>8</v>
      </c>
      <c r="B308" s="106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6">
        <v>9</v>
      </c>
      <c r="B309" s="106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6">
        <v>10</v>
      </c>
      <c r="B310" s="106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6">
        <v>11</v>
      </c>
      <c r="B311" s="106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6">
        <v>12</v>
      </c>
      <c r="B312" s="106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6">
        <v>13</v>
      </c>
      <c r="B313" s="106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6">
        <v>14</v>
      </c>
      <c r="B314" s="106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6">
        <v>15</v>
      </c>
      <c r="B315" s="106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6">
        <v>16</v>
      </c>
      <c r="B316" s="106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6">
        <v>17</v>
      </c>
      <c r="B317" s="106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6">
        <v>18</v>
      </c>
      <c r="B318" s="106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6">
        <v>19</v>
      </c>
      <c r="B319" s="106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6">
        <v>20</v>
      </c>
      <c r="B320" s="106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6">
        <v>21</v>
      </c>
      <c r="B321" s="106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6">
        <v>22</v>
      </c>
      <c r="B322" s="106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6">
        <v>23</v>
      </c>
      <c r="B323" s="106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6">
        <v>24</v>
      </c>
      <c r="B324" s="106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6">
        <v>25</v>
      </c>
      <c r="B325" s="106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6">
        <v>26</v>
      </c>
      <c r="B326" s="106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6">
        <v>27</v>
      </c>
      <c r="B327" s="106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6">
        <v>28</v>
      </c>
      <c r="B328" s="106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6">
        <v>29</v>
      </c>
      <c r="B329" s="106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6">
        <v>30</v>
      </c>
      <c r="B330" s="106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6">
        <v>1</v>
      </c>
      <c r="B334" s="106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6">
        <v>2</v>
      </c>
      <c r="B335" s="106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6">
        <v>3</v>
      </c>
      <c r="B336" s="106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6">
        <v>4</v>
      </c>
      <c r="B337" s="106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6">
        <v>5</v>
      </c>
      <c r="B338" s="106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6">
        <v>6</v>
      </c>
      <c r="B339" s="106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6">
        <v>7</v>
      </c>
      <c r="B340" s="106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6">
        <v>8</v>
      </c>
      <c r="B341" s="106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6">
        <v>9</v>
      </c>
      <c r="B342" s="106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6">
        <v>10</v>
      </c>
      <c r="B343" s="106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6">
        <v>11</v>
      </c>
      <c r="B344" s="106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6">
        <v>12</v>
      </c>
      <c r="B345" s="106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6">
        <v>13</v>
      </c>
      <c r="B346" s="106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6">
        <v>14</v>
      </c>
      <c r="B347" s="106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6">
        <v>15</v>
      </c>
      <c r="B348" s="106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6">
        <v>16</v>
      </c>
      <c r="B349" s="106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6">
        <v>17</v>
      </c>
      <c r="B350" s="106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6">
        <v>18</v>
      </c>
      <c r="B351" s="106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6">
        <v>19</v>
      </c>
      <c r="B352" s="106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6">
        <v>20</v>
      </c>
      <c r="B353" s="106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6">
        <v>21</v>
      </c>
      <c r="B354" s="106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6">
        <v>22</v>
      </c>
      <c r="B355" s="106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6">
        <v>23</v>
      </c>
      <c r="B356" s="106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6">
        <v>24</v>
      </c>
      <c r="B357" s="106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6">
        <v>25</v>
      </c>
      <c r="B358" s="106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6">
        <v>26</v>
      </c>
      <c r="B359" s="106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6">
        <v>27</v>
      </c>
      <c r="B360" s="106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6">
        <v>28</v>
      </c>
      <c r="B361" s="106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6">
        <v>29</v>
      </c>
      <c r="B362" s="106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6">
        <v>30</v>
      </c>
      <c r="B363" s="106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6">
        <v>1</v>
      </c>
      <c r="B367" s="106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6">
        <v>2</v>
      </c>
      <c r="B368" s="106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6">
        <v>3</v>
      </c>
      <c r="B369" s="106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6">
        <v>4</v>
      </c>
      <c r="B370" s="106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6">
        <v>5</v>
      </c>
      <c r="B371" s="106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6">
        <v>6</v>
      </c>
      <c r="B372" s="106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6">
        <v>7</v>
      </c>
      <c r="B373" s="106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6">
        <v>8</v>
      </c>
      <c r="B374" s="106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6">
        <v>9</v>
      </c>
      <c r="B375" s="106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6">
        <v>10</v>
      </c>
      <c r="B376" s="106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6">
        <v>11</v>
      </c>
      <c r="B377" s="106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6">
        <v>12</v>
      </c>
      <c r="B378" s="106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6">
        <v>13</v>
      </c>
      <c r="B379" s="106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6">
        <v>14</v>
      </c>
      <c r="B380" s="106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6">
        <v>15</v>
      </c>
      <c r="B381" s="106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6">
        <v>16</v>
      </c>
      <c r="B382" s="106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6">
        <v>17</v>
      </c>
      <c r="B383" s="106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6">
        <v>18</v>
      </c>
      <c r="B384" s="106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6">
        <v>19</v>
      </c>
      <c r="B385" s="106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6">
        <v>20</v>
      </c>
      <c r="B386" s="106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6">
        <v>21</v>
      </c>
      <c r="B387" s="106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6">
        <v>22</v>
      </c>
      <c r="B388" s="106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6">
        <v>23</v>
      </c>
      <c r="B389" s="106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6">
        <v>24</v>
      </c>
      <c r="B390" s="106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6">
        <v>25</v>
      </c>
      <c r="B391" s="106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6">
        <v>26</v>
      </c>
      <c r="B392" s="106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6">
        <v>27</v>
      </c>
      <c r="B393" s="106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6">
        <v>28</v>
      </c>
      <c r="B394" s="106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6">
        <v>29</v>
      </c>
      <c r="B395" s="106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6">
        <v>30</v>
      </c>
      <c r="B396" s="106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6">
        <v>1</v>
      </c>
      <c r="B400" s="106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6">
        <v>2</v>
      </c>
      <c r="B401" s="106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6">
        <v>3</v>
      </c>
      <c r="B402" s="106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6">
        <v>4</v>
      </c>
      <c r="B403" s="106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6">
        <v>5</v>
      </c>
      <c r="B404" s="106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6">
        <v>6</v>
      </c>
      <c r="B405" s="106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6">
        <v>7</v>
      </c>
      <c r="B406" s="106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6">
        <v>8</v>
      </c>
      <c r="B407" s="106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6">
        <v>9</v>
      </c>
      <c r="B408" s="106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6">
        <v>10</v>
      </c>
      <c r="B409" s="106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6">
        <v>11</v>
      </c>
      <c r="B410" s="106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6">
        <v>12</v>
      </c>
      <c r="B411" s="106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6">
        <v>13</v>
      </c>
      <c r="B412" s="106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6">
        <v>14</v>
      </c>
      <c r="B413" s="106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6">
        <v>15</v>
      </c>
      <c r="B414" s="106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6">
        <v>16</v>
      </c>
      <c r="B415" s="106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6">
        <v>17</v>
      </c>
      <c r="B416" s="106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6">
        <v>18</v>
      </c>
      <c r="B417" s="106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6">
        <v>19</v>
      </c>
      <c r="B418" s="106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6">
        <v>20</v>
      </c>
      <c r="B419" s="106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6">
        <v>21</v>
      </c>
      <c r="B420" s="106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6">
        <v>22</v>
      </c>
      <c r="B421" s="106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6">
        <v>23</v>
      </c>
      <c r="B422" s="106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6">
        <v>24</v>
      </c>
      <c r="B423" s="106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6">
        <v>25</v>
      </c>
      <c r="B424" s="106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6">
        <v>26</v>
      </c>
      <c r="B425" s="106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6">
        <v>27</v>
      </c>
      <c r="B426" s="106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6">
        <v>28</v>
      </c>
      <c r="B427" s="106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6">
        <v>29</v>
      </c>
      <c r="B428" s="106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6">
        <v>30</v>
      </c>
      <c r="B429" s="106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6">
        <v>1</v>
      </c>
      <c r="B433" s="106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6">
        <v>2</v>
      </c>
      <c r="B434" s="106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6">
        <v>3</v>
      </c>
      <c r="B435" s="106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6">
        <v>4</v>
      </c>
      <c r="B436" s="106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6">
        <v>5</v>
      </c>
      <c r="B437" s="106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6">
        <v>6</v>
      </c>
      <c r="B438" s="106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6">
        <v>7</v>
      </c>
      <c r="B439" s="106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6">
        <v>8</v>
      </c>
      <c r="B440" s="106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6">
        <v>9</v>
      </c>
      <c r="B441" s="106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6">
        <v>10</v>
      </c>
      <c r="B442" s="106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6">
        <v>11</v>
      </c>
      <c r="B443" s="106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6">
        <v>12</v>
      </c>
      <c r="B444" s="106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6">
        <v>13</v>
      </c>
      <c r="B445" s="106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6">
        <v>14</v>
      </c>
      <c r="B446" s="106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6">
        <v>15</v>
      </c>
      <c r="B447" s="106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6">
        <v>16</v>
      </c>
      <c r="B448" s="106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6">
        <v>17</v>
      </c>
      <c r="B449" s="106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6">
        <v>18</v>
      </c>
      <c r="B450" s="106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6">
        <v>19</v>
      </c>
      <c r="B451" s="106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6">
        <v>20</v>
      </c>
      <c r="B452" s="106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6">
        <v>21</v>
      </c>
      <c r="B453" s="106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6">
        <v>22</v>
      </c>
      <c r="B454" s="106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6">
        <v>23</v>
      </c>
      <c r="B455" s="106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6">
        <v>24</v>
      </c>
      <c r="B456" s="106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6">
        <v>25</v>
      </c>
      <c r="B457" s="106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6">
        <v>26</v>
      </c>
      <c r="B458" s="106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6">
        <v>27</v>
      </c>
      <c r="B459" s="106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6">
        <v>28</v>
      </c>
      <c r="B460" s="106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6">
        <v>29</v>
      </c>
      <c r="B461" s="106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6">
        <v>30</v>
      </c>
      <c r="B462" s="106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6">
        <v>1</v>
      </c>
      <c r="B466" s="106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6">
        <v>2</v>
      </c>
      <c r="B467" s="106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6">
        <v>3</v>
      </c>
      <c r="B468" s="106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6">
        <v>4</v>
      </c>
      <c r="B469" s="106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6">
        <v>5</v>
      </c>
      <c r="B470" s="106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6">
        <v>6</v>
      </c>
      <c r="B471" s="106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6">
        <v>7</v>
      </c>
      <c r="B472" s="106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6">
        <v>8</v>
      </c>
      <c r="B473" s="106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6">
        <v>9</v>
      </c>
      <c r="B474" s="106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6">
        <v>10</v>
      </c>
      <c r="B475" s="106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6">
        <v>11</v>
      </c>
      <c r="B476" s="106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6">
        <v>12</v>
      </c>
      <c r="B477" s="106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6">
        <v>13</v>
      </c>
      <c r="B478" s="106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6">
        <v>14</v>
      </c>
      <c r="B479" s="106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6">
        <v>15</v>
      </c>
      <c r="B480" s="106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6">
        <v>16</v>
      </c>
      <c r="B481" s="106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6">
        <v>17</v>
      </c>
      <c r="B482" s="106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6">
        <v>18</v>
      </c>
      <c r="B483" s="106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6">
        <v>19</v>
      </c>
      <c r="B484" s="106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6">
        <v>20</v>
      </c>
      <c r="B485" s="106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6">
        <v>21</v>
      </c>
      <c r="B486" s="106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6">
        <v>22</v>
      </c>
      <c r="B487" s="106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6">
        <v>23</v>
      </c>
      <c r="B488" s="106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6">
        <v>24</v>
      </c>
      <c r="B489" s="106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6">
        <v>25</v>
      </c>
      <c r="B490" s="106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6">
        <v>26</v>
      </c>
      <c r="B491" s="106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6">
        <v>27</v>
      </c>
      <c r="B492" s="106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6">
        <v>28</v>
      </c>
      <c r="B493" s="106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6">
        <v>29</v>
      </c>
      <c r="B494" s="106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6">
        <v>30</v>
      </c>
      <c r="B495" s="106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6">
        <v>1</v>
      </c>
      <c r="B499" s="106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6">
        <v>2</v>
      </c>
      <c r="B500" s="106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6">
        <v>3</v>
      </c>
      <c r="B501" s="106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6">
        <v>4</v>
      </c>
      <c r="B502" s="106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6">
        <v>5</v>
      </c>
      <c r="B503" s="106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6">
        <v>6</v>
      </c>
      <c r="B504" s="106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6">
        <v>7</v>
      </c>
      <c r="B505" s="106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6">
        <v>8</v>
      </c>
      <c r="B506" s="106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6">
        <v>9</v>
      </c>
      <c r="B507" s="106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6">
        <v>10</v>
      </c>
      <c r="B508" s="106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6">
        <v>11</v>
      </c>
      <c r="B509" s="106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6">
        <v>12</v>
      </c>
      <c r="B510" s="106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6">
        <v>13</v>
      </c>
      <c r="B511" s="106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6">
        <v>14</v>
      </c>
      <c r="B512" s="106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6">
        <v>15</v>
      </c>
      <c r="B513" s="106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6">
        <v>16</v>
      </c>
      <c r="B514" s="106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6">
        <v>17</v>
      </c>
      <c r="B515" s="106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6">
        <v>18</v>
      </c>
      <c r="B516" s="106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6">
        <v>19</v>
      </c>
      <c r="B517" s="106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6">
        <v>20</v>
      </c>
      <c r="B518" s="106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6">
        <v>21</v>
      </c>
      <c r="B519" s="106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6">
        <v>22</v>
      </c>
      <c r="B520" s="106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6">
        <v>23</v>
      </c>
      <c r="B521" s="106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6">
        <v>24</v>
      </c>
      <c r="B522" s="106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6">
        <v>25</v>
      </c>
      <c r="B523" s="106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6">
        <v>26</v>
      </c>
      <c r="B524" s="106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6">
        <v>27</v>
      </c>
      <c r="B525" s="106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6">
        <v>28</v>
      </c>
      <c r="B526" s="106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6">
        <v>29</v>
      </c>
      <c r="B527" s="106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6">
        <v>30</v>
      </c>
      <c r="B528" s="106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6">
        <v>1</v>
      </c>
      <c r="B532" s="106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6">
        <v>2</v>
      </c>
      <c r="B533" s="106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6">
        <v>3</v>
      </c>
      <c r="B534" s="106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6">
        <v>4</v>
      </c>
      <c r="B535" s="106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6">
        <v>5</v>
      </c>
      <c r="B536" s="106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6">
        <v>6</v>
      </c>
      <c r="B537" s="106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6">
        <v>7</v>
      </c>
      <c r="B538" s="106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6">
        <v>8</v>
      </c>
      <c r="B539" s="106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6">
        <v>9</v>
      </c>
      <c r="B540" s="106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6">
        <v>10</v>
      </c>
      <c r="B541" s="106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6">
        <v>11</v>
      </c>
      <c r="B542" s="106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6">
        <v>12</v>
      </c>
      <c r="B543" s="106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6">
        <v>13</v>
      </c>
      <c r="B544" s="106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6">
        <v>14</v>
      </c>
      <c r="B545" s="106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6">
        <v>15</v>
      </c>
      <c r="B546" s="106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6">
        <v>16</v>
      </c>
      <c r="B547" s="106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6">
        <v>17</v>
      </c>
      <c r="B548" s="106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6">
        <v>18</v>
      </c>
      <c r="B549" s="106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6">
        <v>19</v>
      </c>
      <c r="B550" s="106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6">
        <v>20</v>
      </c>
      <c r="B551" s="106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6">
        <v>21</v>
      </c>
      <c r="B552" s="106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6">
        <v>22</v>
      </c>
      <c r="B553" s="106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6">
        <v>23</v>
      </c>
      <c r="B554" s="106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6">
        <v>24</v>
      </c>
      <c r="B555" s="106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6">
        <v>25</v>
      </c>
      <c r="B556" s="106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6">
        <v>26</v>
      </c>
      <c r="B557" s="106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6">
        <v>27</v>
      </c>
      <c r="B558" s="106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6">
        <v>28</v>
      </c>
      <c r="B559" s="106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6">
        <v>29</v>
      </c>
      <c r="B560" s="106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6">
        <v>30</v>
      </c>
      <c r="B561" s="106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6">
        <v>1</v>
      </c>
      <c r="B565" s="106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6">
        <v>2</v>
      </c>
      <c r="B566" s="106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6">
        <v>3</v>
      </c>
      <c r="B567" s="106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6">
        <v>4</v>
      </c>
      <c r="B568" s="106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6">
        <v>5</v>
      </c>
      <c r="B569" s="106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6">
        <v>6</v>
      </c>
      <c r="B570" s="106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6">
        <v>7</v>
      </c>
      <c r="B571" s="106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6">
        <v>8</v>
      </c>
      <c r="B572" s="106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6">
        <v>9</v>
      </c>
      <c r="B573" s="106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6">
        <v>10</v>
      </c>
      <c r="B574" s="106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6">
        <v>11</v>
      </c>
      <c r="B575" s="106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6">
        <v>12</v>
      </c>
      <c r="B576" s="106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6">
        <v>13</v>
      </c>
      <c r="B577" s="106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6">
        <v>14</v>
      </c>
      <c r="B578" s="106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6">
        <v>15</v>
      </c>
      <c r="B579" s="106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6">
        <v>16</v>
      </c>
      <c r="B580" s="106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6">
        <v>17</v>
      </c>
      <c r="B581" s="106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6">
        <v>18</v>
      </c>
      <c r="B582" s="106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6">
        <v>19</v>
      </c>
      <c r="B583" s="106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6">
        <v>20</v>
      </c>
      <c r="B584" s="106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6">
        <v>21</v>
      </c>
      <c r="B585" s="106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6">
        <v>22</v>
      </c>
      <c r="B586" s="106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6">
        <v>23</v>
      </c>
      <c r="B587" s="106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6">
        <v>24</v>
      </c>
      <c r="B588" s="106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6">
        <v>25</v>
      </c>
      <c r="B589" s="106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6">
        <v>26</v>
      </c>
      <c r="B590" s="106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6">
        <v>27</v>
      </c>
      <c r="B591" s="106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6">
        <v>28</v>
      </c>
      <c r="B592" s="106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6">
        <v>29</v>
      </c>
      <c r="B593" s="106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6">
        <v>30</v>
      </c>
      <c r="B594" s="106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6">
        <v>1</v>
      </c>
      <c r="B598" s="106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6">
        <v>2</v>
      </c>
      <c r="B599" s="106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6">
        <v>3</v>
      </c>
      <c r="B600" s="106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6">
        <v>4</v>
      </c>
      <c r="B601" s="106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6">
        <v>5</v>
      </c>
      <c r="B602" s="106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6">
        <v>6</v>
      </c>
      <c r="B603" s="106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6">
        <v>7</v>
      </c>
      <c r="B604" s="106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6">
        <v>8</v>
      </c>
      <c r="B605" s="106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6">
        <v>9</v>
      </c>
      <c r="B606" s="106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6">
        <v>10</v>
      </c>
      <c r="B607" s="106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6">
        <v>11</v>
      </c>
      <c r="B608" s="106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6">
        <v>12</v>
      </c>
      <c r="B609" s="106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6">
        <v>13</v>
      </c>
      <c r="B610" s="106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6">
        <v>14</v>
      </c>
      <c r="B611" s="106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6">
        <v>15</v>
      </c>
      <c r="B612" s="106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6">
        <v>16</v>
      </c>
      <c r="B613" s="106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6">
        <v>17</v>
      </c>
      <c r="B614" s="106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6">
        <v>18</v>
      </c>
      <c r="B615" s="106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6">
        <v>19</v>
      </c>
      <c r="B616" s="106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6">
        <v>20</v>
      </c>
      <c r="B617" s="106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6">
        <v>21</v>
      </c>
      <c r="B618" s="106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6">
        <v>22</v>
      </c>
      <c r="B619" s="106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6">
        <v>23</v>
      </c>
      <c r="B620" s="106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6">
        <v>24</v>
      </c>
      <c r="B621" s="106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6">
        <v>25</v>
      </c>
      <c r="B622" s="106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6">
        <v>26</v>
      </c>
      <c r="B623" s="106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6">
        <v>27</v>
      </c>
      <c r="B624" s="106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6">
        <v>28</v>
      </c>
      <c r="B625" s="106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6">
        <v>29</v>
      </c>
      <c r="B626" s="106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6">
        <v>30</v>
      </c>
      <c r="B627" s="106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6">
        <v>1</v>
      </c>
      <c r="B631" s="106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6">
        <v>2</v>
      </c>
      <c r="B632" s="106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6">
        <v>3</v>
      </c>
      <c r="B633" s="106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6">
        <v>4</v>
      </c>
      <c r="B634" s="106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6">
        <v>5</v>
      </c>
      <c r="B635" s="106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6">
        <v>6</v>
      </c>
      <c r="B636" s="106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6">
        <v>7</v>
      </c>
      <c r="B637" s="106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6">
        <v>8</v>
      </c>
      <c r="B638" s="106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6">
        <v>9</v>
      </c>
      <c r="B639" s="106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6">
        <v>10</v>
      </c>
      <c r="B640" s="106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6">
        <v>11</v>
      </c>
      <c r="B641" s="106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6">
        <v>12</v>
      </c>
      <c r="B642" s="106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6">
        <v>13</v>
      </c>
      <c r="B643" s="106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6">
        <v>14</v>
      </c>
      <c r="B644" s="106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6">
        <v>15</v>
      </c>
      <c r="B645" s="106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6">
        <v>16</v>
      </c>
      <c r="B646" s="106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6">
        <v>17</v>
      </c>
      <c r="B647" s="106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6">
        <v>18</v>
      </c>
      <c r="B648" s="106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6">
        <v>19</v>
      </c>
      <c r="B649" s="106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6">
        <v>20</v>
      </c>
      <c r="B650" s="106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6">
        <v>21</v>
      </c>
      <c r="B651" s="106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6">
        <v>22</v>
      </c>
      <c r="B652" s="106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6">
        <v>23</v>
      </c>
      <c r="B653" s="106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6">
        <v>24</v>
      </c>
      <c r="B654" s="106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6">
        <v>25</v>
      </c>
      <c r="B655" s="106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6">
        <v>26</v>
      </c>
      <c r="B656" s="106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6">
        <v>27</v>
      </c>
      <c r="B657" s="106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6">
        <v>28</v>
      </c>
      <c r="B658" s="106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6">
        <v>29</v>
      </c>
      <c r="B659" s="106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6">
        <v>30</v>
      </c>
      <c r="B660" s="106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6">
        <v>1</v>
      </c>
      <c r="B664" s="106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6">
        <v>2</v>
      </c>
      <c r="B665" s="106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6">
        <v>3</v>
      </c>
      <c r="B666" s="106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6">
        <v>4</v>
      </c>
      <c r="B667" s="106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6">
        <v>5</v>
      </c>
      <c r="B668" s="106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6">
        <v>6</v>
      </c>
      <c r="B669" s="106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6">
        <v>7</v>
      </c>
      <c r="B670" s="106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6">
        <v>8</v>
      </c>
      <c r="B671" s="106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6">
        <v>9</v>
      </c>
      <c r="B672" s="106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6">
        <v>10</v>
      </c>
      <c r="B673" s="106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6">
        <v>11</v>
      </c>
      <c r="B674" s="106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6">
        <v>12</v>
      </c>
      <c r="B675" s="106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6">
        <v>13</v>
      </c>
      <c r="B676" s="106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6">
        <v>14</v>
      </c>
      <c r="B677" s="106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6">
        <v>15</v>
      </c>
      <c r="B678" s="106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6">
        <v>16</v>
      </c>
      <c r="B679" s="106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6">
        <v>17</v>
      </c>
      <c r="B680" s="106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6">
        <v>18</v>
      </c>
      <c r="B681" s="106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6">
        <v>19</v>
      </c>
      <c r="B682" s="106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6">
        <v>20</v>
      </c>
      <c r="B683" s="106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6">
        <v>21</v>
      </c>
      <c r="B684" s="106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6">
        <v>22</v>
      </c>
      <c r="B685" s="106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6">
        <v>23</v>
      </c>
      <c r="B686" s="106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6">
        <v>24</v>
      </c>
      <c r="B687" s="106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6">
        <v>25</v>
      </c>
      <c r="B688" s="106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6">
        <v>26</v>
      </c>
      <c r="B689" s="106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6">
        <v>27</v>
      </c>
      <c r="B690" s="106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6">
        <v>28</v>
      </c>
      <c r="B691" s="106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6">
        <v>29</v>
      </c>
      <c r="B692" s="106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6">
        <v>30</v>
      </c>
      <c r="B693" s="106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6">
        <v>1</v>
      </c>
      <c r="B697" s="106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6">
        <v>2</v>
      </c>
      <c r="B698" s="106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6">
        <v>3</v>
      </c>
      <c r="B699" s="106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6">
        <v>4</v>
      </c>
      <c r="B700" s="106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6">
        <v>5</v>
      </c>
      <c r="B701" s="106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6">
        <v>6</v>
      </c>
      <c r="B702" s="106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6">
        <v>7</v>
      </c>
      <c r="B703" s="106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6">
        <v>8</v>
      </c>
      <c r="B704" s="106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6">
        <v>9</v>
      </c>
      <c r="B705" s="106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6">
        <v>10</v>
      </c>
      <c r="B706" s="106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6">
        <v>11</v>
      </c>
      <c r="B707" s="106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6">
        <v>12</v>
      </c>
      <c r="B708" s="106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6">
        <v>13</v>
      </c>
      <c r="B709" s="106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6">
        <v>14</v>
      </c>
      <c r="B710" s="106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6">
        <v>15</v>
      </c>
      <c r="B711" s="106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6">
        <v>16</v>
      </c>
      <c r="B712" s="106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6">
        <v>17</v>
      </c>
      <c r="B713" s="106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6">
        <v>18</v>
      </c>
      <c r="B714" s="106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6">
        <v>19</v>
      </c>
      <c r="B715" s="106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6">
        <v>20</v>
      </c>
      <c r="B716" s="106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6">
        <v>21</v>
      </c>
      <c r="B717" s="106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6">
        <v>22</v>
      </c>
      <c r="B718" s="106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6">
        <v>23</v>
      </c>
      <c r="B719" s="106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6">
        <v>24</v>
      </c>
      <c r="B720" s="106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6">
        <v>25</v>
      </c>
      <c r="B721" s="106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6">
        <v>26</v>
      </c>
      <c r="B722" s="106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6">
        <v>27</v>
      </c>
      <c r="B723" s="106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6">
        <v>28</v>
      </c>
      <c r="B724" s="106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6">
        <v>29</v>
      </c>
      <c r="B725" s="106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6">
        <v>30</v>
      </c>
      <c r="B726" s="106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6">
        <v>1</v>
      </c>
      <c r="B730" s="106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6">
        <v>2</v>
      </c>
      <c r="B731" s="106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6">
        <v>3</v>
      </c>
      <c r="B732" s="106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6">
        <v>4</v>
      </c>
      <c r="B733" s="106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6">
        <v>5</v>
      </c>
      <c r="B734" s="106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6">
        <v>6</v>
      </c>
      <c r="B735" s="106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6">
        <v>7</v>
      </c>
      <c r="B736" s="106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6">
        <v>8</v>
      </c>
      <c r="B737" s="106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6">
        <v>9</v>
      </c>
      <c r="B738" s="106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6">
        <v>10</v>
      </c>
      <c r="B739" s="106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6">
        <v>11</v>
      </c>
      <c r="B740" s="106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6">
        <v>12</v>
      </c>
      <c r="B741" s="106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6">
        <v>13</v>
      </c>
      <c r="B742" s="106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6">
        <v>14</v>
      </c>
      <c r="B743" s="106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6">
        <v>15</v>
      </c>
      <c r="B744" s="106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6">
        <v>16</v>
      </c>
      <c r="B745" s="106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6">
        <v>17</v>
      </c>
      <c r="B746" s="106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6">
        <v>18</v>
      </c>
      <c r="B747" s="106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6">
        <v>19</v>
      </c>
      <c r="B748" s="106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6">
        <v>20</v>
      </c>
      <c r="B749" s="106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6">
        <v>21</v>
      </c>
      <c r="B750" s="106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6">
        <v>22</v>
      </c>
      <c r="B751" s="106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6">
        <v>23</v>
      </c>
      <c r="B752" s="106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6">
        <v>24</v>
      </c>
      <c r="B753" s="106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6">
        <v>25</v>
      </c>
      <c r="B754" s="106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6">
        <v>26</v>
      </c>
      <c r="B755" s="106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6">
        <v>27</v>
      </c>
      <c r="B756" s="106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6">
        <v>28</v>
      </c>
      <c r="B757" s="106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6">
        <v>29</v>
      </c>
      <c r="B758" s="106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6">
        <v>30</v>
      </c>
      <c r="B759" s="106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6">
        <v>1</v>
      </c>
      <c r="B763" s="106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6">
        <v>2</v>
      </c>
      <c r="B764" s="106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6">
        <v>3</v>
      </c>
      <c r="B765" s="106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6">
        <v>4</v>
      </c>
      <c r="B766" s="106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6">
        <v>5</v>
      </c>
      <c r="B767" s="106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6">
        <v>6</v>
      </c>
      <c r="B768" s="106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6">
        <v>7</v>
      </c>
      <c r="B769" s="106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6">
        <v>8</v>
      </c>
      <c r="B770" s="106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6">
        <v>9</v>
      </c>
      <c r="B771" s="106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6">
        <v>10</v>
      </c>
      <c r="B772" s="106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6">
        <v>11</v>
      </c>
      <c r="B773" s="106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6">
        <v>12</v>
      </c>
      <c r="B774" s="106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6">
        <v>13</v>
      </c>
      <c r="B775" s="106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6">
        <v>14</v>
      </c>
      <c r="B776" s="106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6">
        <v>15</v>
      </c>
      <c r="B777" s="106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6">
        <v>16</v>
      </c>
      <c r="B778" s="106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6">
        <v>17</v>
      </c>
      <c r="B779" s="106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6">
        <v>18</v>
      </c>
      <c r="B780" s="106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6">
        <v>19</v>
      </c>
      <c r="B781" s="106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6">
        <v>20</v>
      </c>
      <c r="B782" s="106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6">
        <v>21</v>
      </c>
      <c r="B783" s="106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6">
        <v>22</v>
      </c>
      <c r="B784" s="106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6">
        <v>23</v>
      </c>
      <c r="B785" s="106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6">
        <v>24</v>
      </c>
      <c r="B786" s="106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6">
        <v>25</v>
      </c>
      <c r="B787" s="106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6">
        <v>26</v>
      </c>
      <c r="B788" s="106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6">
        <v>27</v>
      </c>
      <c r="B789" s="106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6">
        <v>28</v>
      </c>
      <c r="B790" s="106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6">
        <v>29</v>
      </c>
      <c r="B791" s="106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6">
        <v>30</v>
      </c>
      <c r="B792" s="106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6">
        <v>1</v>
      </c>
      <c r="B796" s="106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6">
        <v>2</v>
      </c>
      <c r="B797" s="106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6">
        <v>3</v>
      </c>
      <c r="B798" s="106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6">
        <v>4</v>
      </c>
      <c r="B799" s="106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6">
        <v>5</v>
      </c>
      <c r="B800" s="106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6">
        <v>6</v>
      </c>
      <c r="B801" s="106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6">
        <v>7</v>
      </c>
      <c r="B802" s="106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6">
        <v>8</v>
      </c>
      <c r="B803" s="106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6">
        <v>9</v>
      </c>
      <c r="B804" s="106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6">
        <v>10</v>
      </c>
      <c r="B805" s="106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6">
        <v>11</v>
      </c>
      <c r="B806" s="106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6">
        <v>12</v>
      </c>
      <c r="B807" s="106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6">
        <v>13</v>
      </c>
      <c r="B808" s="106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6">
        <v>14</v>
      </c>
      <c r="B809" s="106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6">
        <v>15</v>
      </c>
      <c r="B810" s="106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6">
        <v>16</v>
      </c>
      <c r="B811" s="106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6">
        <v>17</v>
      </c>
      <c r="B812" s="106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6">
        <v>18</v>
      </c>
      <c r="B813" s="106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6">
        <v>19</v>
      </c>
      <c r="B814" s="106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6">
        <v>20</v>
      </c>
      <c r="B815" s="106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6">
        <v>21</v>
      </c>
      <c r="B816" s="106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6">
        <v>22</v>
      </c>
      <c r="B817" s="106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6">
        <v>23</v>
      </c>
      <c r="B818" s="106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6">
        <v>24</v>
      </c>
      <c r="B819" s="106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6">
        <v>25</v>
      </c>
      <c r="B820" s="106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6">
        <v>26</v>
      </c>
      <c r="B821" s="106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6">
        <v>27</v>
      </c>
      <c r="B822" s="106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6">
        <v>28</v>
      </c>
      <c r="B823" s="106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6">
        <v>29</v>
      </c>
      <c r="B824" s="106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6">
        <v>30</v>
      </c>
      <c r="B825" s="106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6">
        <v>1</v>
      </c>
      <c r="B829" s="106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6">
        <v>2</v>
      </c>
      <c r="B830" s="106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6">
        <v>3</v>
      </c>
      <c r="B831" s="106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6">
        <v>4</v>
      </c>
      <c r="B832" s="106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6">
        <v>5</v>
      </c>
      <c r="B833" s="106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6">
        <v>6</v>
      </c>
      <c r="B834" s="106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6">
        <v>7</v>
      </c>
      <c r="B835" s="106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6">
        <v>8</v>
      </c>
      <c r="B836" s="106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6">
        <v>9</v>
      </c>
      <c r="B837" s="106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6">
        <v>10</v>
      </c>
      <c r="B838" s="106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6">
        <v>11</v>
      </c>
      <c r="B839" s="106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6">
        <v>12</v>
      </c>
      <c r="B840" s="106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6">
        <v>13</v>
      </c>
      <c r="B841" s="106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6">
        <v>14</v>
      </c>
      <c r="B842" s="106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6">
        <v>15</v>
      </c>
      <c r="B843" s="106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6">
        <v>16</v>
      </c>
      <c r="B844" s="106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6">
        <v>17</v>
      </c>
      <c r="B845" s="106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6">
        <v>18</v>
      </c>
      <c r="B846" s="106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6">
        <v>19</v>
      </c>
      <c r="B847" s="106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6">
        <v>20</v>
      </c>
      <c r="B848" s="106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6">
        <v>21</v>
      </c>
      <c r="B849" s="106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6">
        <v>22</v>
      </c>
      <c r="B850" s="106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6">
        <v>23</v>
      </c>
      <c r="B851" s="106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6">
        <v>24</v>
      </c>
      <c r="B852" s="106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6">
        <v>25</v>
      </c>
      <c r="B853" s="106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6">
        <v>26</v>
      </c>
      <c r="B854" s="106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6">
        <v>27</v>
      </c>
      <c r="B855" s="106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6">
        <v>28</v>
      </c>
      <c r="B856" s="106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6">
        <v>29</v>
      </c>
      <c r="B857" s="106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6">
        <v>30</v>
      </c>
      <c r="B858" s="106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6">
        <v>1</v>
      </c>
      <c r="B862" s="106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6">
        <v>2</v>
      </c>
      <c r="B863" s="106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6">
        <v>3</v>
      </c>
      <c r="B864" s="106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6">
        <v>4</v>
      </c>
      <c r="B865" s="106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6">
        <v>5</v>
      </c>
      <c r="B866" s="106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6">
        <v>6</v>
      </c>
      <c r="B867" s="106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6">
        <v>7</v>
      </c>
      <c r="B868" s="106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6">
        <v>8</v>
      </c>
      <c r="B869" s="106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6">
        <v>9</v>
      </c>
      <c r="B870" s="106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6">
        <v>10</v>
      </c>
      <c r="B871" s="106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6">
        <v>11</v>
      </c>
      <c r="B872" s="106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6">
        <v>12</v>
      </c>
      <c r="B873" s="106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6">
        <v>13</v>
      </c>
      <c r="B874" s="106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6">
        <v>14</v>
      </c>
      <c r="B875" s="106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6">
        <v>15</v>
      </c>
      <c r="B876" s="106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6">
        <v>16</v>
      </c>
      <c r="B877" s="106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6">
        <v>17</v>
      </c>
      <c r="B878" s="106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6">
        <v>18</v>
      </c>
      <c r="B879" s="106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6">
        <v>19</v>
      </c>
      <c r="B880" s="106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6">
        <v>20</v>
      </c>
      <c r="B881" s="106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6">
        <v>21</v>
      </c>
      <c r="B882" s="106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6">
        <v>22</v>
      </c>
      <c r="B883" s="106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6">
        <v>23</v>
      </c>
      <c r="B884" s="106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6">
        <v>24</v>
      </c>
      <c r="B885" s="106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6">
        <v>25</v>
      </c>
      <c r="B886" s="106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6">
        <v>26</v>
      </c>
      <c r="B887" s="106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6">
        <v>27</v>
      </c>
      <c r="B888" s="106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6">
        <v>28</v>
      </c>
      <c r="B889" s="106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6">
        <v>29</v>
      </c>
      <c r="B890" s="106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6">
        <v>30</v>
      </c>
      <c r="B891" s="106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6">
        <v>1</v>
      </c>
      <c r="B895" s="106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6">
        <v>2</v>
      </c>
      <c r="B896" s="106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6">
        <v>3</v>
      </c>
      <c r="B897" s="106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6">
        <v>4</v>
      </c>
      <c r="B898" s="106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6">
        <v>5</v>
      </c>
      <c r="B899" s="106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6">
        <v>6</v>
      </c>
      <c r="B900" s="106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6">
        <v>7</v>
      </c>
      <c r="B901" s="106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6">
        <v>8</v>
      </c>
      <c r="B902" s="106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6">
        <v>9</v>
      </c>
      <c r="B903" s="106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6">
        <v>10</v>
      </c>
      <c r="B904" s="106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6">
        <v>11</v>
      </c>
      <c r="B905" s="106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6">
        <v>12</v>
      </c>
      <c r="B906" s="106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6">
        <v>13</v>
      </c>
      <c r="B907" s="106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6">
        <v>14</v>
      </c>
      <c r="B908" s="106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6">
        <v>15</v>
      </c>
      <c r="B909" s="106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6">
        <v>16</v>
      </c>
      <c r="B910" s="106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6">
        <v>17</v>
      </c>
      <c r="B911" s="106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6">
        <v>18</v>
      </c>
      <c r="B912" s="106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6">
        <v>19</v>
      </c>
      <c r="B913" s="106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6">
        <v>20</v>
      </c>
      <c r="B914" s="106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6">
        <v>21</v>
      </c>
      <c r="B915" s="106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6">
        <v>22</v>
      </c>
      <c r="B916" s="106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6">
        <v>23</v>
      </c>
      <c r="B917" s="106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6">
        <v>24</v>
      </c>
      <c r="B918" s="106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6">
        <v>25</v>
      </c>
      <c r="B919" s="106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6">
        <v>26</v>
      </c>
      <c r="B920" s="106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6">
        <v>27</v>
      </c>
      <c r="B921" s="106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6">
        <v>28</v>
      </c>
      <c r="B922" s="106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6">
        <v>29</v>
      </c>
      <c r="B923" s="106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6">
        <v>30</v>
      </c>
      <c r="B924" s="106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6">
        <v>1</v>
      </c>
      <c r="B928" s="106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6">
        <v>2</v>
      </c>
      <c r="B929" s="106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6">
        <v>3</v>
      </c>
      <c r="B930" s="106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6">
        <v>4</v>
      </c>
      <c r="B931" s="106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6">
        <v>5</v>
      </c>
      <c r="B932" s="106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6">
        <v>6</v>
      </c>
      <c r="B933" s="106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6">
        <v>7</v>
      </c>
      <c r="B934" s="106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6">
        <v>8</v>
      </c>
      <c r="B935" s="106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6">
        <v>9</v>
      </c>
      <c r="B936" s="106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6">
        <v>10</v>
      </c>
      <c r="B937" s="106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6">
        <v>11</v>
      </c>
      <c r="B938" s="106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6">
        <v>12</v>
      </c>
      <c r="B939" s="106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6">
        <v>13</v>
      </c>
      <c r="B940" s="106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6">
        <v>14</v>
      </c>
      <c r="B941" s="106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6">
        <v>15</v>
      </c>
      <c r="B942" s="106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6">
        <v>16</v>
      </c>
      <c r="B943" s="106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6">
        <v>17</v>
      </c>
      <c r="B944" s="106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6">
        <v>18</v>
      </c>
      <c r="B945" s="106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6">
        <v>19</v>
      </c>
      <c r="B946" s="106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6">
        <v>20</v>
      </c>
      <c r="B947" s="106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6">
        <v>21</v>
      </c>
      <c r="B948" s="106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6">
        <v>22</v>
      </c>
      <c r="B949" s="106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6">
        <v>23</v>
      </c>
      <c r="B950" s="106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6">
        <v>24</v>
      </c>
      <c r="B951" s="106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6">
        <v>25</v>
      </c>
      <c r="B952" s="106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6">
        <v>26</v>
      </c>
      <c r="B953" s="106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6">
        <v>27</v>
      </c>
      <c r="B954" s="106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6">
        <v>28</v>
      </c>
      <c r="B955" s="106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6">
        <v>29</v>
      </c>
      <c r="B956" s="106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6">
        <v>30</v>
      </c>
      <c r="B957" s="106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6">
        <v>1</v>
      </c>
      <c r="B961" s="106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6">
        <v>2</v>
      </c>
      <c r="B962" s="106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6">
        <v>3</v>
      </c>
      <c r="B963" s="106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6">
        <v>4</v>
      </c>
      <c r="B964" s="106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6">
        <v>5</v>
      </c>
      <c r="B965" s="106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6">
        <v>6</v>
      </c>
      <c r="B966" s="106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6">
        <v>7</v>
      </c>
      <c r="B967" s="106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6">
        <v>8</v>
      </c>
      <c r="B968" s="106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6">
        <v>9</v>
      </c>
      <c r="B969" s="106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6">
        <v>10</v>
      </c>
      <c r="B970" s="106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6">
        <v>11</v>
      </c>
      <c r="B971" s="106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6">
        <v>12</v>
      </c>
      <c r="B972" s="106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6">
        <v>13</v>
      </c>
      <c r="B973" s="106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6">
        <v>14</v>
      </c>
      <c r="B974" s="106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6">
        <v>15</v>
      </c>
      <c r="B975" s="106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6">
        <v>16</v>
      </c>
      <c r="B976" s="106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6">
        <v>17</v>
      </c>
      <c r="B977" s="106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6">
        <v>18</v>
      </c>
      <c r="B978" s="106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6">
        <v>19</v>
      </c>
      <c r="B979" s="106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6">
        <v>20</v>
      </c>
      <c r="B980" s="106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6">
        <v>21</v>
      </c>
      <c r="B981" s="106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6">
        <v>22</v>
      </c>
      <c r="B982" s="106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6">
        <v>23</v>
      </c>
      <c r="B983" s="106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6">
        <v>24</v>
      </c>
      <c r="B984" s="106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6">
        <v>25</v>
      </c>
      <c r="B985" s="106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6">
        <v>26</v>
      </c>
      <c r="B986" s="106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6">
        <v>27</v>
      </c>
      <c r="B987" s="106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6">
        <v>28</v>
      </c>
      <c r="B988" s="106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6">
        <v>29</v>
      </c>
      <c r="B989" s="106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6">
        <v>30</v>
      </c>
      <c r="B990" s="106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6">
        <v>1</v>
      </c>
      <c r="B994" s="106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6">
        <v>2</v>
      </c>
      <c r="B995" s="106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6">
        <v>3</v>
      </c>
      <c r="B996" s="106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6">
        <v>4</v>
      </c>
      <c r="B997" s="106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6">
        <v>5</v>
      </c>
      <c r="B998" s="106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6">
        <v>6</v>
      </c>
      <c r="B999" s="106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6">
        <v>7</v>
      </c>
      <c r="B1000" s="106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6">
        <v>8</v>
      </c>
      <c r="B1001" s="106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6">
        <v>9</v>
      </c>
      <c r="B1002" s="106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6">
        <v>10</v>
      </c>
      <c r="B1003" s="106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6">
        <v>11</v>
      </c>
      <c r="B1004" s="106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6">
        <v>12</v>
      </c>
      <c r="B1005" s="106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6">
        <v>13</v>
      </c>
      <c r="B1006" s="106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6">
        <v>14</v>
      </c>
      <c r="B1007" s="106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6">
        <v>15</v>
      </c>
      <c r="B1008" s="106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6">
        <v>16</v>
      </c>
      <c r="B1009" s="106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6">
        <v>17</v>
      </c>
      <c r="B1010" s="106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6">
        <v>18</v>
      </c>
      <c r="B1011" s="106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6">
        <v>19</v>
      </c>
      <c r="B1012" s="106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6">
        <v>20</v>
      </c>
      <c r="B1013" s="106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6">
        <v>21</v>
      </c>
      <c r="B1014" s="106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6">
        <v>22</v>
      </c>
      <c r="B1015" s="106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6">
        <v>23</v>
      </c>
      <c r="B1016" s="106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6">
        <v>24</v>
      </c>
      <c r="B1017" s="106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6">
        <v>25</v>
      </c>
      <c r="B1018" s="106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6">
        <v>26</v>
      </c>
      <c r="B1019" s="106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6">
        <v>27</v>
      </c>
      <c r="B1020" s="106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6">
        <v>28</v>
      </c>
      <c r="B1021" s="106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6">
        <v>29</v>
      </c>
      <c r="B1022" s="106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6">
        <v>30</v>
      </c>
      <c r="B1023" s="106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6">
        <v>1</v>
      </c>
      <c r="B1027" s="106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6">
        <v>2</v>
      </c>
      <c r="B1028" s="106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6">
        <v>3</v>
      </c>
      <c r="B1029" s="106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6">
        <v>4</v>
      </c>
      <c r="B1030" s="106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6">
        <v>5</v>
      </c>
      <c r="B1031" s="106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6">
        <v>6</v>
      </c>
      <c r="B1032" s="106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6">
        <v>7</v>
      </c>
      <c r="B1033" s="106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6">
        <v>8</v>
      </c>
      <c r="B1034" s="106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6">
        <v>9</v>
      </c>
      <c r="B1035" s="106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6">
        <v>10</v>
      </c>
      <c r="B1036" s="106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6">
        <v>11</v>
      </c>
      <c r="B1037" s="106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6">
        <v>12</v>
      </c>
      <c r="B1038" s="106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6">
        <v>13</v>
      </c>
      <c r="B1039" s="106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6">
        <v>14</v>
      </c>
      <c r="B1040" s="106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6">
        <v>15</v>
      </c>
      <c r="B1041" s="106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6">
        <v>16</v>
      </c>
      <c r="B1042" s="106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6">
        <v>17</v>
      </c>
      <c r="B1043" s="106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6">
        <v>18</v>
      </c>
      <c r="B1044" s="106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6">
        <v>19</v>
      </c>
      <c r="B1045" s="106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6">
        <v>20</v>
      </c>
      <c r="B1046" s="106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6">
        <v>21</v>
      </c>
      <c r="B1047" s="106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6">
        <v>22</v>
      </c>
      <c r="B1048" s="106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6">
        <v>23</v>
      </c>
      <c r="B1049" s="106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6">
        <v>24</v>
      </c>
      <c r="B1050" s="106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6">
        <v>25</v>
      </c>
      <c r="B1051" s="106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6">
        <v>26</v>
      </c>
      <c r="B1052" s="106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6">
        <v>27</v>
      </c>
      <c r="B1053" s="106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6">
        <v>28</v>
      </c>
      <c r="B1054" s="106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6">
        <v>29</v>
      </c>
      <c r="B1055" s="106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6">
        <v>30</v>
      </c>
      <c r="B1056" s="106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6">
        <v>1</v>
      </c>
      <c r="B1060" s="106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6">
        <v>2</v>
      </c>
      <c r="B1061" s="106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6">
        <v>3</v>
      </c>
      <c r="B1062" s="106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6">
        <v>4</v>
      </c>
      <c r="B1063" s="106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6">
        <v>5</v>
      </c>
      <c r="B1064" s="106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6">
        <v>6</v>
      </c>
      <c r="B1065" s="106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6">
        <v>7</v>
      </c>
      <c r="B1066" s="106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6">
        <v>8</v>
      </c>
      <c r="B1067" s="106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6">
        <v>9</v>
      </c>
      <c r="B1068" s="106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6">
        <v>10</v>
      </c>
      <c r="B1069" s="106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6">
        <v>11</v>
      </c>
      <c r="B1070" s="106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6">
        <v>12</v>
      </c>
      <c r="B1071" s="106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6">
        <v>13</v>
      </c>
      <c r="B1072" s="106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6">
        <v>14</v>
      </c>
      <c r="B1073" s="106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6">
        <v>15</v>
      </c>
      <c r="B1074" s="106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6">
        <v>16</v>
      </c>
      <c r="B1075" s="106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6">
        <v>17</v>
      </c>
      <c r="B1076" s="106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6">
        <v>18</v>
      </c>
      <c r="B1077" s="106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6">
        <v>19</v>
      </c>
      <c r="B1078" s="106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6">
        <v>20</v>
      </c>
      <c r="B1079" s="106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6">
        <v>21</v>
      </c>
      <c r="B1080" s="106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6">
        <v>22</v>
      </c>
      <c r="B1081" s="106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6">
        <v>23</v>
      </c>
      <c r="B1082" s="106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6">
        <v>24</v>
      </c>
      <c r="B1083" s="106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6">
        <v>25</v>
      </c>
      <c r="B1084" s="106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6">
        <v>26</v>
      </c>
      <c r="B1085" s="106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6">
        <v>27</v>
      </c>
      <c r="B1086" s="106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6">
        <v>28</v>
      </c>
      <c r="B1087" s="106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6">
        <v>29</v>
      </c>
      <c r="B1088" s="106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6">
        <v>30</v>
      </c>
      <c r="B1089" s="106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6">
        <v>1</v>
      </c>
      <c r="B1093" s="106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6">
        <v>2</v>
      </c>
      <c r="B1094" s="106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6">
        <v>3</v>
      </c>
      <c r="B1095" s="106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6">
        <v>4</v>
      </c>
      <c r="B1096" s="106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6">
        <v>5</v>
      </c>
      <c r="B1097" s="106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6">
        <v>6</v>
      </c>
      <c r="B1098" s="106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6">
        <v>7</v>
      </c>
      <c r="B1099" s="106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6">
        <v>8</v>
      </c>
      <c r="B1100" s="106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6">
        <v>9</v>
      </c>
      <c r="B1101" s="106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6">
        <v>10</v>
      </c>
      <c r="B1102" s="106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6">
        <v>11</v>
      </c>
      <c r="B1103" s="106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6">
        <v>12</v>
      </c>
      <c r="B1104" s="106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6">
        <v>13</v>
      </c>
      <c r="B1105" s="106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6">
        <v>14</v>
      </c>
      <c r="B1106" s="106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6">
        <v>15</v>
      </c>
      <c r="B1107" s="106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6">
        <v>16</v>
      </c>
      <c r="B1108" s="106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6">
        <v>17</v>
      </c>
      <c r="B1109" s="106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6">
        <v>18</v>
      </c>
      <c r="B1110" s="106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6">
        <v>19</v>
      </c>
      <c r="B1111" s="106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6">
        <v>20</v>
      </c>
      <c r="B1112" s="106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6">
        <v>21</v>
      </c>
      <c r="B1113" s="106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6">
        <v>22</v>
      </c>
      <c r="B1114" s="106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6">
        <v>23</v>
      </c>
      <c r="B1115" s="106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6">
        <v>24</v>
      </c>
      <c r="B1116" s="106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6">
        <v>25</v>
      </c>
      <c r="B1117" s="106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6">
        <v>26</v>
      </c>
      <c r="B1118" s="106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6">
        <v>27</v>
      </c>
      <c r="B1119" s="106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6">
        <v>28</v>
      </c>
      <c r="B1120" s="106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6">
        <v>29</v>
      </c>
      <c r="B1121" s="106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6">
        <v>30</v>
      </c>
      <c r="B1122" s="106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6">
        <v>1</v>
      </c>
      <c r="B1126" s="106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6">
        <v>2</v>
      </c>
      <c r="B1127" s="106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6">
        <v>3</v>
      </c>
      <c r="B1128" s="106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6">
        <v>4</v>
      </c>
      <c r="B1129" s="106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6">
        <v>5</v>
      </c>
      <c r="B1130" s="106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6">
        <v>6</v>
      </c>
      <c r="B1131" s="106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6">
        <v>7</v>
      </c>
      <c r="B1132" s="106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6">
        <v>8</v>
      </c>
      <c r="B1133" s="106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6">
        <v>9</v>
      </c>
      <c r="B1134" s="106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6">
        <v>10</v>
      </c>
      <c r="B1135" s="106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6">
        <v>11</v>
      </c>
      <c r="B1136" s="106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6">
        <v>12</v>
      </c>
      <c r="B1137" s="106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6">
        <v>13</v>
      </c>
      <c r="B1138" s="106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6">
        <v>14</v>
      </c>
      <c r="B1139" s="106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6">
        <v>15</v>
      </c>
      <c r="B1140" s="106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6">
        <v>16</v>
      </c>
      <c r="B1141" s="106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6">
        <v>17</v>
      </c>
      <c r="B1142" s="106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6">
        <v>18</v>
      </c>
      <c r="B1143" s="106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6">
        <v>19</v>
      </c>
      <c r="B1144" s="106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6">
        <v>20</v>
      </c>
      <c r="B1145" s="106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6">
        <v>21</v>
      </c>
      <c r="B1146" s="106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6">
        <v>22</v>
      </c>
      <c r="B1147" s="106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6">
        <v>23</v>
      </c>
      <c r="B1148" s="106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6">
        <v>24</v>
      </c>
      <c r="B1149" s="106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6">
        <v>25</v>
      </c>
      <c r="B1150" s="106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6">
        <v>26</v>
      </c>
      <c r="B1151" s="106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6">
        <v>27</v>
      </c>
      <c r="B1152" s="106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6">
        <v>28</v>
      </c>
      <c r="B1153" s="106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6">
        <v>29</v>
      </c>
      <c r="B1154" s="106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6">
        <v>30</v>
      </c>
      <c r="B1155" s="106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6">
        <v>1</v>
      </c>
      <c r="B1159" s="106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6">
        <v>2</v>
      </c>
      <c r="B1160" s="106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6">
        <v>3</v>
      </c>
      <c r="B1161" s="106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6">
        <v>4</v>
      </c>
      <c r="B1162" s="106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6">
        <v>5</v>
      </c>
      <c r="B1163" s="106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6">
        <v>6</v>
      </c>
      <c r="B1164" s="106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6">
        <v>7</v>
      </c>
      <c r="B1165" s="106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6">
        <v>8</v>
      </c>
      <c r="B1166" s="106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6">
        <v>9</v>
      </c>
      <c r="B1167" s="106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6">
        <v>10</v>
      </c>
      <c r="B1168" s="106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6">
        <v>11</v>
      </c>
      <c r="B1169" s="106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6">
        <v>12</v>
      </c>
      <c r="B1170" s="106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6">
        <v>13</v>
      </c>
      <c r="B1171" s="106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6">
        <v>14</v>
      </c>
      <c r="B1172" s="106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6">
        <v>15</v>
      </c>
      <c r="B1173" s="106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6">
        <v>16</v>
      </c>
      <c r="B1174" s="106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6">
        <v>17</v>
      </c>
      <c r="B1175" s="106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6">
        <v>18</v>
      </c>
      <c r="B1176" s="106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6">
        <v>19</v>
      </c>
      <c r="B1177" s="106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6">
        <v>20</v>
      </c>
      <c r="B1178" s="106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6">
        <v>21</v>
      </c>
      <c r="B1179" s="106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6">
        <v>22</v>
      </c>
      <c r="B1180" s="106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6">
        <v>23</v>
      </c>
      <c r="B1181" s="106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6">
        <v>24</v>
      </c>
      <c r="B1182" s="106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6">
        <v>25</v>
      </c>
      <c r="B1183" s="106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6">
        <v>26</v>
      </c>
      <c r="B1184" s="106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6">
        <v>27</v>
      </c>
      <c r="B1185" s="106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6">
        <v>28</v>
      </c>
      <c r="B1186" s="106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6">
        <v>29</v>
      </c>
      <c r="B1187" s="106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6">
        <v>30</v>
      </c>
      <c r="B1188" s="106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6">
        <v>1</v>
      </c>
      <c r="B1192" s="106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6">
        <v>2</v>
      </c>
      <c r="B1193" s="106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6">
        <v>3</v>
      </c>
      <c r="B1194" s="106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6">
        <v>4</v>
      </c>
      <c r="B1195" s="106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6">
        <v>5</v>
      </c>
      <c r="B1196" s="106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6">
        <v>6</v>
      </c>
      <c r="B1197" s="106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6">
        <v>7</v>
      </c>
      <c r="B1198" s="106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6">
        <v>8</v>
      </c>
      <c r="B1199" s="106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6">
        <v>9</v>
      </c>
      <c r="B1200" s="106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6">
        <v>10</v>
      </c>
      <c r="B1201" s="106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6">
        <v>11</v>
      </c>
      <c r="B1202" s="106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6">
        <v>12</v>
      </c>
      <c r="B1203" s="106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6">
        <v>13</v>
      </c>
      <c r="B1204" s="106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6">
        <v>14</v>
      </c>
      <c r="B1205" s="106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6">
        <v>15</v>
      </c>
      <c r="B1206" s="106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6">
        <v>16</v>
      </c>
      <c r="B1207" s="106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6">
        <v>17</v>
      </c>
      <c r="B1208" s="106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6">
        <v>18</v>
      </c>
      <c r="B1209" s="106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6">
        <v>19</v>
      </c>
      <c r="B1210" s="106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6">
        <v>20</v>
      </c>
      <c r="B1211" s="106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6">
        <v>21</v>
      </c>
      <c r="B1212" s="106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6">
        <v>22</v>
      </c>
      <c r="B1213" s="106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6">
        <v>23</v>
      </c>
      <c r="B1214" s="106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6">
        <v>24</v>
      </c>
      <c r="B1215" s="106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6">
        <v>25</v>
      </c>
      <c r="B1216" s="106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6">
        <v>26</v>
      </c>
      <c r="B1217" s="106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6">
        <v>27</v>
      </c>
      <c r="B1218" s="106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6">
        <v>28</v>
      </c>
      <c r="B1219" s="106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6">
        <v>29</v>
      </c>
      <c r="B1220" s="106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6">
        <v>30</v>
      </c>
      <c r="B1221" s="106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6">
        <v>1</v>
      </c>
      <c r="B1225" s="106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6">
        <v>2</v>
      </c>
      <c r="B1226" s="106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6">
        <v>3</v>
      </c>
      <c r="B1227" s="106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6">
        <v>4</v>
      </c>
      <c r="B1228" s="106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6">
        <v>5</v>
      </c>
      <c r="B1229" s="106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6">
        <v>6</v>
      </c>
      <c r="B1230" s="106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6">
        <v>7</v>
      </c>
      <c r="B1231" s="106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6">
        <v>8</v>
      </c>
      <c r="B1232" s="106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6">
        <v>9</v>
      </c>
      <c r="B1233" s="106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6">
        <v>10</v>
      </c>
      <c r="B1234" s="106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6">
        <v>11</v>
      </c>
      <c r="B1235" s="106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6">
        <v>12</v>
      </c>
      <c r="B1236" s="106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6">
        <v>13</v>
      </c>
      <c r="B1237" s="106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6">
        <v>14</v>
      </c>
      <c r="B1238" s="106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6">
        <v>15</v>
      </c>
      <c r="B1239" s="106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6">
        <v>16</v>
      </c>
      <c r="B1240" s="106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6">
        <v>17</v>
      </c>
      <c r="B1241" s="106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6">
        <v>18</v>
      </c>
      <c r="B1242" s="106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6">
        <v>19</v>
      </c>
      <c r="B1243" s="106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6">
        <v>20</v>
      </c>
      <c r="B1244" s="106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6">
        <v>21</v>
      </c>
      <c r="B1245" s="106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6">
        <v>22</v>
      </c>
      <c r="B1246" s="106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6">
        <v>23</v>
      </c>
      <c r="B1247" s="106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6">
        <v>24</v>
      </c>
      <c r="B1248" s="106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6">
        <v>25</v>
      </c>
      <c r="B1249" s="106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6">
        <v>26</v>
      </c>
      <c r="B1250" s="106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6">
        <v>27</v>
      </c>
      <c r="B1251" s="106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6">
        <v>28</v>
      </c>
      <c r="B1252" s="106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6">
        <v>29</v>
      </c>
      <c r="B1253" s="106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6">
        <v>30</v>
      </c>
      <c r="B1254" s="106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6">
        <v>1</v>
      </c>
      <c r="B1258" s="106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6">
        <v>2</v>
      </c>
      <c r="B1259" s="106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6">
        <v>3</v>
      </c>
      <c r="B1260" s="106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6">
        <v>4</v>
      </c>
      <c r="B1261" s="106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6">
        <v>5</v>
      </c>
      <c r="B1262" s="106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6">
        <v>6</v>
      </c>
      <c r="B1263" s="106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6">
        <v>7</v>
      </c>
      <c r="B1264" s="106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6">
        <v>8</v>
      </c>
      <c r="B1265" s="106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6">
        <v>9</v>
      </c>
      <c r="B1266" s="106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6">
        <v>10</v>
      </c>
      <c r="B1267" s="106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6">
        <v>11</v>
      </c>
      <c r="B1268" s="106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6">
        <v>12</v>
      </c>
      <c r="B1269" s="106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6">
        <v>13</v>
      </c>
      <c r="B1270" s="106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6">
        <v>14</v>
      </c>
      <c r="B1271" s="106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6">
        <v>15</v>
      </c>
      <c r="B1272" s="106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6">
        <v>16</v>
      </c>
      <c r="B1273" s="106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6">
        <v>17</v>
      </c>
      <c r="B1274" s="106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6">
        <v>18</v>
      </c>
      <c r="B1275" s="106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6">
        <v>19</v>
      </c>
      <c r="B1276" s="106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6">
        <v>20</v>
      </c>
      <c r="B1277" s="106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6">
        <v>21</v>
      </c>
      <c r="B1278" s="106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6">
        <v>22</v>
      </c>
      <c r="B1279" s="106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6">
        <v>23</v>
      </c>
      <c r="B1280" s="106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6">
        <v>24</v>
      </c>
      <c r="B1281" s="106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6">
        <v>25</v>
      </c>
      <c r="B1282" s="106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6">
        <v>26</v>
      </c>
      <c r="B1283" s="106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6">
        <v>27</v>
      </c>
      <c r="B1284" s="106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6">
        <v>28</v>
      </c>
      <c r="B1285" s="106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6">
        <v>29</v>
      </c>
      <c r="B1286" s="106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6">
        <v>30</v>
      </c>
      <c r="B1287" s="106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6">
        <v>1</v>
      </c>
      <c r="B1291" s="106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6">
        <v>2</v>
      </c>
      <c r="B1292" s="106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6">
        <v>3</v>
      </c>
      <c r="B1293" s="106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6">
        <v>4</v>
      </c>
      <c r="B1294" s="106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6">
        <v>5</v>
      </c>
      <c r="B1295" s="106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6">
        <v>6</v>
      </c>
      <c r="B1296" s="106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6">
        <v>7</v>
      </c>
      <c r="B1297" s="106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6">
        <v>8</v>
      </c>
      <c r="B1298" s="106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6">
        <v>9</v>
      </c>
      <c r="B1299" s="106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6">
        <v>10</v>
      </c>
      <c r="B1300" s="106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6">
        <v>11</v>
      </c>
      <c r="B1301" s="106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6">
        <v>12</v>
      </c>
      <c r="B1302" s="106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6">
        <v>13</v>
      </c>
      <c r="B1303" s="106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6">
        <v>14</v>
      </c>
      <c r="B1304" s="106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6">
        <v>15</v>
      </c>
      <c r="B1305" s="106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6">
        <v>16</v>
      </c>
      <c r="B1306" s="106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6">
        <v>17</v>
      </c>
      <c r="B1307" s="106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6">
        <v>18</v>
      </c>
      <c r="B1308" s="106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6">
        <v>19</v>
      </c>
      <c r="B1309" s="106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6">
        <v>20</v>
      </c>
      <c r="B1310" s="106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6">
        <v>21</v>
      </c>
      <c r="B1311" s="106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6">
        <v>22</v>
      </c>
      <c r="B1312" s="106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6">
        <v>23</v>
      </c>
      <c r="B1313" s="106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6">
        <v>24</v>
      </c>
      <c r="B1314" s="106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6">
        <v>25</v>
      </c>
      <c r="B1315" s="106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6">
        <v>26</v>
      </c>
      <c r="B1316" s="106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6">
        <v>27</v>
      </c>
      <c r="B1317" s="106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6">
        <v>28</v>
      </c>
      <c r="B1318" s="106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6">
        <v>29</v>
      </c>
      <c r="B1319" s="106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6">
        <v>30</v>
      </c>
      <c r="B1320" s="106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7DE3C5-13A1-429A-B64E-41A99FAD7789}">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d5f1945-286f-4658-a685-0dc25831e22f"/>
    <ds:schemaRef ds:uri="http://purl.org/dc/terms/"/>
    <ds:schemaRef ds:uri="FBA1376E-82DB-4D6C-B33A-D646C0617999"/>
    <ds:schemaRef ds:uri="http://www.w3.org/XML/1998/namespace"/>
  </ds:schemaRefs>
</ds:datastoreItem>
</file>

<file path=customXml/itemProps2.xml><?xml version="1.0" encoding="utf-8"?>
<ds:datastoreItem xmlns:ds="http://schemas.openxmlformats.org/officeDocument/2006/customXml" ds:itemID="{24465874-2EE1-4023-9F2E-84BF44988439}">
  <ds:schemaRefs>
    <ds:schemaRef ds:uri="http://schemas.microsoft.com/sharepoint/v3/contenttype/forms"/>
  </ds:schemaRefs>
</ds:datastoreItem>
</file>

<file path=customXml/itemProps3.xml><?xml version="1.0" encoding="utf-8"?>
<ds:datastoreItem xmlns:ds="http://schemas.openxmlformats.org/officeDocument/2006/customXml" ds:itemID="{843EE62E-640B-4400-803C-27E519450D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2020-05-13T07:54:25Z</cp:lastPrinted>
  <dcterms:created xsi:type="dcterms:W3CDTF">2012-03-13T00:50:25Z</dcterms:created>
  <dcterms:modified xsi:type="dcterms:W3CDTF">2020-10-07T12:50:08Z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