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<sst xmlns="http://schemas.openxmlformats.org/spreadsheetml/2006/main" count="2861" uniqueCount="643">
  <si>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</si>
  <si>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</si>
  <si>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</si>
  <si>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</si>
  <si>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</si>
  <si>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</si>
  <si>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</si>
  <si>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</si>
  <si>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</si>
  <si>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</si>
  <si>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</si>
  <si>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</si>
  <si>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</si>
  <si>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</si>
  <si>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</si>
  <si>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</si>
  <si>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</si>
  <si>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</si>
  <si>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</si>
  <si>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</si>
  <si>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</si>
  <si>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</si>
  <si>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</si>
  <si>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</si>
  <si>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</si>
  <si>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</si>
  <si>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</si>
  <si>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</si>
  <si>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</si>
  <si>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</si>
  <si>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</si>
  <si>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</si>
  <si>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</si>
  <si>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</si>
  <si>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</si>
  <si>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</si>
  <si>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</si>
  <si>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</si>
  <si>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</si>
  <si>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</si>
  <si>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</si>
  <si>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</si>
  <si>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</si>
  <si>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</si>
  <si>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</si>
  <si>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</si>
  <si>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</si>
  <si>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</si>
  <si>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</si>
  <si>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</si>
  <si>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</si>
  <si>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</si>
  <si>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</si>
  <si>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</si>
  <si>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</si>
  <si>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</si>
  <si>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</si>
  <si>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</si>
  <si>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</si>
  <si>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</si>
  <si>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</si>
  <si>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</si>
  <si>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</si>
  <si>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</si>
  <si>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</si>
  <si>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</si>
  <si>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</si>
  <si>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</si>
  <si>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</si>
  <si>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</si>
  <si>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</si>
  <si>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</si>
  <si>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</si>
  <si>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</si>
  <si>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</si>
  <si>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</si>
  <si>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</si>
  <si>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</si>
  <si>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</si>
  <si>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</si>
  <si>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</si>
  <si>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</si>
  <si>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</si>
  <si>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</si>
  <si>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</si>
  <si>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</si>
  <si>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</si>
  <si>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</si>
  <si>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</si>
  <si>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</si>
  <si>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</si>
  <si>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</si>
  <si>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</si>
  <si>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</si>
  <si>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</si>
  <si>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</si>
  <si>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</si>
  <si>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</si>
  <si>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</si>
  <si>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</si>
  <si>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</si>
  <si>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</si>
  <si>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</si>
  <si>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</si>
  <si>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</si>
  <si>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</si>
  <si>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</si>
  <si>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</si>
  <si>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</si>
  <si>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</si>
  <si>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</si>
  <si>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</si>
  <si>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</si>
  <si>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</si>
  <si>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</si>
  <si>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</si>
  <si>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</si>
  <si>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</si>
  <si>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</si>
  <si>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</si>
  <si>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</si>
  <si>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</si>
  <si>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</si>
  <si>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</si>
  <si>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</si>
  <si>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</si>
  <si>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</si>
  <si>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</si>
  <si>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</si>
  <si>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</si>
  <si>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</si>
  <si>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</si>
  <si>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</si>
  <si>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</si>
  <si>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</si>
  <si>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</si>
  <si>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</si>
  <si>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</si>
  <si>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</si>
  <si>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</si>
  <si>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</si>
  <si>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</si>
  <si>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</si>
  <si>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</si>
  <si>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</si>
  <si>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</si>
  <si>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</si>
  <si>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</si>
  <si>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</si>
  <si>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</si>
  <si>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</si>
  <si>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</si>
  <si>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</si>
  <si>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</si>
  <si>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</si>
  <si>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</si>
  <si>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</si>
  <si>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</si>
  <si>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</si>
  <si>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</si>
  <si>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</si>
  <si>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</si>
  <si>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</si>
  <si>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</si>
  <si>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</si>
  <si>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</si>
  <si>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</si>
  <si>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</si>
  <si>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</si>
  <si>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</si>
  <si>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</si>
  <si>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</si>
  <si>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</si>
  <si>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</si>
  <si>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</si>
  <si>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</si>
  <si>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</si>
  <si>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</si>
  <si>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</si>
  <si>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</si>
  <si>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</si>
  <si>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</si>
  <si>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</si>
  <si>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</si>
  <si>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</si>
  <si>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</si>
  <si>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</si>
  <si>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</si>
  <si>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</si>
  <si>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</si>
  <si>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</si>
  <si>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</si>
  <si>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</si>
  <si>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</si>
  <si>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</si>
  <si>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</si>
  <si>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</si>
  <si>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</si>
  <si>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</si>
  <si>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</si>
  <si>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</si>
  <si>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</si>
  <si>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</si>
  <si>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</si>
  <si>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</si>
  <si>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</si>
  <si>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</si>
  <si>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</si>
  <si>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</si>
  <si>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</si>
  <si>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</si>
  <si>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</si>
  <si>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</si>
  <si>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</si>
  <si>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</si>
  <si>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</si>
  <si>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</si>
  <si>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</si>
  <si>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</si>
  <si>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</si>
  <si>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</si>
  <si>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</si>
  <si>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</si>
  <si>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</si>
  <si>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</si>
  <si>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</si>
  <si>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</si>
  <si>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</si>
  <si>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</si>
  <si>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</si>
  <si>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</si>
  <si>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</si>
  <si>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</si>
  <si>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</si>
  <si>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</si>
  <si>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</si>
  <si>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</si>
  <si>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</si>
  <si>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</si>
  <si>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</si>
  <si>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</si>
  <si>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</si>
  <si>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</si>
  <si>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</si>
  <si>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</si>
  <si>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</si>
  <si>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</si>
  <si>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</si>
  <si>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</si>
  <si>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</si>
  <si>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</si>
  <si>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</si>
  <si>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</si>
  <si>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</si>
  <si>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</si>
  <si>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</si>
  <si>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</si>
  <si>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</si>
  <si>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</si>
  <si>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</si>
  <si>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</si>
  <si>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</si>
  <si>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</si>
  <si>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</si>
  <si>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</si>
  <si>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</si>
  <si>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</si>
  <si>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</si>
  <si>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</si>
  <si>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</si>
  <si>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</si>
  <si>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</si>
  <si>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</si>
  <si>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</si>
  <si>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</si>
  <si>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</si>
  <si>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</si>
  <si>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</si>
  <si>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</si>
  <si>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</si>
  <si>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</si>
  <si>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</si>
  <si>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</si>
  <si>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</si>
  <si>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</si>
  <si>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</si>
  <si>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</si>
  <si>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</si>
  <si>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</si>
  <si>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</si>
  <si>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</si>
  <si>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</si>
  <si>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</si>
  <si>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</si>
  <si>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</si>
  <si>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</si>
  <si>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</si>
  <si>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</si>
  <si>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</si>
  <si>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</si>
  <si>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</si>
  <si>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</si>
  <si>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</si>
  <si>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</si>
  <si>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</si>
  <si>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</si>
  <si>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</si>
  <si>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</si>
  <si>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</si>
  <si>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</si>
  <si>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</si>
  <si>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</si>
  <si>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</si>
  <si>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</si>
  <si>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</si>
  <si>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</si>
  <si>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</si>
  <si>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</si>
  <si>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</si>
  <si>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</si>
  <si>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</si>
  <si>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</si>
  <si>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</si>
  <si>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</si>
  <si>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</si>
  <si>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</si>
  <si>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</si>
  <si>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</si>
  <si>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</si>
  <si>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</si>
  <si>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</si>
  <si>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</si>
  <si>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</si>
  <si>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</si>
  <si>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</si>
  <si>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</si>
  <si>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</si>
  <si>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</si>
  <si>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</si>
  <si>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</si>
  <si>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</si>
  <si>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</si>
  <si>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</si>
  <si>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</si>
  <si>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</si>
  <si>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</si>
  <si>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</si>
  <si>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</si>
  <si>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</si>
  <si>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</si>
  <si>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</si>
  <si>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</si>
  <si>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</si>
  <si>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</si>
  <si>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</si>
  <si>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</si>
  <si>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</si>
  <si>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</si>
  <si>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</si>
  <si>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</si>
  <si>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</si>
  <si>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</si>
  <si>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</si>
  <si>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</si>
  <si>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</si>
  <si>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</si>
  <si>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</si>
  <si>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</si>
  <si>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</si>
  <si>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</si>
  <si>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</si>
  <si>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</si>
  <si>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</si>
  <si>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</si>
  <si>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</si>
  <si>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</si>
  <si>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</si>
  <si>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</si>
  <si>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</si>
  <si>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</si>
  <si>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</si>
  <si>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</si>
  <si>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</si>
  <si>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</si>
  <si>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</si>
  <si>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</si>
  <si>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</si>
  <si>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</si>
  <si>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</si>
  <si>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</si>
  <si>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</si>
  <si>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</si>
  <si>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</si>
  <si>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</si>
  <si>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</si>
  <si>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</si>
  <si>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</si>
  <si>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</si>
  <si>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</si>
  <si>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</si>
  <si>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</si>
  <si>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</si>
  <si>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</si>
  <si>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</si>
  <si>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</si>
  <si>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</si>
  <si>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</si>
  <si>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</si>
  <si>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</si>
  <si>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</si>
  <si>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</si>
  <si>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</si>
  <si>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</si>
  <si>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</si>
  <si>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</si>
  <si>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</si>
  <si>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</si>
  <si>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</si>
  <si>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</si>
  <si>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</si>
  <si>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</si>
  <si>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</si>
  <si>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</si>
  <si>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</si>
  <si>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</si>
  <si>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</si>
  <si>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</si>
  <si>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</si>
  <si>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</si>
  <si>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</si>
  <si>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</si>
  <si>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</si>
  <si>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</si>
  <si>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</si>
  <si>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</si>
  <si>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</si>
  <si>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</si>
  <si>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</si>
  <si>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</si>
  <si>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</si>
  <si>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</si>
  <si>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</si>
  <si>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</si>
  <si>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</si>
  <si>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</si>
  <si>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</si>
  <si>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</si>
  <si>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</si>
  <si>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</si>
  <si>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</si>
  <si>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</si>
  <si>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</si>
  <si>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</si>
  <si>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</si>
  <si>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</si>
  <si>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</si>
  <si>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</si>
  <si>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</si>
  <si>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</si>
  <si>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</si>
  <si>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</si>
  <si>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</si>
  <si>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</si>
  <si>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</si>
  <si>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</si>
  <si>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</si>
  <si>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</si>
  <si>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</si>
  <si>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</si>
  <si>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</si>
  <si>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</si>
  <si>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</si>
  <si>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</si>
  <si>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</si>
  <si>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</si>
  <si>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</si>
  <si>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</si>
  <si>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</si>
  <si>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</si>
  <si>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</si>
  <si>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</si>
  <si>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</si>
  <si>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</si>
  <si>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</si>
  <si>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</si>
  <si>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</si>
  <si>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</si>
  <si>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</si>
  <si>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</si>
  <si>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</si>
  <si>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</si>
  <si>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</si>
  <si>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</si>
  <si>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</si>
  <si>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</si>
  <si>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</si>
  <si>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</si>
  <si>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</si>
  <si>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</si>
  <si>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</si>
  <si>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</si>
  <si>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</si>
  <si>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</si>
  <si>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</si>
  <si>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</si>
  <si>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</si>
  <si>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</si>
  <si>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</si>
  <si>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</si>
  <si>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</si>
  <si>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</si>
  <si>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</si>
  <si>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</si>
  <si>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</si>
  <si>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</si>
  <si>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</si>
  <si>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</si>
  <si>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</si>
  <si>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</si>
  <si>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</si>
  <si>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</si>
  <si>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</si>
  <si>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</si>
  <si>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</si>
  <si>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</si>
  <si>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</si>
  <si>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</si>
  <si>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</si>
  <si>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</si>
  <si>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</si>
  <si>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</si>
  <si>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</si>
  <si>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</si>
  <si>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</si>
  <si>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</si>
  <si>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</si>
  <si>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</si>
  <si>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</si>
  <si>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</si>
  <si>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</si>
  <si>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</si>
  <si>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</si>
  <si>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</si>
  <si>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</si>
  <si>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</si>
  <si>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</si>
  <si>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</si>
  <si>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</si>
  <si>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</si>
  <si>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</si>
  <si>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</si>
  <si>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</si>
  <si>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</si>
  <si>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</si>
  <si>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</si>
  <si>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</si>
  <si>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</si>
  <si>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</si>
  <si>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</si>
  <si>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</si>
  <si>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</si>
  <si>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</si>
  <si>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</si>
  <si>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</si>
  <si>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日・ＥＵ産業協力促進事業</t>
    <phoneticPr fontId="5"/>
  </si>
  <si>
    <t>通商政策局</t>
    <phoneticPr fontId="5"/>
  </si>
  <si>
    <t>課長　靏田　将範</t>
    <phoneticPr fontId="5"/>
  </si>
  <si>
    <t>欧州課</t>
    <phoneticPr fontId="5"/>
  </si>
  <si>
    <t>○</t>
  </si>
  <si>
    <t>-</t>
    <phoneticPr fontId="5"/>
  </si>
  <si>
    <t>補助（定額（10/10））
・日EU産業界のトップが一同に会し、両政府に対する政策提言を行うことを目的とした「日EU・ビジネスラウンドテーブル（BRT）」の開催
・産業競争力強化・日EU関係強化に資するセミナーを通じた情報発信
・日EUの産業競争力強化を担うグローバル人材の育成のため、理工系学生を対象とした研修事業の実施
・わが国政府調達市場の透明性を向上するため、調達情報の英語化 等</t>
    <phoneticPr fontId="5"/>
  </si>
  <si>
    <t>中小企業海外経済交流等事業費補助金</t>
    <phoneticPr fontId="5"/>
  </si>
  <si>
    <t>日ＥＵの貿易総額の前年度比プラス</t>
    <phoneticPr fontId="5"/>
  </si>
  <si>
    <t>日ＥＵの貿易総額</t>
    <phoneticPr fontId="5"/>
  </si>
  <si>
    <t>兆円</t>
    <phoneticPr fontId="5"/>
  </si>
  <si>
    <t>財務省貿易統計</t>
    <phoneticPr fontId="5"/>
  </si>
  <si>
    <t>-</t>
    <phoneticPr fontId="5"/>
  </si>
  <si>
    <t>貿易投資分野の相談件数の前年度増</t>
    <phoneticPr fontId="5"/>
  </si>
  <si>
    <t>相談件数</t>
    <phoneticPr fontId="5"/>
  </si>
  <si>
    <t>件</t>
    <rPh sb="0" eb="1">
      <t>ケン</t>
    </rPh>
    <phoneticPr fontId="5"/>
  </si>
  <si>
    <t>-</t>
    <phoneticPr fontId="5"/>
  </si>
  <si>
    <t>-</t>
    <phoneticPr fontId="5"/>
  </si>
  <si>
    <t>回</t>
    <phoneticPr fontId="5"/>
  </si>
  <si>
    <t>人</t>
    <rPh sb="0" eb="1">
      <t>ヒト</t>
    </rPh>
    <phoneticPr fontId="5"/>
  </si>
  <si>
    <t>-</t>
    <phoneticPr fontId="5"/>
  </si>
  <si>
    <t>予算執行額／セミナー開催回数　　　　　　　　　　　　　　</t>
    <rPh sb="0" eb="2">
      <t>ヨサン</t>
    </rPh>
    <rPh sb="2" eb="4">
      <t>シッコウ</t>
    </rPh>
    <rPh sb="4" eb="5">
      <t>ガク</t>
    </rPh>
    <rPh sb="10" eb="12">
      <t>カイサイ</t>
    </rPh>
    <rPh sb="12" eb="14">
      <t>カイスウ</t>
    </rPh>
    <phoneticPr fontId="5"/>
  </si>
  <si>
    <t>百万円</t>
    <phoneticPr fontId="5"/>
  </si>
  <si>
    <t>百万円/回</t>
    <phoneticPr fontId="5"/>
  </si>
  <si>
    <t>99/14</t>
    <phoneticPr fontId="5"/>
  </si>
  <si>
    <t>150/14</t>
    <phoneticPr fontId="5"/>
  </si>
  <si>
    <t>4-1　国際交渉・連携</t>
    <phoneticPr fontId="5"/>
  </si>
  <si>
    <t>4 対外経済</t>
    <phoneticPr fontId="5"/>
  </si>
  <si>
    <t>経済連携協定や投資協定等の締結拡大や、海外市場での我が国企業の競争条件の改善等を通じて、我が国企業の海外における事業環境を整備する。</t>
    <phoneticPr fontId="5"/>
  </si>
  <si>
    <t>経済連携協定や投資協定等の締結拡大や、海外市場での我が国企業の競争条件の改善等を通じて、我が国企業の海外における事業環境を整備する。</t>
    <phoneticPr fontId="5"/>
  </si>
  <si>
    <t>本事業は、欧州委員会と連携し、貿易投資環境改善、イノベーション・研究開発協力等を通じて、日本とＥＵの経済関係の緊密化並びに我が国産業競争力の強化を目的としており、我が国企業の海外における事業環境整備に貢献するもの。</t>
    <phoneticPr fontId="5"/>
  </si>
  <si>
    <t>「成長戦略フォローアップ」において、海外の成長市場の取り込みが挙げられており、これに基づいた事業を目的としている。</t>
    <rPh sb="1" eb="3">
      <t>セイチョウ</t>
    </rPh>
    <rPh sb="3" eb="5">
      <t>センリャク</t>
    </rPh>
    <rPh sb="18" eb="20">
      <t>カイガイ</t>
    </rPh>
    <rPh sb="21" eb="23">
      <t>セイチョウ</t>
    </rPh>
    <rPh sb="23" eb="25">
      <t>シジョウ</t>
    </rPh>
    <rPh sb="26" eb="27">
      <t>ト</t>
    </rPh>
    <rPh sb="28" eb="29">
      <t>コ</t>
    </rPh>
    <rPh sb="31" eb="32">
      <t>ア</t>
    </rPh>
    <rPh sb="42" eb="43">
      <t>モト</t>
    </rPh>
    <rPh sb="46" eb="48">
      <t>ジギョウ</t>
    </rPh>
    <rPh sb="49" eb="51">
      <t>モクテキ</t>
    </rPh>
    <phoneticPr fontId="5"/>
  </si>
  <si>
    <t>当省と欧州委員会の政府間合意に基づいて設立された組織において事業を実施しており、地方自治体や民間等に委ねることはできない事業。</t>
    <phoneticPr fontId="5"/>
  </si>
  <si>
    <t>「成長戦略フォローアップ」に記載されているとおり、政策体系の中で優先度の高い事業を実施している。</t>
    <rPh sb="14" eb="16">
      <t>キサイ</t>
    </rPh>
    <phoneticPr fontId="5"/>
  </si>
  <si>
    <t>事業の実施に当たっては、日ＥＵ双方が参加する管理委員会で厳格かつ適切な実施を監視することにより、適正な予算の執行を担保している。</t>
    <phoneticPr fontId="5"/>
  </si>
  <si>
    <t>間接経費は事業者が負担している。加えて、日EU双方が裨益する事業については双方で折半としている。</t>
    <phoneticPr fontId="5"/>
  </si>
  <si>
    <t>厳格かつ適切な事業実施を監視するとともに、適正な予算の執行を担保している。</t>
    <phoneticPr fontId="5"/>
  </si>
  <si>
    <t>厳格かつ適切な事業実施を監視するとともに、適正な予算の執行を担保している。</t>
    <phoneticPr fontId="5"/>
  </si>
  <si>
    <t>‐</t>
  </si>
  <si>
    <t>会場費等の支出に当たっては、可能な限り複数の見積もりを取る等コスト削減に努めている。</t>
    <phoneticPr fontId="5"/>
  </si>
  <si>
    <t>これまで概ね目標を達成した。引き続き、目標達成に向け、着実に事業を実施していく。</t>
    <phoneticPr fontId="5"/>
  </si>
  <si>
    <t>セミナーについては都度関心に沿って開催している。今後も着実に事業を実施していく。</t>
    <phoneticPr fontId="5"/>
  </si>
  <si>
    <t>ビジネスラウンドテーブルによる日欧産業界の日ＥＵ・ＥＰＡ交渉支持の提言は、日EU・EPA発効につながるモメンタム醸成に寄与した。</t>
    <phoneticPr fontId="5"/>
  </si>
  <si>
    <t>これまで概ね目標を達成した。今後も着実に事業を実施していく。</t>
    <phoneticPr fontId="5"/>
  </si>
  <si>
    <t>引き続き、厳格かつ適切な事業実施を監視するとともに、適正な予算の執行を担保しつつ、成果目標の達成に向けて着実に事業を実施していく。</t>
    <phoneticPr fontId="5"/>
  </si>
  <si>
    <t>50</t>
    <phoneticPr fontId="5"/>
  </si>
  <si>
    <t>39</t>
    <phoneticPr fontId="5"/>
  </si>
  <si>
    <t>30</t>
    <phoneticPr fontId="5"/>
  </si>
  <si>
    <t>214</t>
    <phoneticPr fontId="5"/>
  </si>
  <si>
    <t>135</t>
    <phoneticPr fontId="5"/>
  </si>
  <si>
    <t>100</t>
    <phoneticPr fontId="5"/>
  </si>
  <si>
    <t>75</t>
    <phoneticPr fontId="5"/>
  </si>
  <si>
    <t>0086</t>
    <phoneticPr fontId="5"/>
  </si>
  <si>
    <t>（１）人材の育成事業
（２）ビジネス環境改善事業
（３）調査研究、情報収集、情報提供及び啓蒙事業
（４）国際交流事業
（５）前４号に掲げるもののほか、この法人の目的を達成するために必要な事業</t>
    <rPh sb="3" eb="5">
      <t>ジンザイ</t>
    </rPh>
    <rPh sb="6" eb="8">
      <t>イクセイ</t>
    </rPh>
    <rPh sb="8" eb="10">
      <t>ジギョウ</t>
    </rPh>
    <rPh sb="18" eb="20">
      <t>カンキョウ</t>
    </rPh>
    <rPh sb="20" eb="22">
      <t>カイゼン</t>
    </rPh>
    <rPh sb="22" eb="24">
      <t>ジギョウ</t>
    </rPh>
    <rPh sb="28" eb="30">
      <t>チョウサ</t>
    </rPh>
    <rPh sb="30" eb="32">
      <t>ケンキュウ</t>
    </rPh>
    <rPh sb="33" eb="35">
      <t>ジョウホウ</t>
    </rPh>
    <rPh sb="35" eb="37">
      <t>シュウシュウ</t>
    </rPh>
    <rPh sb="38" eb="40">
      <t>ジョウホウ</t>
    </rPh>
    <rPh sb="40" eb="42">
      <t>テイキョウ</t>
    </rPh>
    <rPh sb="42" eb="43">
      <t>オヨ</t>
    </rPh>
    <rPh sb="44" eb="46">
      <t>ケイモウ</t>
    </rPh>
    <rPh sb="46" eb="48">
      <t>ジギョウ</t>
    </rPh>
    <rPh sb="52" eb="54">
      <t>コクサイ</t>
    </rPh>
    <rPh sb="54" eb="56">
      <t>コウリュウ</t>
    </rPh>
    <rPh sb="56" eb="58">
      <t>ジギョウ</t>
    </rPh>
    <rPh sb="62" eb="63">
      <t>マエ</t>
    </rPh>
    <rPh sb="64" eb="65">
      <t>ゴウ</t>
    </rPh>
    <rPh sb="66" eb="67">
      <t>カカ</t>
    </rPh>
    <rPh sb="77" eb="79">
      <t>ホウジン</t>
    </rPh>
    <rPh sb="80" eb="82">
      <t>モクテキ</t>
    </rPh>
    <rPh sb="83" eb="85">
      <t>タッセイ</t>
    </rPh>
    <rPh sb="90" eb="92">
      <t>ヒツヨウ</t>
    </rPh>
    <rPh sb="93" eb="95">
      <t>ジギョウ</t>
    </rPh>
    <phoneticPr fontId="5"/>
  </si>
  <si>
    <t>補助金等交付</t>
  </si>
  <si>
    <t>セミナー開催数</t>
    <phoneticPr fontId="5"/>
  </si>
  <si>
    <t>セミナー参加人数</t>
    <phoneticPr fontId="5"/>
  </si>
  <si>
    <t>日EU・EPAを礎に、わが国の産業競争力強化及び日EU関係の一層の経済関係の緊密化を図るため、本事業では、セミナーや理工系学生を対象とした研修事業等を通じた更なる日欧産業協力の深化を目指す。</t>
    <phoneticPr fontId="5"/>
  </si>
  <si>
    <t>A.一般財団法人日欧産業協力センター（精査中）
（当時　一般財団法人国際経済連携推進センター）</t>
    <rPh sb="2" eb="4">
      <t>イッパン</t>
    </rPh>
    <rPh sb="4" eb="6">
      <t>ザイダン</t>
    </rPh>
    <rPh sb="6" eb="8">
      <t>ホウジン</t>
    </rPh>
    <rPh sb="8" eb="10">
      <t>ニチオウ</t>
    </rPh>
    <rPh sb="10" eb="12">
      <t>サンギョウ</t>
    </rPh>
    <rPh sb="12" eb="14">
      <t>キョウリョク</t>
    </rPh>
    <rPh sb="19" eb="21">
      <t>セイサ</t>
    </rPh>
    <rPh sb="21" eb="22">
      <t>ナカ</t>
    </rPh>
    <phoneticPr fontId="5"/>
  </si>
  <si>
    <t xml:space="preserve">一般財団法人日欧産業協力センター
（当時　一般財団法人国際経済連携推進センター）
</t>
    <rPh sb="0" eb="2">
      <t>イッパン</t>
    </rPh>
    <rPh sb="2" eb="4">
      <t>ザイダン</t>
    </rPh>
    <rPh sb="4" eb="6">
      <t>ホウジン</t>
    </rPh>
    <rPh sb="6" eb="8">
      <t>ニチオウ</t>
    </rPh>
    <rPh sb="8" eb="10">
      <t>サンギョウ</t>
    </rPh>
    <rPh sb="10" eb="12">
      <t>キョウリョク</t>
    </rPh>
    <rPh sb="18" eb="20">
      <t>トウジ</t>
    </rPh>
    <rPh sb="21" eb="23">
      <t>イッパン</t>
    </rPh>
    <rPh sb="23" eb="25">
      <t>ザイダン</t>
    </rPh>
    <rPh sb="25" eb="27">
      <t>ホウジン</t>
    </rPh>
    <rPh sb="27" eb="29">
      <t>コクサイ</t>
    </rPh>
    <rPh sb="29" eb="31">
      <t>ケイザイ</t>
    </rPh>
    <rPh sb="31" eb="33">
      <t>レンケイ</t>
    </rPh>
    <rPh sb="33" eb="35">
      <t>スイシン</t>
    </rPh>
    <phoneticPr fontId="5"/>
  </si>
  <si>
    <t>-</t>
    <phoneticPr fontId="5"/>
  </si>
  <si>
    <t>－</t>
    <phoneticPr fontId="5"/>
  </si>
  <si>
    <t>無</t>
  </si>
  <si>
    <t>これまでの成果を検証し、成果が当該政策分野にどのように貢献し、活用されるのか（しているのか）を検討し、結果に応じて、事業を見直すこと。ビジネスマッチングやネットワーク形成などの海外展開支援について、一体的・効率的に取り組めないか検討すること。検討した結果は具体的に記載すること。</t>
    <phoneticPr fontId="5"/>
  </si>
  <si>
    <t>執行等改善</t>
    <phoneticPr fontId="5"/>
  </si>
  <si>
    <t xml:space="preserve">例年、日EUの企業等から１０００件以上の貿易投資分野における相談を受けており、日EUの経済関係緊密化に一定の貢献をしている。海外展開支援についてはビジネスマッチングに参加した企業に対して理工系学生研修事業の情報発信等の事業同士の連携強化を行った。加えて、海外展開支援のセミナーはウェビナーの活用等によりコスト削減に努めている。
</t>
    <rPh sb="20" eb="22">
      <t>ボウエキ</t>
    </rPh>
    <rPh sb="123" eb="124">
      <t>クワ</t>
    </rPh>
    <rPh sb="127" eb="129">
      <t>カイガイ</t>
    </rPh>
    <rPh sb="129" eb="131">
      <t>テンカイ</t>
    </rPh>
    <rPh sb="131" eb="133">
      <t>シエン</t>
    </rPh>
    <rPh sb="145" eb="147">
      <t>カツヨウ</t>
    </rPh>
    <rPh sb="147" eb="148">
      <t>トウ</t>
    </rPh>
    <rPh sb="154" eb="156">
      <t>サクゲン</t>
    </rPh>
    <rPh sb="157" eb="158">
      <t>ツト</t>
    </rPh>
    <phoneticPr fontId="5"/>
  </si>
  <si>
    <t>-</t>
    <phoneticPr fontId="5"/>
  </si>
  <si>
    <t>人件費</t>
    <rPh sb="0" eb="3">
      <t>ジンケンヒ</t>
    </rPh>
    <phoneticPr fontId="5"/>
  </si>
  <si>
    <t>研修生派遣費</t>
    <rPh sb="0" eb="3">
      <t>ケンシュウセイ</t>
    </rPh>
    <rPh sb="3" eb="6">
      <t>ハケンヒ</t>
    </rPh>
    <phoneticPr fontId="5"/>
  </si>
  <si>
    <t>会議費</t>
    <rPh sb="0" eb="3">
      <t>カイギヒ</t>
    </rPh>
    <phoneticPr fontId="5"/>
  </si>
  <si>
    <t>情報収集費</t>
    <rPh sb="0" eb="2">
      <t>ジョウホウ</t>
    </rPh>
    <rPh sb="2" eb="4">
      <t>シュウシュウ</t>
    </rPh>
    <rPh sb="4" eb="5">
      <t>ヒ</t>
    </rPh>
    <phoneticPr fontId="5"/>
  </si>
  <si>
    <t>その他</t>
    <rPh sb="2" eb="3">
      <t>ホカ</t>
    </rPh>
    <phoneticPr fontId="5"/>
  </si>
  <si>
    <t>研究員費、補助要員費</t>
    <rPh sb="0" eb="3">
      <t>ケンキュウイン</t>
    </rPh>
    <rPh sb="3" eb="4">
      <t>ヒ</t>
    </rPh>
    <rPh sb="5" eb="7">
      <t>ホジョ</t>
    </rPh>
    <rPh sb="7" eb="9">
      <t>ヨウイン</t>
    </rPh>
    <rPh sb="9" eb="10">
      <t>ヒ</t>
    </rPh>
    <phoneticPr fontId="5"/>
  </si>
  <si>
    <t>募集事業費、旅費、研修費等</t>
    <rPh sb="0" eb="2">
      <t>ボシュウ</t>
    </rPh>
    <rPh sb="2" eb="5">
      <t>ジギョウヒ</t>
    </rPh>
    <rPh sb="6" eb="8">
      <t>リョヒ</t>
    </rPh>
    <rPh sb="9" eb="12">
      <t>ケンシュウヒ</t>
    </rPh>
    <rPh sb="12" eb="13">
      <t>トウ</t>
    </rPh>
    <phoneticPr fontId="5"/>
  </si>
  <si>
    <t>会場借上費、通訳費、諸謝金</t>
    <rPh sb="0" eb="2">
      <t>カイジョウ</t>
    </rPh>
    <rPh sb="2" eb="3">
      <t>カ</t>
    </rPh>
    <rPh sb="3" eb="4">
      <t>ア</t>
    </rPh>
    <rPh sb="4" eb="5">
      <t>ヒ</t>
    </rPh>
    <rPh sb="6" eb="8">
      <t>ツウヤク</t>
    </rPh>
    <rPh sb="8" eb="9">
      <t>ヒ</t>
    </rPh>
    <rPh sb="10" eb="11">
      <t>ショ</t>
    </rPh>
    <rPh sb="11" eb="13">
      <t>シャキン</t>
    </rPh>
    <phoneticPr fontId="5"/>
  </si>
  <si>
    <t>ウェブサイト運営費</t>
    <rPh sb="6" eb="9">
      <t>ウンエイヒ</t>
    </rPh>
    <phoneticPr fontId="5"/>
  </si>
  <si>
    <t>旅費、印刷費、通信費等</t>
    <rPh sb="0" eb="2">
      <t>リョヒ</t>
    </rPh>
    <rPh sb="3" eb="6">
      <t>インサツヒ</t>
    </rPh>
    <rPh sb="7" eb="10">
      <t>ツウシンヒ</t>
    </rPh>
    <rPh sb="10" eb="11">
      <t>トウ</t>
    </rPh>
    <phoneticPr fontId="5"/>
  </si>
  <si>
    <t>セミナー事業等強化のため。
「新型コロナウイルス対策関連要望額」45百万円</t>
    <rPh sb="4" eb="6">
      <t>ジギョウ</t>
    </rPh>
    <rPh sb="6" eb="7">
      <t>トウ</t>
    </rPh>
    <rPh sb="7" eb="9">
      <t>キョウカ</t>
    </rPh>
    <phoneticPr fontId="5"/>
  </si>
  <si>
    <t>「経済財政運営と改革の基本方針2020」
（令和2年7月17日閣議決定）
「成長戦略フォローアップ」（令和2年7月17日閣議決定）</t>
    <rPh sb="31" eb="33">
      <t>カクギ</t>
    </rPh>
    <rPh sb="33" eb="35">
      <t>ケッテイ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</si>
</sst>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40" xfId="0" quotePrefix="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57150</xdr:colOff>
      <xdr:row>742</xdr:row>
      <xdr:rowOff>0</xdr:rowOff>
    </xdr:from>
    <xdr:to>
      <xdr:col>34</xdr:col>
      <xdr:colOff>10844</xdr:colOff>
      <xdr:row>744</xdr:row>
      <xdr:rowOff>205946</xdr:rowOff>
    </xdr:to>
    <xdr:sp macro="" textlink="">
      <xdr:nvSpPr>
        <xdr:cNvPr id="2" name="正方形/長方形 1"/>
        <xdr:cNvSpPr/>
      </xdr:nvSpPr>
      <xdr:spPr>
        <a:xfrm>
          <a:off x="3740150" y="65843150"/>
          <a:ext cx="2531794" cy="91714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経済産業省</a:t>
          </a:r>
          <a:endParaRPr kumimoji="1" lang="en-US" altLang="ja-JP" sz="1400">
            <a:solidFill>
              <a:sysClr val="windowText" lastClr="000000"/>
            </a:solidFill>
          </a:endParaRPr>
        </a:p>
        <a:p>
          <a:pPr algn="ctr"/>
          <a:r>
            <a:rPr kumimoji="1" lang="en-US" altLang="ja-JP" sz="1400">
              <a:solidFill>
                <a:sysClr val="windowText" lastClr="000000"/>
              </a:solidFill>
            </a:rPr>
            <a:t>99</a:t>
          </a:r>
          <a:r>
            <a:rPr kumimoji="1" lang="ja-JP" altLang="en-US" sz="1400">
              <a:solidFill>
                <a:sysClr val="windowText" lastClr="000000"/>
              </a:solidFill>
            </a:rPr>
            <a:t>百万円</a:t>
          </a:r>
        </a:p>
      </xdr:txBody>
    </xdr:sp>
    <xdr:clientData/>
  </xdr:twoCellAnchor>
  <xdr:twoCellAnchor>
    <xdr:from>
      <xdr:col>27</xdr:col>
      <xdr:colOff>25400</xdr:colOff>
      <xdr:row>744</xdr:row>
      <xdr:rowOff>209550</xdr:rowOff>
    </xdr:from>
    <xdr:to>
      <xdr:col>27</xdr:col>
      <xdr:colOff>25401</xdr:colOff>
      <xdr:row>748</xdr:row>
      <xdr:rowOff>206428</xdr:rowOff>
    </xdr:to>
    <xdr:cxnSp macro="">
      <xdr:nvCxnSpPr>
        <xdr:cNvPr id="3" name="直線矢印コネクタ 2"/>
        <xdr:cNvCxnSpPr/>
      </xdr:nvCxnSpPr>
      <xdr:spPr>
        <a:xfrm>
          <a:off x="4997450" y="66763900"/>
          <a:ext cx="1" cy="140657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101600</xdr:colOff>
      <xdr:row>748</xdr:row>
      <xdr:rowOff>222250</xdr:rowOff>
    </xdr:from>
    <xdr:to>
      <xdr:col>38</xdr:col>
      <xdr:colOff>11271</xdr:colOff>
      <xdr:row>753</xdr:row>
      <xdr:rowOff>228494</xdr:rowOff>
    </xdr:to>
    <xdr:sp macro="" textlink="">
      <xdr:nvSpPr>
        <xdr:cNvPr id="4" name="正方形/長方形 3"/>
        <xdr:cNvSpPr/>
      </xdr:nvSpPr>
      <xdr:spPr>
        <a:xfrm>
          <a:off x="3241964" y="41237477"/>
          <a:ext cx="3788943" cy="179579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補助</a:t>
          </a:r>
          <a:r>
            <a:rPr kumimoji="1" lang="en-US" altLang="ja-JP" sz="1400">
              <a:solidFill>
                <a:sysClr val="windowText" lastClr="000000"/>
              </a:solidFill>
            </a:rPr>
            <a:t>】</a:t>
          </a:r>
        </a:p>
        <a:p>
          <a:pPr algn="ctr"/>
          <a:endParaRPr kumimoji="1" lang="en-US" altLang="ja-JP" sz="1400">
            <a:solidFill>
              <a:sysClr val="windowText" lastClr="000000"/>
            </a:solidFill>
          </a:endParaRPr>
        </a:p>
        <a:p>
          <a:pPr algn="ctr"/>
          <a:r>
            <a:rPr kumimoji="1" lang="en-US" altLang="ja-JP" sz="1400">
              <a:solidFill>
                <a:sysClr val="windowText" lastClr="000000"/>
              </a:solidFill>
            </a:rPr>
            <a:t>A. </a:t>
          </a:r>
          <a:r>
            <a:rPr kumimoji="1" lang="ja-JP" altLang="en-US" sz="1400">
              <a:solidFill>
                <a:sysClr val="windowText" lastClr="000000"/>
              </a:solidFill>
            </a:rPr>
            <a:t>一般財団法人日欧産業協力センター</a:t>
          </a:r>
          <a:endParaRPr kumimoji="1" lang="en-US" altLang="ja-JP" sz="1400">
            <a:solidFill>
              <a:sysClr val="windowText" lastClr="000000"/>
            </a:solidFill>
          </a:endParaRPr>
        </a:p>
        <a:p>
          <a:pPr algn="ctr"/>
          <a:r>
            <a:rPr kumimoji="1" lang="ja-JP" altLang="en-US" sz="1200">
              <a:solidFill>
                <a:sysClr val="windowText" lastClr="000000"/>
              </a:solidFill>
            </a:rPr>
            <a:t>（当時　一般財団法人国際経済連携推進センター）</a:t>
          </a:r>
          <a:endParaRPr kumimoji="1" lang="en-US" altLang="ja-JP" sz="1200">
            <a:solidFill>
              <a:sysClr val="windowText" lastClr="000000"/>
            </a:solidFill>
          </a:endParaRPr>
        </a:p>
        <a:p>
          <a:pPr algn="ctr"/>
          <a:r>
            <a:rPr kumimoji="1" lang="en-US" altLang="ja-JP" sz="1400">
              <a:solidFill>
                <a:sysClr val="windowText" lastClr="000000"/>
              </a:solidFill>
            </a:rPr>
            <a:t>99</a:t>
          </a:r>
          <a:r>
            <a:rPr kumimoji="1" lang="ja-JP" altLang="en-US" sz="1400">
              <a:solidFill>
                <a:sysClr val="windowText" lastClr="000000"/>
              </a:solidFill>
            </a:rPr>
            <a:t>百万円</a:t>
          </a:r>
        </a:p>
      </xdr:txBody>
    </xdr:sp>
    <xdr:clientData/>
  </xdr:twoCellAnchor>
  <xdr:twoCellAnchor>
    <xdr:from>
      <xdr:col>16</xdr:col>
      <xdr:colOff>19050</xdr:colOff>
      <xdr:row>755</xdr:row>
      <xdr:rowOff>146050</xdr:rowOff>
    </xdr:from>
    <xdr:to>
      <xdr:col>41</xdr:col>
      <xdr:colOff>177324</xdr:colOff>
      <xdr:row>759</xdr:row>
      <xdr:rowOff>92815</xdr:rowOff>
    </xdr:to>
    <xdr:sp macro="" textlink="">
      <xdr:nvSpPr>
        <xdr:cNvPr id="5" name="大かっこ 4"/>
        <xdr:cNvSpPr/>
      </xdr:nvSpPr>
      <xdr:spPr>
        <a:xfrm>
          <a:off x="2965450" y="70592950"/>
          <a:ext cx="4762024" cy="199146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158750</xdr:colOff>
      <xdr:row>755</xdr:row>
      <xdr:rowOff>266700</xdr:rowOff>
    </xdr:from>
    <xdr:to>
      <xdr:col>41</xdr:col>
      <xdr:colOff>18045</xdr:colOff>
      <xdr:row>758</xdr:row>
      <xdr:rowOff>652203</xdr:rowOff>
    </xdr:to>
    <xdr:sp macro="" textlink="">
      <xdr:nvSpPr>
        <xdr:cNvPr id="6" name="テキスト ボックス 5"/>
        <xdr:cNvSpPr txBox="1"/>
      </xdr:nvSpPr>
      <xdr:spPr>
        <a:xfrm>
          <a:off x="3105150" y="70713600"/>
          <a:ext cx="4463045" cy="17634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rPr>
            <a:t>（１）日</a:t>
          </a:r>
          <a:r>
            <a:rPr kumimoji="1" lang="en-US" altLang="ja-JP" sz="1400">
              <a:solidFill>
                <a:sysClr val="windowText" lastClr="000000"/>
              </a:solidFill>
            </a:rPr>
            <a:t>EU</a:t>
          </a:r>
          <a:r>
            <a:rPr kumimoji="1" lang="ja-JP" altLang="en-US" sz="1400">
              <a:solidFill>
                <a:sysClr val="windowText" lastClr="000000"/>
              </a:solidFill>
            </a:rPr>
            <a:t>ビジネスラウンドテーブルの運営</a:t>
          </a:r>
          <a:endParaRPr kumimoji="1" lang="en-US" altLang="ja-JP" sz="1400">
            <a:solidFill>
              <a:sysClr val="windowText" lastClr="000000"/>
            </a:solidFill>
          </a:endParaRPr>
        </a:p>
        <a:p>
          <a:r>
            <a:rPr kumimoji="1" lang="ja-JP" altLang="en-US" sz="1400">
              <a:solidFill>
                <a:sysClr val="windowText" lastClr="000000"/>
              </a:solidFill>
            </a:rPr>
            <a:t>（２）日</a:t>
          </a:r>
          <a:r>
            <a:rPr kumimoji="1" lang="en-US" altLang="ja-JP" sz="1400">
              <a:solidFill>
                <a:sysClr val="windowText" lastClr="000000"/>
              </a:solidFill>
            </a:rPr>
            <a:t>EU</a:t>
          </a:r>
          <a:r>
            <a:rPr kumimoji="1" lang="ja-JP" altLang="en-US" sz="1400">
              <a:solidFill>
                <a:sysClr val="windowText" lastClr="000000"/>
              </a:solidFill>
            </a:rPr>
            <a:t>産業競争力強化事業</a:t>
          </a:r>
          <a:endParaRPr kumimoji="1" lang="en-US" altLang="ja-JP" sz="1400">
            <a:solidFill>
              <a:sysClr val="windowText" lastClr="000000"/>
            </a:solidFill>
          </a:endParaRPr>
        </a:p>
        <a:p>
          <a:r>
            <a:rPr kumimoji="1" lang="ja-JP" altLang="en-US" sz="1400">
              <a:solidFill>
                <a:sysClr val="windowText" lastClr="000000"/>
              </a:solidFill>
            </a:rPr>
            <a:t>　　　日</a:t>
          </a:r>
          <a:r>
            <a:rPr kumimoji="1" lang="en-US" altLang="ja-JP" sz="1400">
              <a:solidFill>
                <a:sysClr val="windowText" lastClr="000000"/>
              </a:solidFill>
            </a:rPr>
            <a:t>EU</a:t>
          </a:r>
          <a:r>
            <a:rPr kumimoji="1" lang="ja-JP" altLang="en-US" sz="1400">
              <a:solidFill>
                <a:sysClr val="windowText" lastClr="000000"/>
              </a:solidFill>
            </a:rPr>
            <a:t>の経済関係強化に資するセミナー等</a:t>
          </a:r>
          <a:endParaRPr kumimoji="1" lang="en-US" altLang="ja-JP" sz="1400">
            <a:solidFill>
              <a:sysClr val="windowText" lastClr="000000"/>
            </a:solidFill>
          </a:endParaRPr>
        </a:p>
        <a:p>
          <a:r>
            <a:rPr kumimoji="1" lang="ja-JP" altLang="en-US" sz="1400">
              <a:solidFill>
                <a:sysClr val="windowText" lastClr="000000"/>
              </a:solidFill>
            </a:rPr>
            <a:t>　　　将来の日</a:t>
          </a:r>
          <a:r>
            <a:rPr kumimoji="1" lang="en-US" altLang="ja-JP" sz="1400">
              <a:solidFill>
                <a:sysClr val="windowText" lastClr="000000"/>
              </a:solidFill>
            </a:rPr>
            <a:t>EU</a:t>
          </a:r>
          <a:r>
            <a:rPr kumimoji="1" lang="ja-JP" altLang="en-US" sz="1400">
              <a:solidFill>
                <a:sysClr val="windowText" lastClr="000000"/>
              </a:solidFill>
            </a:rPr>
            <a:t>経済関係を担う人材育成を目的とした</a:t>
          </a:r>
          <a:endParaRPr kumimoji="1" lang="en-US" altLang="ja-JP" sz="1400">
            <a:solidFill>
              <a:sysClr val="windowText" lastClr="000000"/>
            </a:solidFill>
          </a:endParaRPr>
        </a:p>
        <a:p>
          <a:r>
            <a:rPr kumimoji="1" lang="ja-JP" altLang="en-US" sz="1400">
              <a:solidFill>
                <a:sysClr val="windowText" lastClr="000000"/>
              </a:solidFill>
            </a:rPr>
            <a:t>　　　研修</a:t>
          </a:r>
          <a:endParaRPr kumimoji="1" lang="en-US" altLang="ja-JP" sz="1400">
            <a:solidFill>
              <a:sysClr val="windowText" lastClr="000000"/>
            </a:solidFill>
          </a:endParaRPr>
        </a:p>
        <a:p>
          <a:r>
            <a:rPr kumimoji="1" lang="ja-JP" altLang="en-US" sz="1400">
              <a:solidFill>
                <a:sysClr val="windowText" lastClr="000000"/>
              </a:solidFill>
            </a:rPr>
            <a:t>（３）英語ウェブサイトを通じた政府調達情報の提供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W2" sqref="AW2:A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0" t="s">
        <v>0</v>
      </c>
      <c r="AK2" s="990"/>
      <c r="AL2" s="990"/>
      <c r="AM2" s="990"/>
      <c r="AN2" s="990"/>
      <c r="AO2" s="991"/>
      <c r="AP2" s="991"/>
      <c r="AQ2" s="991"/>
      <c r="AR2" s="78" t="str">
        <f>IF(OR(AO2="　", AO2=""), "", "-")</f>
        <v/>
      </c>
      <c r="AS2" s="992">
        <v>90</v>
      </c>
      <c r="AT2" s="992"/>
      <c r="AU2" s="992"/>
      <c r="AV2" s="51" t="str">
        <f>IF(AW2="", "", "-")</f>
        <v/>
      </c>
      <c r="AW2" s="928"/>
      <c r="AX2" s="928"/>
    </row>
    <row r="3" spans="1:50" ht="21" customHeight="1" thickBot="1" x14ac:dyDescent="0.2">
      <c r="A3" s="884" t="s">
        <v>431</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563</v>
      </c>
      <c r="AK3" s="886"/>
      <c r="AL3" s="886"/>
      <c r="AM3" s="886"/>
      <c r="AN3" s="886"/>
      <c r="AO3" s="886"/>
      <c r="AP3" s="886"/>
      <c r="AQ3" s="886"/>
      <c r="AR3" s="886"/>
      <c r="AS3" s="886"/>
      <c r="AT3" s="886"/>
      <c r="AU3" s="886"/>
      <c r="AV3" s="886"/>
      <c r="AW3" s="886"/>
      <c r="AX3" s="24" t="s">
        <v>65</v>
      </c>
    </row>
    <row r="4" spans="1:50" ht="24.75" customHeight="1" x14ac:dyDescent="0.15">
      <c r="A4" s="714" t="s">
        <v>25</v>
      </c>
      <c r="B4" s="715"/>
      <c r="C4" s="715"/>
      <c r="D4" s="715"/>
      <c r="E4" s="715"/>
      <c r="F4" s="715"/>
      <c r="G4" s="692" t="s">
        <v>564</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565</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6" t="s">
        <v>516</v>
      </c>
      <c r="H5" s="857"/>
      <c r="I5" s="857"/>
      <c r="J5" s="857"/>
      <c r="K5" s="857"/>
      <c r="L5" s="857"/>
      <c r="M5" s="858" t="s">
        <v>66</v>
      </c>
      <c r="N5" s="859"/>
      <c r="O5" s="859"/>
      <c r="P5" s="859"/>
      <c r="Q5" s="859"/>
      <c r="R5" s="860"/>
      <c r="S5" s="861" t="s">
        <v>70</v>
      </c>
      <c r="T5" s="857"/>
      <c r="U5" s="857"/>
      <c r="V5" s="857"/>
      <c r="W5" s="857"/>
      <c r="X5" s="862"/>
      <c r="Y5" s="708" t="s">
        <v>3</v>
      </c>
      <c r="Z5" s="549"/>
      <c r="AA5" s="549"/>
      <c r="AB5" s="549"/>
      <c r="AC5" s="549"/>
      <c r="AD5" s="550"/>
      <c r="AE5" s="709" t="s">
        <v>567</v>
      </c>
      <c r="AF5" s="709"/>
      <c r="AG5" s="709"/>
      <c r="AH5" s="709"/>
      <c r="AI5" s="709"/>
      <c r="AJ5" s="709"/>
      <c r="AK5" s="709"/>
      <c r="AL5" s="709"/>
      <c r="AM5" s="709"/>
      <c r="AN5" s="709"/>
      <c r="AO5" s="709"/>
      <c r="AP5" s="710"/>
      <c r="AQ5" s="711" t="s">
        <v>566</v>
      </c>
      <c r="AR5" s="712"/>
      <c r="AS5" s="712"/>
      <c r="AT5" s="712"/>
      <c r="AU5" s="712"/>
      <c r="AV5" s="712"/>
      <c r="AW5" s="712"/>
      <c r="AX5" s="713"/>
    </row>
    <row r="6" spans="1:50" ht="39" customHeight="1" x14ac:dyDescent="0.15">
      <c r="A6" s="716" t="s">
        <v>4</v>
      </c>
      <c r="B6" s="717"/>
      <c r="C6" s="717"/>
      <c r="D6" s="717"/>
      <c r="E6" s="717"/>
      <c r="F6" s="717"/>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120.6" customHeight="1" x14ac:dyDescent="0.15">
      <c r="A7" s="500" t="s">
        <v>22</v>
      </c>
      <c r="B7" s="501"/>
      <c r="C7" s="501"/>
      <c r="D7" s="501"/>
      <c r="E7" s="501"/>
      <c r="F7" s="502"/>
      <c r="G7" s="503" t="s">
        <v>569</v>
      </c>
      <c r="H7" s="504"/>
      <c r="I7" s="504"/>
      <c r="J7" s="504"/>
      <c r="K7" s="504"/>
      <c r="L7" s="504"/>
      <c r="M7" s="504"/>
      <c r="N7" s="504"/>
      <c r="O7" s="504"/>
      <c r="P7" s="504"/>
      <c r="Q7" s="504"/>
      <c r="R7" s="504"/>
      <c r="S7" s="504"/>
      <c r="T7" s="504"/>
      <c r="U7" s="504"/>
      <c r="V7" s="504"/>
      <c r="W7" s="504"/>
      <c r="X7" s="505"/>
      <c r="Y7" s="940" t="s">
        <v>395</v>
      </c>
      <c r="Z7" s="448"/>
      <c r="AA7" s="448"/>
      <c r="AB7" s="448"/>
      <c r="AC7" s="448"/>
      <c r="AD7" s="941"/>
      <c r="AE7" s="930" t="s">
        <v>642</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00" t="s">
        <v>259</v>
      </c>
      <c r="B8" s="501"/>
      <c r="C8" s="501"/>
      <c r="D8" s="501"/>
      <c r="E8" s="501"/>
      <c r="F8" s="502"/>
      <c r="G8" s="954" t="str">
        <f>入力規則等!A27</f>
        <v>-</v>
      </c>
      <c r="H8" s="731"/>
      <c r="I8" s="731"/>
      <c r="J8" s="731"/>
      <c r="K8" s="731"/>
      <c r="L8" s="731"/>
      <c r="M8" s="731"/>
      <c r="N8" s="731"/>
      <c r="O8" s="731"/>
      <c r="P8" s="731"/>
      <c r="Q8" s="731"/>
      <c r="R8" s="731"/>
      <c r="S8" s="731"/>
      <c r="T8" s="731"/>
      <c r="U8" s="731"/>
      <c r="V8" s="731"/>
      <c r="W8" s="731"/>
      <c r="X8" s="955"/>
      <c r="Y8" s="863" t="s">
        <v>260</v>
      </c>
      <c r="Z8" s="864"/>
      <c r="AA8" s="864"/>
      <c r="AB8" s="864"/>
      <c r="AC8" s="864"/>
      <c r="AD8" s="865"/>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6" t="s">
        <v>23</v>
      </c>
      <c r="B9" s="867"/>
      <c r="C9" s="867"/>
      <c r="D9" s="867"/>
      <c r="E9" s="867"/>
      <c r="F9" s="867"/>
      <c r="G9" s="868" t="s">
        <v>621</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70" t="s">
        <v>30</v>
      </c>
      <c r="B10" s="671"/>
      <c r="C10" s="671"/>
      <c r="D10" s="671"/>
      <c r="E10" s="671"/>
      <c r="F10" s="671"/>
      <c r="G10" s="765" t="s">
        <v>570</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0" t="s">
        <v>5</v>
      </c>
      <c r="B11" s="671"/>
      <c r="C11" s="671"/>
      <c r="D11" s="671"/>
      <c r="E11" s="671"/>
      <c r="F11" s="672"/>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002" t="s">
        <v>24</v>
      </c>
      <c r="B12" s="1003"/>
      <c r="C12" s="1003"/>
      <c r="D12" s="1003"/>
      <c r="E12" s="1003"/>
      <c r="F12" s="1004"/>
      <c r="G12" s="771"/>
      <c r="H12" s="772"/>
      <c r="I12" s="772"/>
      <c r="J12" s="772"/>
      <c r="K12" s="772"/>
      <c r="L12" s="772"/>
      <c r="M12" s="772"/>
      <c r="N12" s="772"/>
      <c r="O12" s="772"/>
      <c r="P12" s="420" t="s">
        <v>398</v>
      </c>
      <c r="Q12" s="421"/>
      <c r="R12" s="421"/>
      <c r="S12" s="421"/>
      <c r="T12" s="421"/>
      <c r="U12" s="421"/>
      <c r="V12" s="422"/>
      <c r="W12" s="420" t="s">
        <v>418</v>
      </c>
      <c r="X12" s="421"/>
      <c r="Y12" s="421"/>
      <c r="Z12" s="421"/>
      <c r="AA12" s="421"/>
      <c r="AB12" s="421"/>
      <c r="AC12" s="422"/>
      <c r="AD12" s="420" t="s">
        <v>425</v>
      </c>
      <c r="AE12" s="421"/>
      <c r="AF12" s="421"/>
      <c r="AG12" s="421"/>
      <c r="AH12" s="421"/>
      <c r="AI12" s="421"/>
      <c r="AJ12" s="422"/>
      <c r="AK12" s="420" t="s">
        <v>432</v>
      </c>
      <c r="AL12" s="421"/>
      <c r="AM12" s="421"/>
      <c r="AN12" s="421"/>
      <c r="AO12" s="421"/>
      <c r="AP12" s="421"/>
      <c r="AQ12" s="422"/>
      <c r="AR12" s="420" t="s">
        <v>433</v>
      </c>
      <c r="AS12" s="421"/>
      <c r="AT12" s="421"/>
      <c r="AU12" s="421"/>
      <c r="AV12" s="421"/>
      <c r="AW12" s="421"/>
      <c r="AX12" s="733"/>
    </row>
    <row r="13" spans="1:50" ht="21" customHeight="1" x14ac:dyDescent="0.15">
      <c r="A13" s="621"/>
      <c r="B13" s="622"/>
      <c r="C13" s="622"/>
      <c r="D13" s="622"/>
      <c r="E13" s="622"/>
      <c r="F13" s="623"/>
      <c r="G13" s="734" t="s">
        <v>6</v>
      </c>
      <c r="H13" s="735"/>
      <c r="I13" s="775" t="s">
        <v>7</v>
      </c>
      <c r="J13" s="776"/>
      <c r="K13" s="776"/>
      <c r="L13" s="776"/>
      <c r="M13" s="776"/>
      <c r="N13" s="776"/>
      <c r="O13" s="777"/>
      <c r="P13" s="667">
        <v>132</v>
      </c>
      <c r="Q13" s="668"/>
      <c r="R13" s="668"/>
      <c r="S13" s="668"/>
      <c r="T13" s="668"/>
      <c r="U13" s="668"/>
      <c r="V13" s="669"/>
      <c r="W13" s="667">
        <v>100</v>
      </c>
      <c r="X13" s="668"/>
      <c r="Y13" s="668"/>
      <c r="Z13" s="668"/>
      <c r="AA13" s="668"/>
      <c r="AB13" s="668"/>
      <c r="AC13" s="669"/>
      <c r="AD13" s="667">
        <v>99</v>
      </c>
      <c r="AE13" s="668"/>
      <c r="AF13" s="668"/>
      <c r="AG13" s="668"/>
      <c r="AH13" s="668"/>
      <c r="AI13" s="668"/>
      <c r="AJ13" s="669"/>
      <c r="AK13" s="667">
        <v>150</v>
      </c>
      <c r="AL13" s="668"/>
      <c r="AM13" s="668"/>
      <c r="AN13" s="668"/>
      <c r="AO13" s="668"/>
      <c r="AP13" s="668"/>
      <c r="AQ13" s="669"/>
      <c r="AR13" s="937">
        <v>195</v>
      </c>
      <c r="AS13" s="938"/>
      <c r="AT13" s="938"/>
      <c r="AU13" s="938"/>
      <c r="AV13" s="938"/>
      <c r="AW13" s="938"/>
      <c r="AX13" s="939"/>
    </row>
    <row r="14" spans="1:50" ht="21" customHeight="1" x14ac:dyDescent="0.15">
      <c r="A14" s="621"/>
      <c r="B14" s="622"/>
      <c r="C14" s="622"/>
      <c r="D14" s="622"/>
      <c r="E14" s="622"/>
      <c r="F14" s="623"/>
      <c r="G14" s="736"/>
      <c r="H14" s="737"/>
      <c r="I14" s="722" t="s">
        <v>8</v>
      </c>
      <c r="J14" s="773"/>
      <c r="K14" s="773"/>
      <c r="L14" s="773"/>
      <c r="M14" s="773"/>
      <c r="N14" s="773"/>
      <c r="O14" s="774"/>
      <c r="P14" s="718" t="s">
        <v>569</v>
      </c>
      <c r="Q14" s="668"/>
      <c r="R14" s="668"/>
      <c r="S14" s="668"/>
      <c r="T14" s="668"/>
      <c r="U14" s="668"/>
      <c r="V14" s="669"/>
      <c r="W14" s="718" t="s">
        <v>569</v>
      </c>
      <c r="X14" s="668"/>
      <c r="Y14" s="668"/>
      <c r="Z14" s="668"/>
      <c r="AA14" s="668"/>
      <c r="AB14" s="668"/>
      <c r="AC14" s="669"/>
      <c r="AD14" s="718" t="s">
        <v>569</v>
      </c>
      <c r="AE14" s="668"/>
      <c r="AF14" s="668"/>
      <c r="AG14" s="668"/>
      <c r="AH14" s="668"/>
      <c r="AI14" s="668"/>
      <c r="AJ14" s="669"/>
      <c r="AK14" s="718" t="s">
        <v>569</v>
      </c>
      <c r="AL14" s="668"/>
      <c r="AM14" s="668"/>
      <c r="AN14" s="668"/>
      <c r="AO14" s="668"/>
      <c r="AP14" s="668"/>
      <c r="AQ14" s="669"/>
      <c r="AR14" s="799"/>
      <c r="AS14" s="799"/>
      <c r="AT14" s="799"/>
      <c r="AU14" s="799"/>
      <c r="AV14" s="799"/>
      <c r="AW14" s="799"/>
      <c r="AX14" s="800"/>
    </row>
    <row r="15" spans="1:50" ht="21" customHeight="1" x14ac:dyDescent="0.15">
      <c r="A15" s="621"/>
      <c r="B15" s="622"/>
      <c r="C15" s="622"/>
      <c r="D15" s="622"/>
      <c r="E15" s="622"/>
      <c r="F15" s="623"/>
      <c r="G15" s="736"/>
      <c r="H15" s="737"/>
      <c r="I15" s="722" t="s">
        <v>51</v>
      </c>
      <c r="J15" s="723"/>
      <c r="K15" s="723"/>
      <c r="L15" s="723"/>
      <c r="M15" s="723"/>
      <c r="N15" s="723"/>
      <c r="O15" s="724"/>
      <c r="P15" s="718" t="s">
        <v>569</v>
      </c>
      <c r="Q15" s="668"/>
      <c r="R15" s="668"/>
      <c r="S15" s="668"/>
      <c r="T15" s="668"/>
      <c r="U15" s="668"/>
      <c r="V15" s="669"/>
      <c r="W15" s="718" t="s">
        <v>569</v>
      </c>
      <c r="X15" s="668"/>
      <c r="Y15" s="668"/>
      <c r="Z15" s="668"/>
      <c r="AA15" s="668"/>
      <c r="AB15" s="668"/>
      <c r="AC15" s="669"/>
      <c r="AD15" s="718" t="s">
        <v>569</v>
      </c>
      <c r="AE15" s="668"/>
      <c r="AF15" s="668"/>
      <c r="AG15" s="668"/>
      <c r="AH15" s="668"/>
      <c r="AI15" s="668"/>
      <c r="AJ15" s="669"/>
      <c r="AK15" s="718" t="s">
        <v>569</v>
      </c>
      <c r="AL15" s="668"/>
      <c r="AM15" s="668"/>
      <c r="AN15" s="668"/>
      <c r="AO15" s="668"/>
      <c r="AP15" s="668"/>
      <c r="AQ15" s="669"/>
      <c r="AR15" s="667" t="s">
        <v>624</v>
      </c>
      <c r="AS15" s="668"/>
      <c r="AT15" s="668"/>
      <c r="AU15" s="668"/>
      <c r="AV15" s="668"/>
      <c r="AW15" s="668"/>
      <c r="AX15" s="817"/>
    </row>
    <row r="16" spans="1:50" ht="21" customHeight="1" x14ac:dyDescent="0.15">
      <c r="A16" s="621"/>
      <c r="B16" s="622"/>
      <c r="C16" s="622"/>
      <c r="D16" s="622"/>
      <c r="E16" s="622"/>
      <c r="F16" s="623"/>
      <c r="G16" s="736"/>
      <c r="H16" s="737"/>
      <c r="I16" s="722" t="s">
        <v>52</v>
      </c>
      <c r="J16" s="723"/>
      <c r="K16" s="723"/>
      <c r="L16" s="723"/>
      <c r="M16" s="723"/>
      <c r="N16" s="723"/>
      <c r="O16" s="724"/>
      <c r="P16" s="718" t="s">
        <v>569</v>
      </c>
      <c r="Q16" s="668"/>
      <c r="R16" s="668"/>
      <c r="S16" s="668"/>
      <c r="T16" s="668"/>
      <c r="U16" s="668"/>
      <c r="V16" s="669"/>
      <c r="W16" s="718" t="s">
        <v>569</v>
      </c>
      <c r="X16" s="668"/>
      <c r="Y16" s="668"/>
      <c r="Z16" s="668"/>
      <c r="AA16" s="668"/>
      <c r="AB16" s="668"/>
      <c r="AC16" s="669"/>
      <c r="AD16" s="718" t="s">
        <v>569</v>
      </c>
      <c r="AE16" s="668"/>
      <c r="AF16" s="668"/>
      <c r="AG16" s="668"/>
      <c r="AH16" s="668"/>
      <c r="AI16" s="668"/>
      <c r="AJ16" s="669"/>
      <c r="AK16" s="718" t="s">
        <v>569</v>
      </c>
      <c r="AL16" s="668"/>
      <c r="AM16" s="668"/>
      <c r="AN16" s="668"/>
      <c r="AO16" s="668"/>
      <c r="AP16" s="668"/>
      <c r="AQ16" s="669"/>
      <c r="AR16" s="768"/>
      <c r="AS16" s="769"/>
      <c r="AT16" s="769"/>
      <c r="AU16" s="769"/>
      <c r="AV16" s="769"/>
      <c r="AW16" s="769"/>
      <c r="AX16" s="770"/>
    </row>
    <row r="17" spans="1:50" ht="24.75" customHeight="1" x14ac:dyDescent="0.15">
      <c r="A17" s="621"/>
      <c r="B17" s="622"/>
      <c r="C17" s="622"/>
      <c r="D17" s="622"/>
      <c r="E17" s="622"/>
      <c r="F17" s="623"/>
      <c r="G17" s="736"/>
      <c r="H17" s="737"/>
      <c r="I17" s="722" t="s">
        <v>50</v>
      </c>
      <c r="J17" s="773"/>
      <c r="K17" s="773"/>
      <c r="L17" s="773"/>
      <c r="M17" s="773"/>
      <c r="N17" s="773"/>
      <c r="O17" s="774"/>
      <c r="P17" s="718" t="s">
        <v>569</v>
      </c>
      <c r="Q17" s="668"/>
      <c r="R17" s="668"/>
      <c r="S17" s="668"/>
      <c r="T17" s="668"/>
      <c r="U17" s="668"/>
      <c r="V17" s="669"/>
      <c r="W17" s="718" t="s">
        <v>569</v>
      </c>
      <c r="X17" s="668"/>
      <c r="Y17" s="668"/>
      <c r="Z17" s="668"/>
      <c r="AA17" s="668"/>
      <c r="AB17" s="668"/>
      <c r="AC17" s="669"/>
      <c r="AD17" s="718" t="s">
        <v>569</v>
      </c>
      <c r="AE17" s="668"/>
      <c r="AF17" s="668"/>
      <c r="AG17" s="668"/>
      <c r="AH17" s="668"/>
      <c r="AI17" s="668"/>
      <c r="AJ17" s="669"/>
      <c r="AK17" s="718" t="s">
        <v>569</v>
      </c>
      <c r="AL17" s="668"/>
      <c r="AM17" s="668"/>
      <c r="AN17" s="668"/>
      <c r="AO17" s="668"/>
      <c r="AP17" s="668"/>
      <c r="AQ17" s="669"/>
      <c r="AR17" s="935"/>
      <c r="AS17" s="935"/>
      <c r="AT17" s="935"/>
      <c r="AU17" s="935"/>
      <c r="AV17" s="935"/>
      <c r="AW17" s="935"/>
      <c r="AX17" s="936"/>
    </row>
    <row r="18" spans="1:50" ht="24.75" customHeight="1" x14ac:dyDescent="0.15">
      <c r="A18" s="621"/>
      <c r="B18" s="622"/>
      <c r="C18" s="622"/>
      <c r="D18" s="622"/>
      <c r="E18" s="622"/>
      <c r="F18" s="623"/>
      <c r="G18" s="738"/>
      <c r="H18" s="739"/>
      <c r="I18" s="727" t="s">
        <v>20</v>
      </c>
      <c r="J18" s="728"/>
      <c r="K18" s="728"/>
      <c r="L18" s="728"/>
      <c r="M18" s="728"/>
      <c r="N18" s="728"/>
      <c r="O18" s="729"/>
      <c r="P18" s="895">
        <f>SUM(P13:V17)</f>
        <v>132</v>
      </c>
      <c r="Q18" s="896"/>
      <c r="R18" s="896"/>
      <c r="S18" s="896"/>
      <c r="T18" s="896"/>
      <c r="U18" s="896"/>
      <c r="V18" s="897"/>
      <c r="W18" s="895">
        <f>SUM(W13:AC17)</f>
        <v>100</v>
      </c>
      <c r="X18" s="896"/>
      <c r="Y18" s="896"/>
      <c r="Z18" s="896"/>
      <c r="AA18" s="896"/>
      <c r="AB18" s="896"/>
      <c r="AC18" s="897"/>
      <c r="AD18" s="895">
        <f>SUM(AD13:AJ17)</f>
        <v>99</v>
      </c>
      <c r="AE18" s="896"/>
      <c r="AF18" s="896"/>
      <c r="AG18" s="896"/>
      <c r="AH18" s="896"/>
      <c r="AI18" s="896"/>
      <c r="AJ18" s="897"/>
      <c r="AK18" s="895">
        <f>SUM(AK13:AQ17)</f>
        <v>150</v>
      </c>
      <c r="AL18" s="896"/>
      <c r="AM18" s="896"/>
      <c r="AN18" s="896"/>
      <c r="AO18" s="896"/>
      <c r="AP18" s="896"/>
      <c r="AQ18" s="897"/>
      <c r="AR18" s="895">
        <f>SUM(AR13:AX17)</f>
        <v>195</v>
      </c>
      <c r="AS18" s="896"/>
      <c r="AT18" s="896"/>
      <c r="AU18" s="896"/>
      <c r="AV18" s="896"/>
      <c r="AW18" s="896"/>
      <c r="AX18" s="898"/>
    </row>
    <row r="19" spans="1:50" ht="24.75" customHeight="1" x14ac:dyDescent="0.15">
      <c r="A19" s="621"/>
      <c r="B19" s="622"/>
      <c r="C19" s="622"/>
      <c r="D19" s="622"/>
      <c r="E19" s="622"/>
      <c r="F19" s="623"/>
      <c r="G19" s="893" t="s">
        <v>9</v>
      </c>
      <c r="H19" s="894"/>
      <c r="I19" s="894"/>
      <c r="J19" s="894"/>
      <c r="K19" s="894"/>
      <c r="L19" s="894"/>
      <c r="M19" s="894"/>
      <c r="N19" s="894"/>
      <c r="O19" s="894"/>
      <c r="P19" s="667">
        <v>122</v>
      </c>
      <c r="Q19" s="668"/>
      <c r="R19" s="668"/>
      <c r="S19" s="668"/>
      <c r="T19" s="668"/>
      <c r="U19" s="668"/>
      <c r="V19" s="669"/>
      <c r="W19" s="667">
        <v>88</v>
      </c>
      <c r="X19" s="668"/>
      <c r="Y19" s="668"/>
      <c r="Z19" s="668"/>
      <c r="AA19" s="668"/>
      <c r="AB19" s="668"/>
      <c r="AC19" s="669"/>
      <c r="AD19" s="667">
        <v>99</v>
      </c>
      <c r="AE19" s="668"/>
      <c r="AF19" s="668"/>
      <c r="AG19" s="668"/>
      <c r="AH19" s="668"/>
      <c r="AI19" s="668"/>
      <c r="AJ19" s="669"/>
      <c r="AK19" s="330"/>
      <c r="AL19" s="330"/>
      <c r="AM19" s="330"/>
      <c r="AN19" s="330"/>
      <c r="AO19" s="330"/>
      <c r="AP19" s="330"/>
      <c r="AQ19" s="330"/>
      <c r="AR19" s="330"/>
      <c r="AS19" s="330"/>
      <c r="AT19" s="330"/>
      <c r="AU19" s="330"/>
      <c r="AV19" s="330"/>
      <c r="AW19" s="330"/>
      <c r="AX19" s="332"/>
    </row>
    <row r="20" spans="1:50" ht="24.75" customHeight="1" x14ac:dyDescent="0.15">
      <c r="A20" s="621"/>
      <c r="B20" s="622"/>
      <c r="C20" s="622"/>
      <c r="D20" s="622"/>
      <c r="E20" s="622"/>
      <c r="F20" s="623"/>
      <c r="G20" s="893" t="s">
        <v>10</v>
      </c>
      <c r="H20" s="894"/>
      <c r="I20" s="894"/>
      <c r="J20" s="894"/>
      <c r="K20" s="894"/>
      <c r="L20" s="894"/>
      <c r="M20" s="894"/>
      <c r="N20" s="894"/>
      <c r="O20" s="894"/>
      <c r="P20" s="316">
        <f>IF(P18=0, "-", SUM(P19)/P18)</f>
        <v>0.9242424242424242</v>
      </c>
      <c r="Q20" s="316"/>
      <c r="R20" s="316"/>
      <c r="S20" s="316"/>
      <c r="T20" s="316"/>
      <c r="U20" s="316"/>
      <c r="V20" s="316"/>
      <c r="W20" s="316">
        <f t="shared" ref="W20" si="0">IF(W18=0, "-", SUM(W19)/W18)</f>
        <v>0.88</v>
      </c>
      <c r="X20" s="316"/>
      <c r="Y20" s="316"/>
      <c r="Z20" s="316"/>
      <c r="AA20" s="316"/>
      <c r="AB20" s="316"/>
      <c r="AC20" s="316"/>
      <c r="AD20" s="316">
        <f t="shared" ref="AD20" si="1">IF(AD18=0, "-", SUM(AD19)/AD18)</f>
        <v>1</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x14ac:dyDescent="0.15">
      <c r="A21" s="866"/>
      <c r="B21" s="867"/>
      <c r="C21" s="867"/>
      <c r="D21" s="867"/>
      <c r="E21" s="867"/>
      <c r="F21" s="1005"/>
      <c r="G21" s="314" t="s">
        <v>358</v>
      </c>
      <c r="H21" s="315"/>
      <c r="I21" s="315"/>
      <c r="J21" s="315"/>
      <c r="K21" s="315"/>
      <c r="L21" s="315"/>
      <c r="M21" s="315"/>
      <c r="N21" s="315"/>
      <c r="O21" s="315"/>
      <c r="P21" s="316">
        <f>IF(P19=0, "-", SUM(P19)/SUM(P13,P14))</f>
        <v>0.9242424242424242</v>
      </c>
      <c r="Q21" s="316"/>
      <c r="R21" s="316"/>
      <c r="S21" s="316"/>
      <c r="T21" s="316"/>
      <c r="U21" s="316"/>
      <c r="V21" s="316"/>
      <c r="W21" s="316">
        <f t="shared" ref="W21" si="2">IF(W19=0, "-", SUM(W19)/SUM(W13,W14))</f>
        <v>0.88</v>
      </c>
      <c r="X21" s="316"/>
      <c r="Y21" s="316"/>
      <c r="Z21" s="316"/>
      <c r="AA21" s="316"/>
      <c r="AB21" s="316"/>
      <c r="AC21" s="316"/>
      <c r="AD21" s="316">
        <f t="shared" ref="AD21" si="3">IF(AD19=0, "-", SUM(AD19)/SUM(AD13,AD14))</f>
        <v>1</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x14ac:dyDescent="0.15">
      <c r="A22" s="972" t="s">
        <v>434</v>
      </c>
      <c r="B22" s="973"/>
      <c r="C22" s="973"/>
      <c r="D22" s="973"/>
      <c r="E22" s="973"/>
      <c r="F22" s="974"/>
      <c r="G22" s="1010" t="s">
        <v>337</v>
      </c>
      <c r="H22" s="220"/>
      <c r="I22" s="220"/>
      <c r="J22" s="220"/>
      <c r="K22" s="220"/>
      <c r="L22" s="220"/>
      <c r="M22" s="220"/>
      <c r="N22" s="220"/>
      <c r="O22" s="221"/>
      <c r="P22" s="956" t="s">
        <v>435</v>
      </c>
      <c r="Q22" s="220"/>
      <c r="R22" s="220"/>
      <c r="S22" s="220"/>
      <c r="T22" s="220"/>
      <c r="U22" s="220"/>
      <c r="V22" s="221"/>
      <c r="W22" s="956" t="s">
        <v>436</v>
      </c>
      <c r="X22" s="220"/>
      <c r="Y22" s="220"/>
      <c r="Z22" s="220"/>
      <c r="AA22" s="220"/>
      <c r="AB22" s="220"/>
      <c r="AC22" s="221"/>
      <c r="AD22" s="956" t="s">
        <v>336</v>
      </c>
      <c r="AE22" s="220"/>
      <c r="AF22" s="220"/>
      <c r="AG22" s="220"/>
      <c r="AH22" s="220"/>
      <c r="AI22" s="220"/>
      <c r="AJ22" s="220"/>
      <c r="AK22" s="220"/>
      <c r="AL22" s="220"/>
      <c r="AM22" s="220"/>
      <c r="AN22" s="220"/>
      <c r="AO22" s="220"/>
      <c r="AP22" s="220"/>
      <c r="AQ22" s="220"/>
      <c r="AR22" s="220"/>
      <c r="AS22" s="220"/>
      <c r="AT22" s="220"/>
      <c r="AU22" s="220"/>
      <c r="AV22" s="220"/>
      <c r="AW22" s="220"/>
      <c r="AX22" s="981"/>
    </row>
    <row r="23" spans="1:50" ht="25.5" customHeight="1" x14ac:dyDescent="0.15">
      <c r="A23" s="975"/>
      <c r="B23" s="976"/>
      <c r="C23" s="976"/>
      <c r="D23" s="976"/>
      <c r="E23" s="976"/>
      <c r="F23" s="977"/>
      <c r="G23" s="1011" t="s">
        <v>571</v>
      </c>
      <c r="H23" s="1012"/>
      <c r="I23" s="1012"/>
      <c r="J23" s="1012"/>
      <c r="K23" s="1012"/>
      <c r="L23" s="1012"/>
      <c r="M23" s="1012"/>
      <c r="N23" s="1012"/>
      <c r="O23" s="1013"/>
      <c r="P23" s="957">
        <v>150</v>
      </c>
      <c r="Q23" s="958"/>
      <c r="R23" s="958"/>
      <c r="S23" s="958"/>
      <c r="T23" s="958"/>
      <c r="U23" s="958"/>
      <c r="V23" s="959"/>
      <c r="W23" s="937">
        <v>195</v>
      </c>
      <c r="X23" s="938"/>
      <c r="Y23" s="938"/>
      <c r="Z23" s="938"/>
      <c r="AA23" s="938"/>
      <c r="AB23" s="938"/>
      <c r="AC23" s="1024"/>
      <c r="AD23" s="982" t="s">
        <v>641</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63"/>
      <c r="H24" s="964"/>
      <c r="I24" s="964"/>
      <c r="J24" s="964"/>
      <c r="K24" s="964"/>
      <c r="L24" s="964"/>
      <c r="M24" s="964"/>
      <c r="N24" s="964"/>
      <c r="O24" s="965"/>
      <c r="P24" s="960"/>
      <c r="Q24" s="961"/>
      <c r="R24" s="961"/>
      <c r="S24" s="961"/>
      <c r="T24" s="961"/>
      <c r="U24" s="961"/>
      <c r="V24" s="962"/>
      <c r="W24" s="667"/>
      <c r="X24" s="668"/>
      <c r="Y24" s="668"/>
      <c r="Z24" s="668"/>
      <c r="AA24" s="668"/>
      <c r="AB24" s="668"/>
      <c r="AC24" s="669"/>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67"/>
      <c r="Q25" s="668"/>
      <c r="R25" s="668"/>
      <c r="S25" s="668"/>
      <c r="T25" s="668"/>
      <c r="U25" s="668"/>
      <c r="V25" s="669"/>
      <c r="W25" s="667"/>
      <c r="X25" s="668"/>
      <c r="Y25" s="668"/>
      <c r="Z25" s="668"/>
      <c r="AA25" s="668"/>
      <c r="AB25" s="668"/>
      <c r="AC25" s="669"/>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67"/>
      <c r="Q26" s="668"/>
      <c r="R26" s="668"/>
      <c r="S26" s="668"/>
      <c r="T26" s="668"/>
      <c r="U26" s="668"/>
      <c r="V26" s="669"/>
      <c r="W26" s="667"/>
      <c r="X26" s="668"/>
      <c r="Y26" s="668"/>
      <c r="Z26" s="668"/>
      <c r="AA26" s="668"/>
      <c r="AB26" s="668"/>
      <c r="AC26" s="669"/>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67"/>
      <c r="Q27" s="668"/>
      <c r="R27" s="668"/>
      <c r="S27" s="668"/>
      <c r="T27" s="668"/>
      <c r="U27" s="668"/>
      <c r="V27" s="669"/>
      <c r="W27" s="667"/>
      <c r="X27" s="668"/>
      <c r="Y27" s="668"/>
      <c r="Z27" s="668"/>
      <c r="AA27" s="668"/>
      <c r="AB27" s="668"/>
      <c r="AC27" s="669"/>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341</v>
      </c>
      <c r="H28" s="967"/>
      <c r="I28" s="967"/>
      <c r="J28" s="967"/>
      <c r="K28" s="967"/>
      <c r="L28" s="967"/>
      <c r="M28" s="967"/>
      <c r="N28" s="967"/>
      <c r="O28" s="968"/>
      <c r="P28" s="895">
        <f>P29-SUM(P23:P27)</f>
        <v>0</v>
      </c>
      <c r="Q28" s="896"/>
      <c r="R28" s="896"/>
      <c r="S28" s="896"/>
      <c r="T28" s="896"/>
      <c r="U28" s="896"/>
      <c r="V28" s="897"/>
      <c r="W28" s="895">
        <f>W29-SUM(W23:W27)</f>
        <v>0</v>
      </c>
      <c r="X28" s="896"/>
      <c r="Y28" s="896"/>
      <c r="Z28" s="896"/>
      <c r="AA28" s="896"/>
      <c r="AB28" s="896"/>
      <c r="AC28" s="897"/>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338</v>
      </c>
      <c r="H29" s="970"/>
      <c r="I29" s="970"/>
      <c r="J29" s="970"/>
      <c r="K29" s="970"/>
      <c r="L29" s="970"/>
      <c r="M29" s="970"/>
      <c r="N29" s="970"/>
      <c r="O29" s="971"/>
      <c r="P29" s="667">
        <f>AK13</f>
        <v>150</v>
      </c>
      <c r="Q29" s="668"/>
      <c r="R29" s="668"/>
      <c r="S29" s="668"/>
      <c r="T29" s="668"/>
      <c r="U29" s="668"/>
      <c r="V29" s="669"/>
      <c r="W29" s="993">
        <f>AR13</f>
        <v>195</v>
      </c>
      <c r="X29" s="994"/>
      <c r="Y29" s="994"/>
      <c r="Z29" s="994"/>
      <c r="AA29" s="994"/>
      <c r="AB29" s="994"/>
      <c r="AC29" s="995"/>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78" t="s">
        <v>353</v>
      </c>
      <c r="B30" s="879"/>
      <c r="C30" s="879"/>
      <c r="D30" s="879"/>
      <c r="E30" s="879"/>
      <c r="F30" s="880"/>
      <c r="G30" s="784" t="s">
        <v>146</v>
      </c>
      <c r="H30" s="785"/>
      <c r="I30" s="785"/>
      <c r="J30" s="785"/>
      <c r="K30" s="785"/>
      <c r="L30" s="785"/>
      <c r="M30" s="785"/>
      <c r="N30" s="785"/>
      <c r="O30" s="786"/>
      <c r="P30" s="874" t="s">
        <v>59</v>
      </c>
      <c r="Q30" s="785"/>
      <c r="R30" s="785"/>
      <c r="S30" s="785"/>
      <c r="T30" s="785"/>
      <c r="U30" s="785"/>
      <c r="V30" s="785"/>
      <c r="W30" s="785"/>
      <c r="X30" s="786"/>
      <c r="Y30" s="871"/>
      <c r="Z30" s="872"/>
      <c r="AA30" s="873"/>
      <c r="AB30" s="875" t="s">
        <v>11</v>
      </c>
      <c r="AC30" s="876"/>
      <c r="AD30" s="877"/>
      <c r="AE30" s="875" t="s">
        <v>398</v>
      </c>
      <c r="AF30" s="876"/>
      <c r="AG30" s="876"/>
      <c r="AH30" s="877"/>
      <c r="AI30" s="875" t="s">
        <v>420</v>
      </c>
      <c r="AJ30" s="876"/>
      <c r="AK30" s="876"/>
      <c r="AL30" s="877"/>
      <c r="AM30" s="933" t="s">
        <v>425</v>
      </c>
      <c r="AN30" s="933"/>
      <c r="AO30" s="933"/>
      <c r="AP30" s="875"/>
      <c r="AQ30" s="778" t="s">
        <v>235</v>
      </c>
      <c r="AR30" s="779"/>
      <c r="AS30" s="779"/>
      <c r="AT30" s="780"/>
      <c r="AU30" s="785" t="s">
        <v>134</v>
      </c>
      <c r="AV30" s="785"/>
      <c r="AW30" s="785"/>
      <c r="AX30" s="934"/>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3">
        <v>2</v>
      </c>
      <c r="AR31" s="199"/>
      <c r="AS31" s="132" t="s">
        <v>236</v>
      </c>
      <c r="AT31" s="133"/>
      <c r="AU31" s="198" t="s">
        <v>630</v>
      </c>
      <c r="AV31" s="198"/>
      <c r="AW31" s="400" t="s">
        <v>181</v>
      </c>
      <c r="AX31" s="401"/>
    </row>
    <row r="32" spans="1:50" ht="23.25" customHeight="1" x14ac:dyDescent="0.15">
      <c r="A32" s="405"/>
      <c r="B32" s="403"/>
      <c r="C32" s="403"/>
      <c r="D32" s="403"/>
      <c r="E32" s="403"/>
      <c r="F32" s="404"/>
      <c r="G32" s="567" t="s">
        <v>572</v>
      </c>
      <c r="H32" s="568"/>
      <c r="I32" s="568"/>
      <c r="J32" s="568"/>
      <c r="K32" s="568"/>
      <c r="L32" s="568"/>
      <c r="M32" s="568"/>
      <c r="N32" s="568"/>
      <c r="O32" s="569"/>
      <c r="P32" s="104" t="s">
        <v>573</v>
      </c>
      <c r="Q32" s="104"/>
      <c r="R32" s="104"/>
      <c r="S32" s="104"/>
      <c r="T32" s="104"/>
      <c r="U32" s="104"/>
      <c r="V32" s="104"/>
      <c r="W32" s="104"/>
      <c r="X32" s="105"/>
      <c r="Y32" s="476" t="s">
        <v>12</v>
      </c>
      <c r="Z32" s="536"/>
      <c r="AA32" s="537"/>
      <c r="AB32" s="466" t="s">
        <v>574</v>
      </c>
      <c r="AC32" s="466"/>
      <c r="AD32" s="466"/>
      <c r="AE32" s="216">
        <v>17.899999999999999</v>
      </c>
      <c r="AF32" s="217"/>
      <c r="AG32" s="217"/>
      <c r="AH32" s="217"/>
      <c r="AI32" s="216">
        <v>18.899999999999999</v>
      </c>
      <c r="AJ32" s="217"/>
      <c r="AK32" s="217"/>
      <c r="AL32" s="217"/>
      <c r="AM32" s="216">
        <v>18.7</v>
      </c>
      <c r="AN32" s="217"/>
      <c r="AO32" s="217"/>
      <c r="AP32" s="217"/>
      <c r="AQ32" s="929" t="s">
        <v>576</v>
      </c>
      <c r="AR32" s="206"/>
      <c r="AS32" s="206"/>
      <c r="AT32" s="343"/>
      <c r="AU32" s="217" t="s">
        <v>630</v>
      </c>
      <c r="AV32" s="217"/>
      <c r="AW32" s="217"/>
      <c r="AX32" s="219"/>
    </row>
    <row r="33" spans="1:50" ht="23.25" customHeight="1" x14ac:dyDescent="0.15">
      <c r="A33" s="406"/>
      <c r="B33" s="407"/>
      <c r="C33" s="407"/>
      <c r="D33" s="407"/>
      <c r="E33" s="407"/>
      <c r="F33" s="408"/>
      <c r="G33" s="570"/>
      <c r="H33" s="571"/>
      <c r="I33" s="571"/>
      <c r="J33" s="571"/>
      <c r="K33" s="571"/>
      <c r="L33" s="571"/>
      <c r="M33" s="571"/>
      <c r="N33" s="571"/>
      <c r="O33" s="572"/>
      <c r="P33" s="107"/>
      <c r="Q33" s="107"/>
      <c r="R33" s="107"/>
      <c r="S33" s="107"/>
      <c r="T33" s="107"/>
      <c r="U33" s="107"/>
      <c r="V33" s="107"/>
      <c r="W33" s="107"/>
      <c r="X33" s="108"/>
      <c r="Y33" s="420" t="s">
        <v>54</v>
      </c>
      <c r="Z33" s="421"/>
      <c r="AA33" s="422"/>
      <c r="AB33" s="528" t="s">
        <v>574</v>
      </c>
      <c r="AC33" s="528"/>
      <c r="AD33" s="528"/>
      <c r="AE33" s="216">
        <v>16</v>
      </c>
      <c r="AF33" s="217"/>
      <c r="AG33" s="217"/>
      <c r="AH33" s="217"/>
      <c r="AI33" s="216">
        <v>17.899999999999999</v>
      </c>
      <c r="AJ33" s="217"/>
      <c r="AK33" s="217"/>
      <c r="AL33" s="217"/>
      <c r="AM33" s="216">
        <v>18.899999999999999</v>
      </c>
      <c r="AN33" s="217"/>
      <c r="AO33" s="217"/>
      <c r="AP33" s="217"/>
      <c r="AQ33" s="342">
        <v>18.7</v>
      </c>
      <c r="AR33" s="206"/>
      <c r="AS33" s="206"/>
      <c r="AT33" s="343"/>
      <c r="AU33" s="217" t="s">
        <v>630</v>
      </c>
      <c r="AV33" s="217"/>
      <c r="AW33" s="217"/>
      <c r="AX33" s="219"/>
    </row>
    <row r="34" spans="1:50" ht="23.25" customHeight="1" x14ac:dyDescent="0.15">
      <c r="A34" s="405"/>
      <c r="B34" s="403"/>
      <c r="C34" s="403"/>
      <c r="D34" s="403"/>
      <c r="E34" s="403"/>
      <c r="F34" s="404"/>
      <c r="G34" s="573"/>
      <c r="H34" s="574"/>
      <c r="I34" s="574"/>
      <c r="J34" s="574"/>
      <c r="K34" s="574"/>
      <c r="L34" s="574"/>
      <c r="M34" s="574"/>
      <c r="N34" s="574"/>
      <c r="O34" s="575"/>
      <c r="P34" s="110"/>
      <c r="Q34" s="110"/>
      <c r="R34" s="110"/>
      <c r="S34" s="110"/>
      <c r="T34" s="110"/>
      <c r="U34" s="110"/>
      <c r="V34" s="110"/>
      <c r="W34" s="110"/>
      <c r="X34" s="111"/>
      <c r="Y34" s="420" t="s">
        <v>13</v>
      </c>
      <c r="Z34" s="421"/>
      <c r="AA34" s="422"/>
      <c r="AB34" s="562" t="s">
        <v>182</v>
      </c>
      <c r="AC34" s="562"/>
      <c r="AD34" s="562"/>
      <c r="AE34" s="216">
        <v>112</v>
      </c>
      <c r="AF34" s="217"/>
      <c r="AG34" s="217"/>
      <c r="AH34" s="217"/>
      <c r="AI34" s="216">
        <v>106</v>
      </c>
      <c r="AJ34" s="217"/>
      <c r="AK34" s="217"/>
      <c r="AL34" s="217"/>
      <c r="AM34" s="216">
        <v>99</v>
      </c>
      <c r="AN34" s="217"/>
      <c r="AO34" s="217"/>
      <c r="AP34" s="217"/>
      <c r="AQ34" s="929" t="s">
        <v>576</v>
      </c>
      <c r="AR34" s="206"/>
      <c r="AS34" s="206"/>
      <c r="AT34" s="343"/>
      <c r="AU34" s="217" t="s">
        <v>630</v>
      </c>
      <c r="AV34" s="217"/>
      <c r="AW34" s="217"/>
      <c r="AX34" s="219"/>
    </row>
    <row r="35" spans="1:50" ht="23.25" customHeight="1" x14ac:dyDescent="0.15">
      <c r="A35" s="224" t="s">
        <v>386</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3"/>
      <c r="AF36" s="333"/>
      <c r="AG36" s="333"/>
      <c r="AH36" s="333"/>
      <c r="AI36" s="333"/>
      <c r="AJ36" s="333"/>
      <c r="AK36" s="333"/>
      <c r="AL36" s="333"/>
      <c r="AM36" s="333"/>
      <c r="AN36" s="333"/>
      <c r="AO36" s="333"/>
      <c r="AP36" s="333"/>
      <c r="AQ36" s="234"/>
      <c r="AR36" s="234"/>
      <c r="AS36" s="234"/>
      <c r="AT36" s="234"/>
      <c r="AU36" s="234"/>
      <c r="AV36" s="234"/>
      <c r="AW36" s="234"/>
      <c r="AX36" s="235"/>
    </row>
    <row r="37" spans="1:50" ht="18.75" customHeight="1" x14ac:dyDescent="0.15">
      <c r="A37" s="781" t="s">
        <v>353</v>
      </c>
      <c r="B37" s="782"/>
      <c r="C37" s="782"/>
      <c r="D37" s="782"/>
      <c r="E37" s="782"/>
      <c r="F37" s="783"/>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398</v>
      </c>
      <c r="AF37" s="243"/>
      <c r="AG37" s="243"/>
      <c r="AH37" s="244"/>
      <c r="AI37" s="242" t="s">
        <v>396</v>
      </c>
      <c r="AJ37" s="243"/>
      <c r="AK37" s="243"/>
      <c r="AL37" s="244"/>
      <c r="AM37" s="248" t="s">
        <v>425</v>
      </c>
      <c r="AN37" s="248"/>
      <c r="AO37" s="248"/>
      <c r="AP37" s="248"/>
      <c r="AQ37" s="150" t="s">
        <v>235</v>
      </c>
      <c r="AR37" s="151"/>
      <c r="AS37" s="151"/>
      <c r="AT37" s="152"/>
      <c r="AU37" s="416" t="s">
        <v>134</v>
      </c>
      <c r="AV37" s="416"/>
      <c r="AW37" s="416"/>
      <c r="AX37" s="927"/>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3">
        <v>2</v>
      </c>
      <c r="AR38" s="199"/>
      <c r="AS38" s="132" t="s">
        <v>236</v>
      </c>
      <c r="AT38" s="133"/>
      <c r="AU38" s="198" t="s">
        <v>630</v>
      </c>
      <c r="AV38" s="198"/>
      <c r="AW38" s="400" t="s">
        <v>181</v>
      </c>
      <c r="AX38" s="401"/>
    </row>
    <row r="39" spans="1:50" ht="23.25" customHeight="1" x14ac:dyDescent="0.15">
      <c r="A39" s="405"/>
      <c r="B39" s="403"/>
      <c r="C39" s="403"/>
      <c r="D39" s="403"/>
      <c r="E39" s="403"/>
      <c r="F39" s="404"/>
      <c r="G39" s="567" t="s">
        <v>577</v>
      </c>
      <c r="H39" s="568"/>
      <c r="I39" s="568"/>
      <c r="J39" s="568"/>
      <c r="K39" s="568"/>
      <c r="L39" s="568"/>
      <c r="M39" s="568"/>
      <c r="N39" s="568"/>
      <c r="O39" s="569"/>
      <c r="P39" s="104" t="s">
        <v>578</v>
      </c>
      <c r="Q39" s="104"/>
      <c r="R39" s="104"/>
      <c r="S39" s="104"/>
      <c r="T39" s="104"/>
      <c r="U39" s="104"/>
      <c r="V39" s="104"/>
      <c r="W39" s="104"/>
      <c r="X39" s="105"/>
      <c r="Y39" s="476" t="s">
        <v>12</v>
      </c>
      <c r="Z39" s="536"/>
      <c r="AA39" s="537"/>
      <c r="AB39" s="466" t="s">
        <v>579</v>
      </c>
      <c r="AC39" s="466"/>
      <c r="AD39" s="466"/>
      <c r="AE39" s="216">
        <v>2027</v>
      </c>
      <c r="AF39" s="217"/>
      <c r="AG39" s="217"/>
      <c r="AH39" s="217"/>
      <c r="AI39" s="216">
        <v>1614</v>
      </c>
      <c r="AJ39" s="217"/>
      <c r="AK39" s="217"/>
      <c r="AL39" s="217"/>
      <c r="AM39" s="216">
        <v>1644</v>
      </c>
      <c r="AN39" s="217"/>
      <c r="AO39" s="217"/>
      <c r="AP39" s="217"/>
      <c r="AQ39" s="929" t="s">
        <v>569</v>
      </c>
      <c r="AR39" s="206"/>
      <c r="AS39" s="206"/>
      <c r="AT39" s="343"/>
      <c r="AU39" s="217" t="s">
        <v>630</v>
      </c>
      <c r="AV39" s="217"/>
      <c r="AW39" s="217"/>
      <c r="AX39" s="219"/>
    </row>
    <row r="40" spans="1:50" ht="23.25" customHeight="1" x14ac:dyDescent="0.15">
      <c r="A40" s="406"/>
      <c r="B40" s="407"/>
      <c r="C40" s="407"/>
      <c r="D40" s="407"/>
      <c r="E40" s="407"/>
      <c r="F40" s="408"/>
      <c r="G40" s="570"/>
      <c r="H40" s="571"/>
      <c r="I40" s="571"/>
      <c r="J40" s="571"/>
      <c r="K40" s="571"/>
      <c r="L40" s="571"/>
      <c r="M40" s="571"/>
      <c r="N40" s="571"/>
      <c r="O40" s="572"/>
      <c r="P40" s="107"/>
      <c r="Q40" s="107"/>
      <c r="R40" s="107"/>
      <c r="S40" s="107"/>
      <c r="T40" s="107"/>
      <c r="U40" s="107"/>
      <c r="V40" s="107"/>
      <c r="W40" s="107"/>
      <c r="X40" s="108"/>
      <c r="Y40" s="420" t="s">
        <v>54</v>
      </c>
      <c r="Z40" s="421"/>
      <c r="AA40" s="422"/>
      <c r="AB40" s="528" t="s">
        <v>579</v>
      </c>
      <c r="AC40" s="528"/>
      <c r="AD40" s="528"/>
      <c r="AE40" s="216">
        <v>669</v>
      </c>
      <c r="AF40" s="217"/>
      <c r="AG40" s="217"/>
      <c r="AH40" s="217"/>
      <c r="AI40" s="216">
        <v>2027</v>
      </c>
      <c r="AJ40" s="217"/>
      <c r="AK40" s="217"/>
      <c r="AL40" s="217"/>
      <c r="AM40" s="216">
        <v>2000</v>
      </c>
      <c r="AN40" s="217"/>
      <c r="AO40" s="217"/>
      <c r="AP40" s="217"/>
      <c r="AQ40" s="342">
        <v>1644</v>
      </c>
      <c r="AR40" s="206"/>
      <c r="AS40" s="206"/>
      <c r="AT40" s="343"/>
      <c r="AU40" s="217" t="s">
        <v>630</v>
      </c>
      <c r="AV40" s="217"/>
      <c r="AW40" s="217"/>
      <c r="AX40" s="219"/>
    </row>
    <row r="41" spans="1:50" ht="23.25" customHeight="1" thickBot="1" x14ac:dyDescent="0.2">
      <c r="A41" s="409"/>
      <c r="B41" s="410"/>
      <c r="C41" s="410"/>
      <c r="D41" s="410"/>
      <c r="E41" s="410"/>
      <c r="F41" s="411"/>
      <c r="G41" s="573"/>
      <c r="H41" s="574"/>
      <c r="I41" s="574"/>
      <c r="J41" s="574"/>
      <c r="K41" s="574"/>
      <c r="L41" s="574"/>
      <c r="M41" s="574"/>
      <c r="N41" s="574"/>
      <c r="O41" s="575"/>
      <c r="P41" s="110"/>
      <c r="Q41" s="110"/>
      <c r="R41" s="110"/>
      <c r="S41" s="110"/>
      <c r="T41" s="110"/>
      <c r="U41" s="110"/>
      <c r="V41" s="110"/>
      <c r="W41" s="110"/>
      <c r="X41" s="111"/>
      <c r="Y41" s="420" t="s">
        <v>13</v>
      </c>
      <c r="Z41" s="421"/>
      <c r="AA41" s="422"/>
      <c r="AB41" s="562" t="s">
        <v>182</v>
      </c>
      <c r="AC41" s="562"/>
      <c r="AD41" s="562"/>
      <c r="AE41" s="216">
        <v>303</v>
      </c>
      <c r="AF41" s="217"/>
      <c r="AG41" s="217"/>
      <c r="AH41" s="217"/>
      <c r="AI41" s="216">
        <v>80</v>
      </c>
      <c r="AJ41" s="217"/>
      <c r="AK41" s="217"/>
      <c r="AL41" s="217"/>
      <c r="AM41" s="322">
        <v>82</v>
      </c>
      <c r="AN41" s="217"/>
      <c r="AO41" s="217"/>
      <c r="AP41" s="217"/>
      <c r="AQ41" s="929" t="s">
        <v>580</v>
      </c>
      <c r="AR41" s="206"/>
      <c r="AS41" s="206"/>
      <c r="AT41" s="343"/>
      <c r="AU41" s="217" t="s">
        <v>630</v>
      </c>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1" t="s">
        <v>353</v>
      </c>
      <c r="B44" s="782"/>
      <c r="C44" s="782"/>
      <c r="D44" s="782"/>
      <c r="E44" s="782"/>
      <c r="F44" s="783"/>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398</v>
      </c>
      <c r="AF44" s="243"/>
      <c r="AG44" s="243"/>
      <c r="AH44" s="244"/>
      <c r="AI44" s="242" t="s">
        <v>396</v>
      </c>
      <c r="AJ44" s="243"/>
      <c r="AK44" s="243"/>
      <c r="AL44" s="244"/>
      <c r="AM44" s="248" t="s">
        <v>425</v>
      </c>
      <c r="AN44" s="248"/>
      <c r="AO44" s="248"/>
      <c r="AP44" s="248"/>
      <c r="AQ44" s="150" t="s">
        <v>235</v>
      </c>
      <c r="AR44" s="151"/>
      <c r="AS44" s="151"/>
      <c r="AT44" s="152"/>
      <c r="AU44" s="416" t="s">
        <v>134</v>
      </c>
      <c r="AV44" s="416"/>
      <c r="AW44" s="416"/>
      <c r="AX44" s="927"/>
    </row>
    <row r="45" spans="1:50" ht="18.75" hidden="1"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0" t="s">
        <v>181</v>
      </c>
      <c r="AX45" s="401"/>
    </row>
    <row r="46" spans="1:50" ht="23.25" hidden="1" customHeight="1" x14ac:dyDescent="0.15">
      <c r="A46" s="405"/>
      <c r="B46" s="403"/>
      <c r="C46" s="403"/>
      <c r="D46" s="403"/>
      <c r="E46" s="403"/>
      <c r="F46" s="404"/>
      <c r="G46" s="567"/>
      <c r="H46" s="568"/>
      <c r="I46" s="568"/>
      <c r="J46" s="568"/>
      <c r="K46" s="568"/>
      <c r="L46" s="568"/>
      <c r="M46" s="568"/>
      <c r="N46" s="568"/>
      <c r="O46" s="569"/>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3.25" hidden="1" customHeight="1" x14ac:dyDescent="0.15">
      <c r="A47" s="406"/>
      <c r="B47" s="407"/>
      <c r="C47" s="407"/>
      <c r="D47" s="407"/>
      <c r="E47" s="407"/>
      <c r="F47" s="408"/>
      <c r="G47" s="570"/>
      <c r="H47" s="571"/>
      <c r="I47" s="571"/>
      <c r="J47" s="571"/>
      <c r="K47" s="571"/>
      <c r="L47" s="571"/>
      <c r="M47" s="571"/>
      <c r="N47" s="571"/>
      <c r="O47" s="572"/>
      <c r="P47" s="107"/>
      <c r="Q47" s="107"/>
      <c r="R47" s="107"/>
      <c r="S47" s="107"/>
      <c r="T47" s="107"/>
      <c r="U47" s="107"/>
      <c r="V47" s="107"/>
      <c r="W47" s="107"/>
      <c r="X47" s="108"/>
      <c r="Y47" s="420" t="s">
        <v>54</v>
      </c>
      <c r="Z47" s="421"/>
      <c r="AA47" s="422"/>
      <c r="AB47" s="528"/>
      <c r="AC47" s="528"/>
      <c r="AD47" s="528"/>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3.25" hidden="1" customHeight="1" x14ac:dyDescent="0.15">
      <c r="A48" s="409"/>
      <c r="B48" s="410"/>
      <c r="C48" s="410"/>
      <c r="D48" s="410"/>
      <c r="E48" s="410"/>
      <c r="F48" s="411"/>
      <c r="G48" s="573"/>
      <c r="H48" s="574"/>
      <c r="I48" s="574"/>
      <c r="J48" s="574"/>
      <c r="K48" s="574"/>
      <c r="L48" s="574"/>
      <c r="M48" s="574"/>
      <c r="N48" s="574"/>
      <c r="O48" s="575"/>
      <c r="P48" s="110"/>
      <c r="Q48" s="110"/>
      <c r="R48" s="110"/>
      <c r="S48" s="110"/>
      <c r="T48" s="110"/>
      <c r="U48" s="110"/>
      <c r="V48" s="110"/>
      <c r="W48" s="110"/>
      <c r="X48" s="111"/>
      <c r="Y48" s="420" t="s">
        <v>13</v>
      </c>
      <c r="Z48" s="421"/>
      <c r="AA48" s="422"/>
      <c r="AB48" s="562" t="s">
        <v>182</v>
      </c>
      <c r="AC48" s="562"/>
      <c r="AD48" s="562"/>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398</v>
      </c>
      <c r="AF51" s="243"/>
      <c r="AG51" s="243"/>
      <c r="AH51" s="244"/>
      <c r="AI51" s="242" t="s">
        <v>396</v>
      </c>
      <c r="AJ51" s="243"/>
      <c r="AK51" s="243"/>
      <c r="AL51" s="244"/>
      <c r="AM51" s="248" t="s">
        <v>425</v>
      </c>
      <c r="AN51" s="248"/>
      <c r="AO51" s="248"/>
      <c r="AP51" s="248"/>
      <c r="AQ51" s="150" t="s">
        <v>235</v>
      </c>
      <c r="AR51" s="151"/>
      <c r="AS51" s="151"/>
      <c r="AT51" s="152"/>
      <c r="AU51" s="942" t="s">
        <v>134</v>
      </c>
      <c r="AV51" s="942"/>
      <c r="AW51" s="942"/>
      <c r="AX51" s="943"/>
    </row>
    <row r="52" spans="1:50" ht="18.75" hidden="1"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0" t="s">
        <v>181</v>
      </c>
      <c r="AX52" s="401"/>
    </row>
    <row r="53" spans="1:50" ht="23.25" hidden="1" customHeight="1" x14ac:dyDescent="0.15">
      <c r="A53" s="405"/>
      <c r="B53" s="403"/>
      <c r="C53" s="403"/>
      <c r="D53" s="403"/>
      <c r="E53" s="403"/>
      <c r="F53" s="404"/>
      <c r="G53" s="567"/>
      <c r="H53" s="568"/>
      <c r="I53" s="568"/>
      <c r="J53" s="568"/>
      <c r="K53" s="568"/>
      <c r="L53" s="568"/>
      <c r="M53" s="568"/>
      <c r="N53" s="568"/>
      <c r="O53" s="569"/>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3.25" hidden="1" customHeight="1" x14ac:dyDescent="0.15">
      <c r="A54" s="406"/>
      <c r="B54" s="407"/>
      <c r="C54" s="407"/>
      <c r="D54" s="407"/>
      <c r="E54" s="407"/>
      <c r="F54" s="408"/>
      <c r="G54" s="570"/>
      <c r="H54" s="571"/>
      <c r="I54" s="571"/>
      <c r="J54" s="571"/>
      <c r="K54" s="571"/>
      <c r="L54" s="571"/>
      <c r="M54" s="571"/>
      <c r="N54" s="571"/>
      <c r="O54" s="572"/>
      <c r="P54" s="107"/>
      <c r="Q54" s="107"/>
      <c r="R54" s="107"/>
      <c r="S54" s="107"/>
      <c r="T54" s="107"/>
      <c r="U54" s="107"/>
      <c r="V54" s="107"/>
      <c r="W54" s="107"/>
      <c r="X54" s="108"/>
      <c r="Y54" s="420" t="s">
        <v>54</v>
      </c>
      <c r="Z54" s="421"/>
      <c r="AA54" s="422"/>
      <c r="AB54" s="528"/>
      <c r="AC54" s="528"/>
      <c r="AD54" s="528"/>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3.25" hidden="1" customHeight="1" x14ac:dyDescent="0.15">
      <c r="A55" s="409"/>
      <c r="B55" s="410"/>
      <c r="C55" s="410"/>
      <c r="D55" s="410"/>
      <c r="E55" s="410"/>
      <c r="F55" s="411"/>
      <c r="G55" s="573"/>
      <c r="H55" s="574"/>
      <c r="I55" s="574"/>
      <c r="J55" s="574"/>
      <c r="K55" s="574"/>
      <c r="L55" s="574"/>
      <c r="M55" s="574"/>
      <c r="N55" s="574"/>
      <c r="O55" s="575"/>
      <c r="P55" s="110"/>
      <c r="Q55" s="110"/>
      <c r="R55" s="110"/>
      <c r="S55" s="110"/>
      <c r="T55" s="110"/>
      <c r="U55" s="110"/>
      <c r="V55" s="110"/>
      <c r="W55" s="110"/>
      <c r="X55" s="111"/>
      <c r="Y55" s="420" t="s">
        <v>13</v>
      </c>
      <c r="Z55" s="421"/>
      <c r="AA55" s="422"/>
      <c r="AB55" s="598" t="s">
        <v>14</v>
      </c>
      <c r="AC55" s="598"/>
      <c r="AD55" s="598"/>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398</v>
      </c>
      <c r="AF58" s="243"/>
      <c r="AG58" s="243"/>
      <c r="AH58" s="244"/>
      <c r="AI58" s="242" t="s">
        <v>396</v>
      </c>
      <c r="AJ58" s="243"/>
      <c r="AK58" s="243"/>
      <c r="AL58" s="244"/>
      <c r="AM58" s="248" t="s">
        <v>425</v>
      </c>
      <c r="AN58" s="248"/>
      <c r="AO58" s="248"/>
      <c r="AP58" s="248"/>
      <c r="AQ58" s="150" t="s">
        <v>235</v>
      </c>
      <c r="AR58" s="151"/>
      <c r="AS58" s="151"/>
      <c r="AT58" s="152"/>
      <c r="AU58" s="942" t="s">
        <v>134</v>
      </c>
      <c r="AV58" s="942"/>
      <c r="AW58" s="942"/>
      <c r="AX58" s="943"/>
    </row>
    <row r="59" spans="1:50" ht="18.75" hidden="1"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0" t="s">
        <v>181</v>
      </c>
      <c r="AX59" s="401"/>
    </row>
    <row r="60" spans="1:50" ht="23.25" hidden="1" customHeight="1" x14ac:dyDescent="0.15">
      <c r="A60" s="405"/>
      <c r="B60" s="403"/>
      <c r="C60" s="403"/>
      <c r="D60" s="403"/>
      <c r="E60" s="403"/>
      <c r="F60" s="404"/>
      <c r="G60" s="567"/>
      <c r="H60" s="568"/>
      <c r="I60" s="568"/>
      <c r="J60" s="568"/>
      <c r="K60" s="568"/>
      <c r="L60" s="568"/>
      <c r="M60" s="568"/>
      <c r="N60" s="568"/>
      <c r="O60" s="569"/>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3.25" hidden="1" customHeight="1" x14ac:dyDescent="0.15">
      <c r="A61" s="406"/>
      <c r="B61" s="407"/>
      <c r="C61" s="407"/>
      <c r="D61" s="407"/>
      <c r="E61" s="407"/>
      <c r="F61" s="408"/>
      <c r="G61" s="570"/>
      <c r="H61" s="571"/>
      <c r="I61" s="571"/>
      <c r="J61" s="571"/>
      <c r="K61" s="571"/>
      <c r="L61" s="571"/>
      <c r="M61" s="571"/>
      <c r="N61" s="571"/>
      <c r="O61" s="572"/>
      <c r="P61" s="107"/>
      <c r="Q61" s="107"/>
      <c r="R61" s="107"/>
      <c r="S61" s="107"/>
      <c r="T61" s="107"/>
      <c r="U61" s="107"/>
      <c r="V61" s="107"/>
      <c r="W61" s="107"/>
      <c r="X61" s="108"/>
      <c r="Y61" s="420" t="s">
        <v>54</v>
      </c>
      <c r="Z61" s="421"/>
      <c r="AA61" s="422"/>
      <c r="AB61" s="528"/>
      <c r="AC61" s="528"/>
      <c r="AD61" s="528"/>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3.25" hidden="1" customHeight="1" x14ac:dyDescent="0.15">
      <c r="A62" s="406"/>
      <c r="B62" s="407"/>
      <c r="C62" s="407"/>
      <c r="D62" s="407"/>
      <c r="E62" s="407"/>
      <c r="F62" s="408"/>
      <c r="G62" s="573"/>
      <c r="H62" s="574"/>
      <c r="I62" s="574"/>
      <c r="J62" s="574"/>
      <c r="K62" s="574"/>
      <c r="L62" s="574"/>
      <c r="M62" s="574"/>
      <c r="N62" s="574"/>
      <c r="O62" s="575"/>
      <c r="P62" s="110"/>
      <c r="Q62" s="110"/>
      <c r="R62" s="110"/>
      <c r="S62" s="110"/>
      <c r="T62" s="110"/>
      <c r="U62" s="110"/>
      <c r="V62" s="110"/>
      <c r="W62" s="110"/>
      <c r="X62" s="111"/>
      <c r="Y62" s="420" t="s">
        <v>13</v>
      </c>
      <c r="Z62" s="421"/>
      <c r="AA62" s="422"/>
      <c r="AB62" s="562" t="s">
        <v>14</v>
      </c>
      <c r="AC62" s="562"/>
      <c r="AD62" s="562"/>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7" t="s">
        <v>354</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349</v>
      </c>
      <c r="X65" s="493"/>
      <c r="Y65" s="496"/>
      <c r="Z65" s="496"/>
      <c r="AA65" s="497"/>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0" t="s">
        <v>359</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1" t="s">
        <v>354</v>
      </c>
      <c r="B73" s="512"/>
      <c r="C73" s="512"/>
      <c r="D73" s="512"/>
      <c r="E73" s="512"/>
      <c r="F73" s="513"/>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4"/>
      <c r="B74" s="515"/>
      <c r="C74" s="515"/>
      <c r="D74" s="515"/>
      <c r="E74" s="515"/>
      <c r="F74" s="516"/>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4"/>
      <c r="B75" s="515"/>
      <c r="C75" s="515"/>
      <c r="D75" s="515"/>
      <c r="E75" s="515"/>
      <c r="F75" s="516"/>
      <c r="G75" s="61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7"/>
      <c r="AV75" s="217"/>
      <c r="AW75" s="217"/>
      <c r="AX75" s="219"/>
    </row>
    <row r="76" spans="1:50" ht="23.25" hidden="1" customHeight="1" x14ac:dyDescent="0.15">
      <c r="A76" s="514"/>
      <c r="B76" s="515"/>
      <c r="C76" s="515"/>
      <c r="D76" s="515"/>
      <c r="E76" s="515"/>
      <c r="F76" s="516"/>
      <c r="G76" s="61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7"/>
      <c r="AV76" s="217"/>
      <c r="AW76" s="217"/>
      <c r="AX76" s="219"/>
    </row>
    <row r="77" spans="1:50" ht="23.25" hidden="1" customHeight="1" x14ac:dyDescent="0.15">
      <c r="A77" s="514"/>
      <c r="B77" s="515"/>
      <c r="C77" s="515"/>
      <c r="D77" s="515"/>
      <c r="E77" s="515"/>
      <c r="F77" s="516"/>
      <c r="G77" s="615"/>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907"/>
      <c r="AF77" s="908"/>
      <c r="AG77" s="908"/>
      <c r="AH77" s="908"/>
      <c r="AI77" s="907"/>
      <c r="AJ77" s="908"/>
      <c r="AK77" s="908"/>
      <c r="AL77" s="908"/>
      <c r="AM77" s="907"/>
      <c r="AN77" s="908"/>
      <c r="AO77" s="908"/>
      <c r="AP77" s="908"/>
      <c r="AQ77" s="342"/>
      <c r="AR77" s="206"/>
      <c r="AS77" s="206"/>
      <c r="AT77" s="343"/>
      <c r="AU77" s="217"/>
      <c r="AV77" s="217"/>
      <c r="AW77" s="217"/>
      <c r="AX77" s="219"/>
    </row>
    <row r="78" spans="1:50" ht="69.75" hidden="1" customHeight="1" x14ac:dyDescent="0.15">
      <c r="A78" s="336" t="s">
        <v>389</v>
      </c>
      <c r="B78" s="337"/>
      <c r="C78" s="337"/>
      <c r="D78" s="337"/>
      <c r="E78" s="334" t="s">
        <v>332</v>
      </c>
      <c r="F78" s="335"/>
      <c r="G78" s="56" t="s">
        <v>238</v>
      </c>
      <c r="H78" s="590"/>
      <c r="I78" s="591"/>
      <c r="J78" s="591"/>
      <c r="K78" s="591"/>
      <c r="L78" s="591"/>
      <c r="M78" s="591"/>
      <c r="N78" s="591"/>
      <c r="O78" s="592"/>
      <c r="P78" s="146"/>
      <c r="Q78" s="146"/>
      <c r="R78" s="146"/>
      <c r="S78" s="146"/>
      <c r="T78" s="146"/>
      <c r="U78" s="146"/>
      <c r="V78" s="146"/>
      <c r="W78" s="146"/>
      <c r="X78" s="146"/>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1006"/>
    </row>
    <row r="80" spans="1:50" ht="18.75" hidden="1" customHeight="1" x14ac:dyDescent="0.15">
      <c r="A80" s="881"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437</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82"/>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82"/>
      <c r="B82" s="532"/>
      <c r="C82" s="433"/>
      <c r="D82" s="433"/>
      <c r="E82" s="433"/>
      <c r="F82" s="434"/>
      <c r="G82" s="686"/>
      <c r="H82" s="686"/>
      <c r="I82" s="686"/>
      <c r="J82" s="686"/>
      <c r="K82" s="686"/>
      <c r="L82" s="686"/>
      <c r="M82" s="686"/>
      <c r="N82" s="686"/>
      <c r="O82" s="686"/>
      <c r="P82" s="686"/>
      <c r="Q82" s="686"/>
      <c r="R82" s="686"/>
      <c r="S82" s="686"/>
      <c r="T82" s="686"/>
      <c r="U82" s="686"/>
      <c r="V82" s="686"/>
      <c r="W82" s="686"/>
      <c r="X82" s="686"/>
      <c r="Y82" s="686"/>
      <c r="Z82" s="686"/>
      <c r="AA82" s="687"/>
      <c r="AB82" s="901"/>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902"/>
    </row>
    <row r="83" spans="1:60" ht="22.5" hidden="1" customHeight="1" x14ac:dyDescent="0.15">
      <c r="A83" s="882"/>
      <c r="B83" s="532"/>
      <c r="C83" s="433"/>
      <c r="D83" s="433"/>
      <c r="E83" s="433"/>
      <c r="F83" s="434"/>
      <c r="G83" s="688"/>
      <c r="H83" s="688"/>
      <c r="I83" s="688"/>
      <c r="J83" s="688"/>
      <c r="K83" s="688"/>
      <c r="L83" s="688"/>
      <c r="M83" s="688"/>
      <c r="N83" s="688"/>
      <c r="O83" s="688"/>
      <c r="P83" s="688"/>
      <c r="Q83" s="688"/>
      <c r="R83" s="688"/>
      <c r="S83" s="688"/>
      <c r="T83" s="688"/>
      <c r="U83" s="688"/>
      <c r="V83" s="688"/>
      <c r="W83" s="688"/>
      <c r="X83" s="688"/>
      <c r="Y83" s="688"/>
      <c r="Z83" s="688"/>
      <c r="AA83" s="689"/>
      <c r="AB83" s="903"/>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4"/>
    </row>
    <row r="84" spans="1:60" ht="19.5" hidden="1" customHeight="1" x14ac:dyDescent="0.15">
      <c r="A84" s="882"/>
      <c r="B84" s="533"/>
      <c r="C84" s="534"/>
      <c r="D84" s="534"/>
      <c r="E84" s="534"/>
      <c r="F84" s="535"/>
      <c r="G84" s="690"/>
      <c r="H84" s="690"/>
      <c r="I84" s="690"/>
      <c r="J84" s="690"/>
      <c r="K84" s="690"/>
      <c r="L84" s="690"/>
      <c r="M84" s="690"/>
      <c r="N84" s="690"/>
      <c r="O84" s="690"/>
      <c r="P84" s="690"/>
      <c r="Q84" s="690"/>
      <c r="R84" s="690"/>
      <c r="S84" s="690"/>
      <c r="T84" s="690"/>
      <c r="U84" s="690"/>
      <c r="V84" s="690"/>
      <c r="W84" s="690"/>
      <c r="X84" s="690"/>
      <c r="Y84" s="690"/>
      <c r="Z84" s="690"/>
      <c r="AA84" s="691"/>
      <c r="AB84" s="905"/>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6"/>
    </row>
    <row r="85" spans="1:60" ht="18.75" hidden="1" customHeight="1" x14ac:dyDescent="0.15">
      <c r="A85" s="882"/>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15">
      <c r="A86" s="882"/>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0" t="s">
        <v>181</v>
      </c>
      <c r="AX86" s="401"/>
      <c r="AY86" s="10"/>
      <c r="AZ86" s="10"/>
      <c r="BA86" s="10"/>
      <c r="BB86" s="10"/>
      <c r="BC86" s="10"/>
      <c r="BD86" s="10"/>
      <c r="BE86" s="10"/>
      <c r="BF86" s="10"/>
      <c r="BG86" s="10"/>
      <c r="BH86" s="10"/>
    </row>
    <row r="87" spans="1:60" ht="23.25" hidden="1" customHeight="1" x14ac:dyDescent="0.15">
      <c r="A87" s="882"/>
      <c r="B87" s="433"/>
      <c r="C87" s="433"/>
      <c r="D87" s="433"/>
      <c r="E87" s="433"/>
      <c r="F87" s="434"/>
      <c r="G87" s="103"/>
      <c r="H87" s="104"/>
      <c r="I87" s="104"/>
      <c r="J87" s="104"/>
      <c r="K87" s="104"/>
      <c r="L87" s="104"/>
      <c r="M87" s="104"/>
      <c r="N87" s="104"/>
      <c r="O87" s="105"/>
      <c r="P87" s="104"/>
      <c r="Q87" s="519"/>
      <c r="R87" s="519"/>
      <c r="S87" s="519"/>
      <c r="T87" s="519"/>
      <c r="U87" s="519"/>
      <c r="V87" s="519"/>
      <c r="W87" s="519"/>
      <c r="X87" s="520"/>
      <c r="Y87" s="564" t="s">
        <v>62</v>
      </c>
      <c r="Z87" s="565"/>
      <c r="AA87" s="566"/>
      <c r="AB87" s="466"/>
      <c r="AC87" s="466"/>
      <c r="AD87" s="466"/>
      <c r="AE87" s="216"/>
      <c r="AF87" s="217"/>
      <c r="AG87" s="217"/>
      <c r="AH87" s="217"/>
      <c r="AI87" s="216"/>
      <c r="AJ87" s="217"/>
      <c r="AK87" s="217"/>
      <c r="AL87" s="217"/>
      <c r="AM87" s="216"/>
      <c r="AN87" s="217"/>
      <c r="AO87" s="217"/>
      <c r="AP87" s="217"/>
      <c r="AQ87" s="342"/>
      <c r="AR87" s="206"/>
      <c r="AS87" s="206"/>
      <c r="AT87" s="343"/>
      <c r="AU87" s="217"/>
      <c r="AV87" s="217"/>
      <c r="AW87" s="217"/>
      <c r="AX87" s="219"/>
    </row>
    <row r="88" spans="1:60" ht="23.25" hidden="1" customHeight="1" x14ac:dyDescent="0.15">
      <c r="A88" s="882"/>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c r="AC88" s="528"/>
      <c r="AD88" s="528"/>
      <c r="AE88" s="216"/>
      <c r="AF88" s="217"/>
      <c r="AG88" s="217"/>
      <c r="AH88" s="217"/>
      <c r="AI88" s="216"/>
      <c r="AJ88" s="217"/>
      <c r="AK88" s="217"/>
      <c r="AL88" s="217"/>
      <c r="AM88" s="216"/>
      <c r="AN88" s="217"/>
      <c r="AO88" s="217"/>
      <c r="AP88" s="217"/>
      <c r="AQ88" s="342"/>
      <c r="AR88" s="206"/>
      <c r="AS88" s="206"/>
      <c r="AT88" s="343"/>
      <c r="AU88" s="217"/>
      <c r="AV88" s="217"/>
      <c r="AW88" s="217"/>
      <c r="AX88" s="219"/>
      <c r="AY88" s="10"/>
      <c r="AZ88" s="10"/>
      <c r="BA88" s="10"/>
      <c r="BB88" s="10"/>
      <c r="BC88" s="10"/>
    </row>
    <row r="89" spans="1:60" ht="14.25" hidden="1" thickBot="1" x14ac:dyDescent="0.2">
      <c r="A89" s="882"/>
      <c r="B89" s="534"/>
      <c r="C89" s="534"/>
      <c r="D89" s="534"/>
      <c r="E89" s="534"/>
      <c r="F89" s="535"/>
      <c r="G89" s="109"/>
      <c r="H89" s="110"/>
      <c r="I89" s="110"/>
      <c r="J89" s="110"/>
      <c r="K89" s="110"/>
      <c r="L89" s="110"/>
      <c r="M89" s="110"/>
      <c r="N89" s="110"/>
      <c r="O89" s="111"/>
      <c r="P89" s="175"/>
      <c r="Q89" s="175"/>
      <c r="R89" s="175"/>
      <c r="S89" s="175"/>
      <c r="T89" s="175"/>
      <c r="U89" s="175"/>
      <c r="V89" s="175"/>
      <c r="W89" s="175"/>
      <c r="X89" s="563"/>
      <c r="Y89" s="463" t="s">
        <v>13</v>
      </c>
      <c r="Z89" s="464"/>
      <c r="AA89" s="465"/>
      <c r="AB89" s="598" t="s">
        <v>14</v>
      </c>
      <c r="AC89" s="598"/>
      <c r="AD89" s="598"/>
      <c r="AE89" s="216"/>
      <c r="AF89" s="217"/>
      <c r="AG89" s="217"/>
      <c r="AH89" s="217"/>
      <c r="AI89" s="216"/>
      <c r="AJ89" s="217"/>
      <c r="AK89" s="217"/>
      <c r="AL89" s="217"/>
      <c r="AM89" s="216"/>
      <c r="AN89" s="217"/>
      <c r="AO89" s="217"/>
      <c r="AP89" s="217"/>
      <c r="AQ89" s="342"/>
      <c r="AR89" s="206"/>
      <c r="AS89" s="206"/>
      <c r="AT89" s="343"/>
      <c r="AU89" s="217"/>
      <c r="AV89" s="217"/>
      <c r="AW89" s="217"/>
      <c r="AX89" s="219"/>
      <c r="AY89" s="10"/>
      <c r="AZ89" s="10"/>
      <c r="BA89" s="10"/>
      <c r="BB89" s="10"/>
      <c r="BC89" s="10"/>
      <c r="BD89" s="10"/>
      <c r="BE89" s="10"/>
      <c r="BF89" s="10"/>
      <c r="BG89" s="10"/>
      <c r="BH89" s="10"/>
    </row>
    <row r="90" spans="1:60" hidden="1" x14ac:dyDescent="0.15">
      <c r="A90" s="882"/>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9" t="s">
        <v>134</v>
      </c>
      <c r="AV90" s="539"/>
      <c r="AW90" s="539"/>
      <c r="AX90" s="540"/>
    </row>
    <row r="91" spans="1:60" hidden="1" x14ac:dyDescent="0.15">
      <c r="A91" s="882"/>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idden="1" x14ac:dyDescent="0.15">
      <c r="A92" s="882"/>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4" t="s">
        <v>62</v>
      </c>
      <c r="Z92" s="565"/>
      <c r="AA92" s="566"/>
      <c r="AB92" s="466"/>
      <c r="AC92" s="466"/>
      <c r="AD92" s="466"/>
      <c r="AE92" s="216"/>
      <c r="AF92" s="217"/>
      <c r="AG92" s="217"/>
      <c r="AH92" s="217"/>
      <c r="AI92" s="216"/>
      <c r="AJ92" s="217"/>
      <c r="AK92" s="217"/>
      <c r="AL92" s="217"/>
      <c r="AM92" s="216"/>
      <c r="AN92" s="217"/>
      <c r="AO92" s="217"/>
      <c r="AP92" s="217"/>
      <c r="AQ92" s="342"/>
      <c r="AR92" s="206"/>
      <c r="AS92" s="206"/>
      <c r="AT92" s="343"/>
      <c r="AU92" s="217"/>
      <c r="AV92" s="217"/>
      <c r="AW92" s="217"/>
      <c r="AX92" s="219"/>
      <c r="AY92" s="10"/>
      <c r="AZ92" s="10"/>
      <c r="BA92" s="10"/>
      <c r="BB92" s="10"/>
      <c r="BC92" s="10"/>
      <c r="BD92" s="10"/>
      <c r="BE92" s="10"/>
      <c r="BF92" s="10"/>
      <c r="BG92" s="10"/>
      <c r="BH92" s="10"/>
    </row>
    <row r="93" spans="1:60" hidden="1" x14ac:dyDescent="0.15">
      <c r="A93" s="882"/>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42"/>
      <c r="AR93" s="206"/>
      <c r="AS93" s="206"/>
      <c r="AT93" s="343"/>
      <c r="AU93" s="217"/>
      <c r="AV93" s="217"/>
      <c r="AW93" s="217"/>
      <c r="AX93" s="219"/>
    </row>
    <row r="94" spans="1:60" hidden="1" x14ac:dyDescent="0.15">
      <c r="A94" s="882"/>
      <c r="B94" s="534"/>
      <c r="C94" s="534"/>
      <c r="D94" s="534"/>
      <c r="E94" s="534"/>
      <c r="F94" s="535"/>
      <c r="G94" s="109"/>
      <c r="H94" s="110"/>
      <c r="I94" s="110"/>
      <c r="J94" s="110"/>
      <c r="K94" s="110"/>
      <c r="L94" s="110"/>
      <c r="M94" s="110"/>
      <c r="N94" s="110"/>
      <c r="O94" s="111"/>
      <c r="P94" s="175"/>
      <c r="Q94" s="175"/>
      <c r="R94" s="175"/>
      <c r="S94" s="175"/>
      <c r="T94" s="175"/>
      <c r="U94" s="175"/>
      <c r="V94" s="175"/>
      <c r="W94" s="175"/>
      <c r="X94" s="563"/>
      <c r="Y94" s="463" t="s">
        <v>13</v>
      </c>
      <c r="Z94" s="464"/>
      <c r="AA94" s="465"/>
      <c r="AB94" s="598" t="s">
        <v>14</v>
      </c>
      <c r="AC94" s="598"/>
      <c r="AD94" s="598"/>
      <c r="AE94" s="216"/>
      <c r="AF94" s="217"/>
      <c r="AG94" s="217"/>
      <c r="AH94" s="217"/>
      <c r="AI94" s="216"/>
      <c r="AJ94" s="217"/>
      <c r="AK94" s="217"/>
      <c r="AL94" s="217"/>
      <c r="AM94" s="216"/>
      <c r="AN94" s="217"/>
      <c r="AO94" s="217"/>
      <c r="AP94" s="217"/>
      <c r="AQ94" s="342"/>
      <c r="AR94" s="206"/>
      <c r="AS94" s="206"/>
      <c r="AT94" s="343"/>
      <c r="AU94" s="217"/>
      <c r="AV94" s="217"/>
      <c r="AW94" s="217"/>
      <c r="AX94" s="219"/>
      <c r="AY94" s="10"/>
      <c r="AZ94" s="10"/>
      <c r="BA94" s="10"/>
      <c r="BB94" s="10"/>
      <c r="BC94" s="10"/>
    </row>
    <row r="95" spans="1:60" hidden="1" x14ac:dyDescent="0.15">
      <c r="A95" s="882"/>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idden="1" x14ac:dyDescent="0.15">
      <c r="A96" s="882"/>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idden="1" x14ac:dyDescent="0.15">
      <c r="A97" s="882"/>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4" t="s">
        <v>62</v>
      </c>
      <c r="Z97" s="565"/>
      <c r="AA97" s="566"/>
      <c r="AB97" s="473"/>
      <c r="AC97" s="474"/>
      <c r="AD97" s="475"/>
      <c r="AE97" s="216"/>
      <c r="AF97" s="217"/>
      <c r="AG97" s="217"/>
      <c r="AH97" s="218"/>
      <c r="AI97" s="216"/>
      <c r="AJ97" s="217"/>
      <c r="AK97" s="217"/>
      <c r="AL97" s="218"/>
      <c r="AM97" s="216"/>
      <c r="AN97" s="217"/>
      <c r="AO97" s="217"/>
      <c r="AP97" s="217"/>
      <c r="AQ97" s="342"/>
      <c r="AR97" s="206"/>
      <c r="AS97" s="206"/>
      <c r="AT97" s="343"/>
      <c r="AU97" s="217"/>
      <c r="AV97" s="217"/>
      <c r="AW97" s="217"/>
      <c r="AX97" s="219"/>
      <c r="AY97" s="10"/>
      <c r="AZ97" s="10"/>
      <c r="BA97" s="10"/>
      <c r="BB97" s="10"/>
      <c r="BC97" s="10"/>
    </row>
    <row r="98" spans="1:60" hidden="1" x14ac:dyDescent="0.15">
      <c r="A98" s="882"/>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42"/>
      <c r="AR98" s="206"/>
      <c r="AS98" s="206"/>
      <c r="AT98" s="343"/>
      <c r="AU98" s="217"/>
      <c r="AV98" s="217"/>
      <c r="AW98" s="217"/>
      <c r="AX98" s="219"/>
      <c r="AY98" s="10"/>
      <c r="AZ98" s="10"/>
      <c r="BA98" s="10"/>
      <c r="BB98" s="10"/>
      <c r="BC98" s="10"/>
      <c r="BD98" s="10"/>
      <c r="BE98" s="10"/>
      <c r="BF98" s="10"/>
      <c r="BG98" s="10"/>
      <c r="BH98" s="10"/>
    </row>
    <row r="99" spans="1:60" ht="14.25" hidden="1" thickBot="1" x14ac:dyDescent="0.2">
      <c r="A99" s="883"/>
      <c r="B99" s="435"/>
      <c r="C99" s="435"/>
      <c r="D99" s="435"/>
      <c r="E99" s="435"/>
      <c r="F99" s="436"/>
      <c r="G99" s="583"/>
      <c r="H99" s="214"/>
      <c r="I99" s="214"/>
      <c r="J99" s="214"/>
      <c r="K99" s="214"/>
      <c r="L99" s="214"/>
      <c r="M99" s="214"/>
      <c r="N99" s="214"/>
      <c r="O99" s="584"/>
      <c r="P99" s="523"/>
      <c r="Q99" s="523"/>
      <c r="R99" s="523"/>
      <c r="S99" s="523"/>
      <c r="T99" s="523"/>
      <c r="U99" s="523"/>
      <c r="V99" s="523"/>
      <c r="W99" s="523"/>
      <c r="X99" s="524"/>
      <c r="Y99" s="912" t="s">
        <v>13</v>
      </c>
      <c r="Z99" s="913"/>
      <c r="AA99" s="914"/>
      <c r="AB99" s="909" t="s">
        <v>14</v>
      </c>
      <c r="AC99" s="910"/>
      <c r="AD99" s="911"/>
      <c r="AE99" s="525"/>
      <c r="AF99" s="526"/>
      <c r="AG99" s="526"/>
      <c r="AH99" s="527"/>
      <c r="AI99" s="525"/>
      <c r="AJ99" s="526"/>
      <c r="AK99" s="526"/>
      <c r="AL99" s="527"/>
      <c r="AM99" s="525"/>
      <c r="AN99" s="526"/>
      <c r="AO99" s="526"/>
      <c r="AP99" s="526"/>
      <c r="AQ99" s="541"/>
      <c r="AR99" s="542"/>
      <c r="AS99" s="542"/>
      <c r="AT99" s="543"/>
      <c r="AU99" s="526"/>
      <c r="AV99" s="526"/>
      <c r="AW99" s="526"/>
      <c r="AX99" s="544"/>
    </row>
    <row r="100" spans="1:60" ht="29.25" customHeight="1" x14ac:dyDescent="0.15">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71"/>
      <c r="Z100" s="872"/>
      <c r="AA100" s="873"/>
      <c r="AB100" s="486" t="s">
        <v>11</v>
      </c>
      <c r="AC100" s="486"/>
      <c r="AD100" s="486"/>
      <c r="AE100" s="545" t="s">
        <v>398</v>
      </c>
      <c r="AF100" s="546"/>
      <c r="AG100" s="546"/>
      <c r="AH100" s="547"/>
      <c r="AI100" s="545" t="s">
        <v>418</v>
      </c>
      <c r="AJ100" s="546"/>
      <c r="AK100" s="546"/>
      <c r="AL100" s="547"/>
      <c r="AM100" s="545" t="s">
        <v>425</v>
      </c>
      <c r="AN100" s="546"/>
      <c r="AO100" s="546"/>
      <c r="AP100" s="547"/>
      <c r="AQ100" s="318" t="s">
        <v>438</v>
      </c>
      <c r="AR100" s="319"/>
      <c r="AS100" s="319"/>
      <c r="AT100" s="320"/>
      <c r="AU100" s="318" t="s">
        <v>439</v>
      </c>
      <c r="AV100" s="319"/>
      <c r="AW100" s="319"/>
      <c r="AX100" s="321"/>
    </row>
    <row r="101" spans="1:60" ht="23.25" customHeight="1" x14ac:dyDescent="0.15">
      <c r="A101" s="427"/>
      <c r="B101" s="428"/>
      <c r="C101" s="428"/>
      <c r="D101" s="428"/>
      <c r="E101" s="428"/>
      <c r="F101" s="429"/>
      <c r="G101" s="104" t="s">
        <v>619</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6" t="s">
        <v>582</v>
      </c>
      <c r="AC101" s="466"/>
      <c r="AD101" s="466"/>
      <c r="AE101" s="322" t="s">
        <v>581</v>
      </c>
      <c r="AF101" s="217"/>
      <c r="AG101" s="217"/>
      <c r="AH101" s="218"/>
      <c r="AI101" s="216">
        <v>13</v>
      </c>
      <c r="AJ101" s="217"/>
      <c r="AK101" s="217"/>
      <c r="AL101" s="218"/>
      <c r="AM101" s="216">
        <v>10</v>
      </c>
      <c r="AN101" s="217"/>
      <c r="AO101" s="217"/>
      <c r="AP101" s="218"/>
      <c r="AQ101" s="322" t="s">
        <v>569</v>
      </c>
      <c r="AR101" s="217"/>
      <c r="AS101" s="217"/>
      <c r="AT101" s="218"/>
      <c r="AU101" s="322" t="s">
        <v>569</v>
      </c>
      <c r="AV101" s="217"/>
      <c r="AW101" s="217"/>
      <c r="AX101" s="218"/>
    </row>
    <row r="102" spans="1:60" ht="23.25" customHeight="1" x14ac:dyDescent="0.15">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582</v>
      </c>
      <c r="AC102" s="466"/>
      <c r="AD102" s="466"/>
      <c r="AE102" s="538" t="s">
        <v>569</v>
      </c>
      <c r="AF102" s="423"/>
      <c r="AG102" s="423"/>
      <c r="AH102" s="423"/>
      <c r="AI102" s="538" t="s">
        <v>569</v>
      </c>
      <c r="AJ102" s="423"/>
      <c r="AK102" s="423"/>
      <c r="AL102" s="423"/>
      <c r="AM102" s="423">
        <v>13</v>
      </c>
      <c r="AN102" s="423"/>
      <c r="AO102" s="423"/>
      <c r="AP102" s="423"/>
      <c r="AQ102" s="271">
        <v>13</v>
      </c>
      <c r="AR102" s="272"/>
      <c r="AS102" s="272"/>
      <c r="AT102" s="317"/>
      <c r="AU102" s="323" t="s">
        <v>569</v>
      </c>
      <c r="AV102" s="272"/>
      <c r="AW102" s="272"/>
      <c r="AX102" s="317"/>
    </row>
    <row r="103" spans="1:60" ht="31.5" customHeight="1" x14ac:dyDescent="0.15">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398</v>
      </c>
      <c r="AF103" s="421"/>
      <c r="AG103" s="421"/>
      <c r="AH103" s="422"/>
      <c r="AI103" s="420" t="s">
        <v>396</v>
      </c>
      <c r="AJ103" s="421"/>
      <c r="AK103" s="421"/>
      <c r="AL103" s="422"/>
      <c r="AM103" s="420" t="s">
        <v>425</v>
      </c>
      <c r="AN103" s="421"/>
      <c r="AO103" s="421"/>
      <c r="AP103" s="422"/>
      <c r="AQ103" s="282" t="s">
        <v>438</v>
      </c>
      <c r="AR103" s="283"/>
      <c r="AS103" s="283"/>
      <c r="AT103" s="324"/>
      <c r="AU103" s="282" t="s">
        <v>439</v>
      </c>
      <c r="AV103" s="283"/>
      <c r="AW103" s="283"/>
      <c r="AX103" s="284"/>
    </row>
    <row r="104" spans="1:60" ht="23.25" customHeight="1" x14ac:dyDescent="0.15">
      <c r="A104" s="427"/>
      <c r="B104" s="428"/>
      <c r="C104" s="428"/>
      <c r="D104" s="428"/>
      <c r="E104" s="428"/>
      <c r="F104" s="429"/>
      <c r="G104" s="104" t="s">
        <v>620</v>
      </c>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1" t="s">
        <v>583</v>
      </c>
      <c r="AC104" s="552"/>
      <c r="AD104" s="553"/>
      <c r="AE104" s="322" t="s">
        <v>569</v>
      </c>
      <c r="AF104" s="217"/>
      <c r="AG104" s="217"/>
      <c r="AH104" s="218"/>
      <c r="AI104" s="216">
        <v>740</v>
      </c>
      <c r="AJ104" s="217"/>
      <c r="AK104" s="217"/>
      <c r="AL104" s="218"/>
      <c r="AM104" s="216">
        <v>477</v>
      </c>
      <c r="AN104" s="217"/>
      <c r="AO104" s="217"/>
      <c r="AP104" s="218"/>
      <c r="AQ104" s="322" t="s">
        <v>584</v>
      </c>
      <c r="AR104" s="217"/>
      <c r="AS104" s="217"/>
      <c r="AT104" s="218"/>
      <c r="AU104" s="322" t="s">
        <v>584</v>
      </c>
      <c r="AV104" s="217"/>
      <c r="AW104" s="217"/>
      <c r="AX104" s="218"/>
    </row>
    <row r="105" spans="1:60" ht="23.25" customHeight="1" x14ac:dyDescent="0.15">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4"/>
      <c r="AA105" s="555"/>
      <c r="AB105" s="473" t="s">
        <v>583</v>
      </c>
      <c r="AC105" s="474"/>
      <c r="AD105" s="475"/>
      <c r="AE105" s="538" t="s">
        <v>581</v>
      </c>
      <c r="AF105" s="423"/>
      <c r="AG105" s="423"/>
      <c r="AH105" s="423"/>
      <c r="AI105" s="538" t="s">
        <v>569</v>
      </c>
      <c r="AJ105" s="423"/>
      <c r="AK105" s="423"/>
      <c r="AL105" s="423"/>
      <c r="AM105" s="423">
        <v>740</v>
      </c>
      <c r="AN105" s="423"/>
      <c r="AO105" s="423"/>
      <c r="AP105" s="423"/>
      <c r="AQ105" s="216">
        <v>700</v>
      </c>
      <c r="AR105" s="217"/>
      <c r="AS105" s="217"/>
      <c r="AT105" s="218"/>
      <c r="AU105" s="323" t="s">
        <v>569</v>
      </c>
      <c r="AV105" s="272"/>
      <c r="AW105" s="272"/>
      <c r="AX105" s="317"/>
    </row>
    <row r="106" spans="1:60" ht="31.5" hidden="1" customHeight="1" x14ac:dyDescent="0.15">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398</v>
      </c>
      <c r="AF106" s="421"/>
      <c r="AG106" s="421"/>
      <c r="AH106" s="422"/>
      <c r="AI106" s="420" t="s">
        <v>396</v>
      </c>
      <c r="AJ106" s="421"/>
      <c r="AK106" s="421"/>
      <c r="AL106" s="422"/>
      <c r="AM106" s="420" t="s">
        <v>425</v>
      </c>
      <c r="AN106" s="421"/>
      <c r="AO106" s="421"/>
      <c r="AP106" s="422"/>
      <c r="AQ106" s="282" t="s">
        <v>438</v>
      </c>
      <c r="AR106" s="283"/>
      <c r="AS106" s="283"/>
      <c r="AT106" s="324"/>
      <c r="AU106" s="282" t="s">
        <v>439</v>
      </c>
      <c r="AV106" s="283"/>
      <c r="AW106" s="283"/>
      <c r="AX106" s="284"/>
    </row>
    <row r="107" spans="1:60" ht="23.25" hidden="1" customHeight="1" x14ac:dyDescent="0.15">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1"/>
      <c r="AC107" s="552"/>
      <c r="AD107" s="553"/>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x14ac:dyDescent="0.15">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4"/>
      <c r="AA108" s="555"/>
      <c r="AB108" s="473"/>
      <c r="AC108" s="474"/>
      <c r="AD108" s="475"/>
      <c r="AE108" s="423"/>
      <c r="AF108" s="423"/>
      <c r="AG108" s="423"/>
      <c r="AH108" s="423"/>
      <c r="AI108" s="423"/>
      <c r="AJ108" s="423"/>
      <c r="AK108" s="423"/>
      <c r="AL108" s="423"/>
      <c r="AM108" s="423"/>
      <c r="AN108" s="423"/>
      <c r="AO108" s="423"/>
      <c r="AP108" s="423"/>
      <c r="AQ108" s="216"/>
      <c r="AR108" s="217"/>
      <c r="AS108" s="217"/>
      <c r="AT108" s="218"/>
      <c r="AU108" s="271"/>
      <c r="AV108" s="272"/>
      <c r="AW108" s="272"/>
      <c r="AX108" s="317"/>
    </row>
    <row r="109" spans="1:60" ht="31.5" hidden="1" customHeight="1" x14ac:dyDescent="0.15">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398</v>
      </c>
      <c r="AF109" s="421"/>
      <c r="AG109" s="421"/>
      <c r="AH109" s="422"/>
      <c r="AI109" s="420" t="s">
        <v>396</v>
      </c>
      <c r="AJ109" s="421"/>
      <c r="AK109" s="421"/>
      <c r="AL109" s="422"/>
      <c r="AM109" s="420" t="s">
        <v>425</v>
      </c>
      <c r="AN109" s="421"/>
      <c r="AO109" s="421"/>
      <c r="AP109" s="422"/>
      <c r="AQ109" s="282" t="s">
        <v>438</v>
      </c>
      <c r="AR109" s="283"/>
      <c r="AS109" s="283"/>
      <c r="AT109" s="324"/>
      <c r="AU109" s="282" t="s">
        <v>439</v>
      </c>
      <c r="AV109" s="283"/>
      <c r="AW109" s="283"/>
      <c r="AX109" s="284"/>
    </row>
    <row r="110" spans="1:60" ht="23.25" hidden="1" customHeight="1" x14ac:dyDescent="0.15">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1"/>
      <c r="AC110" s="552"/>
      <c r="AD110" s="553"/>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x14ac:dyDescent="0.15">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4"/>
      <c r="AA111" s="555"/>
      <c r="AB111" s="473"/>
      <c r="AC111" s="474"/>
      <c r="AD111" s="475"/>
      <c r="AE111" s="423"/>
      <c r="AF111" s="423"/>
      <c r="AG111" s="423"/>
      <c r="AH111" s="423"/>
      <c r="AI111" s="423"/>
      <c r="AJ111" s="423"/>
      <c r="AK111" s="423"/>
      <c r="AL111" s="423"/>
      <c r="AM111" s="423"/>
      <c r="AN111" s="423"/>
      <c r="AO111" s="423"/>
      <c r="AP111" s="423"/>
      <c r="AQ111" s="216"/>
      <c r="AR111" s="217"/>
      <c r="AS111" s="217"/>
      <c r="AT111" s="218"/>
      <c r="AU111" s="271"/>
      <c r="AV111" s="272"/>
      <c r="AW111" s="272"/>
      <c r="AX111" s="317"/>
    </row>
    <row r="112" spans="1:60" ht="31.5" hidden="1" customHeight="1" x14ac:dyDescent="0.15">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398</v>
      </c>
      <c r="AF112" s="421"/>
      <c r="AG112" s="421"/>
      <c r="AH112" s="422"/>
      <c r="AI112" s="420" t="s">
        <v>396</v>
      </c>
      <c r="AJ112" s="421"/>
      <c r="AK112" s="421"/>
      <c r="AL112" s="422"/>
      <c r="AM112" s="420" t="s">
        <v>425</v>
      </c>
      <c r="AN112" s="421"/>
      <c r="AO112" s="421"/>
      <c r="AP112" s="422"/>
      <c r="AQ112" s="282" t="s">
        <v>438</v>
      </c>
      <c r="AR112" s="283"/>
      <c r="AS112" s="283"/>
      <c r="AT112" s="324"/>
      <c r="AU112" s="282" t="s">
        <v>439</v>
      </c>
      <c r="AV112" s="283"/>
      <c r="AW112" s="283"/>
      <c r="AX112" s="284"/>
    </row>
    <row r="113" spans="1:50" ht="23.25" hidden="1" customHeight="1" x14ac:dyDescent="0.15">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1"/>
      <c r="AC113" s="552"/>
      <c r="AD113" s="553"/>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x14ac:dyDescent="0.15">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4"/>
      <c r="AA114" s="555"/>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9"/>
      <c r="Z115" s="560"/>
      <c r="AA115" s="561"/>
      <c r="AB115" s="420" t="s">
        <v>11</v>
      </c>
      <c r="AC115" s="421"/>
      <c r="AD115" s="422"/>
      <c r="AE115" s="420" t="s">
        <v>398</v>
      </c>
      <c r="AF115" s="421"/>
      <c r="AG115" s="421"/>
      <c r="AH115" s="422"/>
      <c r="AI115" s="420" t="s">
        <v>396</v>
      </c>
      <c r="AJ115" s="421"/>
      <c r="AK115" s="421"/>
      <c r="AL115" s="422"/>
      <c r="AM115" s="420" t="s">
        <v>425</v>
      </c>
      <c r="AN115" s="421"/>
      <c r="AO115" s="421"/>
      <c r="AP115" s="422"/>
      <c r="AQ115" s="595" t="s">
        <v>440</v>
      </c>
      <c r="AR115" s="596"/>
      <c r="AS115" s="596"/>
      <c r="AT115" s="596"/>
      <c r="AU115" s="596"/>
      <c r="AV115" s="596"/>
      <c r="AW115" s="596"/>
      <c r="AX115" s="597"/>
    </row>
    <row r="116" spans="1:50" ht="23.25" customHeight="1" x14ac:dyDescent="0.15">
      <c r="A116" s="444"/>
      <c r="B116" s="445"/>
      <c r="C116" s="445"/>
      <c r="D116" s="445"/>
      <c r="E116" s="445"/>
      <c r="F116" s="446"/>
      <c r="G116" s="395" t="s">
        <v>585</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586</v>
      </c>
      <c r="AC116" s="468"/>
      <c r="AD116" s="469"/>
      <c r="AE116" s="538" t="s">
        <v>581</v>
      </c>
      <c r="AF116" s="423"/>
      <c r="AG116" s="423"/>
      <c r="AH116" s="423"/>
      <c r="AI116" s="538" t="s">
        <v>581</v>
      </c>
      <c r="AJ116" s="423"/>
      <c r="AK116" s="423"/>
      <c r="AL116" s="423"/>
      <c r="AM116" s="423">
        <v>7</v>
      </c>
      <c r="AN116" s="423"/>
      <c r="AO116" s="423"/>
      <c r="AP116" s="423"/>
      <c r="AQ116" s="216">
        <v>10.7</v>
      </c>
      <c r="AR116" s="217"/>
      <c r="AS116" s="217"/>
      <c r="AT116" s="217"/>
      <c r="AU116" s="217"/>
      <c r="AV116" s="217"/>
      <c r="AW116" s="217"/>
      <c r="AX116" s="219"/>
    </row>
    <row r="117" spans="1:50" ht="46.5" customHeight="1" thickBot="1" x14ac:dyDescent="0.2">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587</v>
      </c>
      <c r="AC117" s="478"/>
      <c r="AD117" s="479"/>
      <c r="AE117" s="594" t="s">
        <v>569</v>
      </c>
      <c r="AF117" s="557"/>
      <c r="AG117" s="557"/>
      <c r="AH117" s="557"/>
      <c r="AI117" s="594" t="s">
        <v>569</v>
      </c>
      <c r="AJ117" s="557"/>
      <c r="AK117" s="557"/>
      <c r="AL117" s="557"/>
      <c r="AM117" s="557" t="s">
        <v>588</v>
      </c>
      <c r="AN117" s="557"/>
      <c r="AO117" s="557"/>
      <c r="AP117" s="557"/>
      <c r="AQ117" s="557" t="s">
        <v>589</v>
      </c>
      <c r="AR117" s="557"/>
      <c r="AS117" s="557"/>
      <c r="AT117" s="557"/>
      <c r="AU117" s="557"/>
      <c r="AV117" s="557"/>
      <c r="AW117" s="557"/>
      <c r="AX117" s="558"/>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9"/>
      <c r="Z118" s="560"/>
      <c r="AA118" s="561"/>
      <c r="AB118" s="420" t="s">
        <v>11</v>
      </c>
      <c r="AC118" s="421"/>
      <c r="AD118" s="422"/>
      <c r="AE118" s="420" t="s">
        <v>398</v>
      </c>
      <c r="AF118" s="421"/>
      <c r="AG118" s="421"/>
      <c r="AH118" s="422"/>
      <c r="AI118" s="420" t="s">
        <v>396</v>
      </c>
      <c r="AJ118" s="421"/>
      <c r="AK118" s="421"/>
      <c r="AL118" s="422"/>
      <c r="AM118" s="420" t="s">
        <v>425</v>
      </c>
      <c r="AN118" s="421"/>
      <c r="AO118" s="421"/>
      <c r="AP118" s="422"/>
      <c r="AQ118" s="595" t="s">
        <v>440</v>
      </c>
      <c r="AR118" s="596"/>
      <c r="AS118" s="596"/>
      <c r="AT118" s="596"/>
      <c r="AU118" s="596"/>
      <c r="AV118" s="596"/>
      <c r="AW118" s="596"/>
      <c r="AX118" s="597"/>
    </row>
    <row r="119" spans="1:50" ht="23.25" hidden="1" customHeight="1" x14ac:dyDescent="0.15">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6"/>
    </row>
    <row r="120" spans="1:50" ht="46.5" hidden="1" customHeight="1" x14ac:dyDescent="0.15">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362</v>
      </c>
      <c r="AC120" s="478"/>
      <c r="AD120" s="479"/>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9"/>
      <c r="Z121" s="560"/>
      <c r="AA121" s="561"/>
      <c r="AB121" s="420" t="s">
        <v>11</v>
      </c>
      <c r="AC121" s="421"/>
      <c r="AD121" s="422"/>
      <c r="AE121" s="420" t="s">
        <v>398</v>
      </c>
      <c r="AF121" s="421"/>
      <c r="AG121" s="421"/>
      <c r="AH121" s="422"/>
      <c r="AI121" s="420" t="s">
        <v>396</v>
      </c>
      <c r="AJ121" s="421"/>
      <c r="AK121" s="421"/>
      <c r="AL121" s="422"/>
      <c r="AM121" s="420" t="s">
        <v>425</v>
      </c>
      <c r="AN121" s="421"/>
      <c r="AO121" s="421"/>
      <c r="AP121" s="422"/>
      <c r="AQ121" s="595" t="s">
        <v>440</v>
      </c>
      <c r="AR121" s="596"/>
      <c r="AS121" s="596"/>
      <c r="AT121" s="596"/>
      <c r="AU121" s="596"/>
      <c r="AV121" s="596"/>
      <c r="AW121" s="596"/>
      <c r="AX121" s="597"/>
    </row>
    <row r="122" spans="1:50" ht="23.25" hidden="1" customHeight="1" x14ac:dyDescent="0.15">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6"/>
    </row>
    <row r="123" spans="1:50" ht="46.5" hidden="1" customHeight="1" x14ac:dyDescent="0.15">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365</v>
      </c>
      <c r="AC123" s="478"/>
      <c r="AD123" s="479"/>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9"/>
      <c r="Z124" s="560"/>
      <c r="AA124" s="561"/>
      <c r="AB124" s="420" t="s">
        <v>11</v>
      </c>
      <c r="AC124" s="421"/>
      <c r="AD124" s="422"/>
      <c r="AE124" s="420" t="s">
        <v>398</v>
      </c>
      <c r="AF124" s="421"/>
      <c r="AG124" s="421"/>
      <c r="AH124" s="422"/>
      <c r="AI124" s="420" t="s">
        <v>396</v>
      </c>
      <c r="AJ124" s="421"/>
      <c r="AK124" s="421"/>
      <c r="AL124" s="422"/>
      <c r="AM124" s="420" t="s">
        <v>425</v>
      </c>
      <c r="AN124" s="421"/>
      <c r="AO124" s="421"/>
      <c r="AP124" s="422"/>
      <c r="AQ124" s="595" t="s">
        <v>440</v>
      </c>
      <c r="AR124" s="596"/>
      <c r="AS124" s="596"/>
      <c r="AT124" s="596"/>
      <c r="AU124" s="596"/>
      <c r="AV124" s="596"/>
      <c r="AW124" s="596"/>
      <c r="AX124" s="597"/>
    </row>
    <row r="125" spans="1:50" ht="23.25" hidden="1" customHeight="1" x14ac:dyDescent="0.15">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47"/>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6"/>
    </row>
    <row r="126" spans="1:50" ht="46.5" hidden="1" customHeight="1" x14ac:dyDescent="0.15">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48"/>
      <c r="Y126" s="476" t="s">
        <v>49</v>
      </c>
      <c r="Z126" s="451"/>
      <c r="AA126" s="452"/>
      <c r="AB126" s="477" t="s">
        <v>362</v>
      </c>
      <c r="AC126" s="478"/>
      <c r="AD126" s="479"/>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41"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44"/>
      <c r="Z127" s="945"/>
      <c r="AA127" s="946"/>
      <c r="AB127" s="245" t="s">
        <v>11</v>
      </c>
      <c r="AC127" s="246"/>
      <c r="AD127" s="247"/>
      <c r="AE127" s="420" t="s">
        <v>398</v>
      </c>
      <c r="AF127" s="421"/>
      <c r="AG127" s="421"/>
      <c r="AH127" s="422"/>
      <c r="AI127" s="420" t="s">
        <v>396</v>
      </c>
      <c r="AJ127" s="421"/>
      <c r="AK127" s="421"/>
      <c r="AL127" s="422"/>
      <c r="AM127" s="420" t="s">
        <v>425</v>
      </c>
      <c r="AN127" s="421"/>
      <c r="AO127" s="421"/>
      <c r="AP127" s="422"/>
      <c r="AQ127" s="595" t="s">
        <v>440</v>
      </c>
      <c r="AR127" s="596"/>
      <c r="AS127" s="596"/>
      <c r="AT127" s="596"/>
      <c r="AU127" s="596"/>
      <c r="AV127" s="596"/>
      <c r="AW127" s="596"/>
      <c r="AX127" s="597"/>
    </row>
    <row r="128" spans="1:50" ht="23.25" hidden="1" customHeight="1" x14ac:dyDescent="0.15">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6"/>
    </row>
    <row r="129" spans="1:50" ht="46.5" hidden="1" customHeight="1" thickBot="1" x14ac:dyDescent="0.2">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413</v>
      </c>
      <c r="B130" s="184"/>
      <c r="C130" s="183" t="s">
        <v>239</v>
      </c>
      <c r="D130" s="184"/>
      <c r="E130" s="168" t="s">
        <v>268</v>
      </c>
      <c r="F130" s="169"/>
      <c r="G130" s="170" t="s">
        <v>591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592</v>
      </c>
      <c r="H154" s="104"/>
      <c r="I154" s="104"/>
      <c r="J154" s="104"/>
      <c r="K154" s="104"/>
      <c r="L154" s="104"/>
      <c r="M154" s="104"/>
      <c r="N154" s="104"/>
      <c r="O154" s="104"/>
      <c r="P154" s="105"/>
      <c r="Q154" s="124" t="s">
        <v>593</v>
      </c>
      <c r="R154" s="104"/>
      <c r="S154" s="104"/>
      <c r="T154" s="104"/>
      <c r="U154" s="104"/>
      <c r="V154" s="104"/>
      <c r="W154" s="104"/>
      <c r="X154" s="104"/>
      <c r="Y154" s="104"/>
      <c r="Z154" s="104"/>
      <c r="AA154" s="291"/>
      <c r="AB154" s="951" t="s">
        <v>569</v>
      </c>
      <c r="AC154" s="141"/>
      <c r="AD154" s="141"/>
      <c r="AE154" s="949" t="s">
        <v>569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950" t="s">
        <v>569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428</v>
      </c>
      <c r="D430" s="952"/>
      <c r="E430" s="173" t="s">
        <v>406</v>
      </c>
      <c r="F430" s="915"/>
      <c r="G430" s="916" t="s">
        <v>255</v>
      </c>
      <c r="H430" s="122"/>
      <c r="I430" s="122"/>
      <c r="J430" s="917"/>
      <c r="K430" s="918"/>
      <c r="L430" s="918"/>
      <c r="M430" s="918"/>
      <c r="N430" s="918"/>
      <c r="O430" s="918"/>
      <c r="P430" s="918"/>
      <c r="Q430" s="918"/>
      <c r="R430" s="918"/>
      <c r="S430" s="918"/>
      <c r="T430" s="919"/>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20"/>
    </row>
    <row r="431" spans="1:50" ht="18.75" hidden="1" customHeight="1" x14ac:dyDescent="0.15">
      <c r="A431" s="188"/>
      <c r="B431" s="185"/>
      <c r="C431" s="179"/>
      <c r="D431" s="185"/>
      <c r="E431" s="344" t="s">
        <v>244</v>
      </c>
      <c r="F431" s="345"/>
      <c r="G431" s="34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419</v>
      </c>
      <c r="AJ431" s="341"/>
      <c r="AK431" s="341"/>
      <c r="AL431" s="158"/>
      <c r="AM431" s="341" t="s">
        <v>432</v>
      </c>
      <c r="AN431" s="341"/>
      <c r="AO431" s="341"/>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3"/>
      <c r="AR432" s="199"/>
      <c r="AS432" s="132" t="s">
        <v>236</v>
      </c>
      <c r="AT432" s="133"/>
      <c r="AU432" s="199"/>
      <c r="AV432" s="199"/>
      <c r="AW432" s="132" t="s">
        <v>181</v>
      </c>
      <c r="AX432" s="194"/>
    </row>
    <row r="433" spans="1:50" ht="23.25" hidden="1" customHeight="1" x14ac:dyDescent="0.15">
      <c r="A433" s="188"/>
      <c r="B433" s="185"/>
      <c r="C433" s="179"/>
      <c r="D433" s="185"/>
      <c r="E433" s="344"/>
      <c r="F433" s="345"/>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2"/>
      <c r="AF433" s="206"/>
      <c r="AG433" s="206"/>
      <c r="AH433" s="206"/>
      <c r="AI433" s="342"/>
      <c r="AJ433" s="206"/>
      <c r="AK433" s="206"/>
      <c r="AL433" s="206"/>
      <c r="AM433" s="342"/>
      <c r="AN433" s="206"/>
      <c r="AO433" s="206"/>
      <c r="AP433" s="343"/>
      <c r="AQ433" s="342"/>
      <c r="AR433" s="206"/>
      <c r="AS433" s="206"/>
      <c r="AT433" s="343"/>
      <c r="AU433" s="206"/>
      <c r="AV433" s="206"/>
      <c r="AW433" s="206"/>
      <c r="AX433" s="207"/>
    </row>
    <row r="434" spans="1:50" ht="23.25" hidden="1" customHeight="1" x14ac:dyDescent="0.15">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2"/>
      <c r="AF434" s="206"/>
      <c r="AG434" s="206"/>
      <c r="AH434" s="343"/>
      <c r="AI434" s="342"/>
      <c r="AJ434" s="206"/>
      <c r="AK434" s="206"/>
      <c r="AL434" s="206"/>
      <c r="AM434" s="342"/>
      <c r="AN434" s="206"/>
      <c r="AO434" s="206"/>
      <c r="AP434" s="343"/>
      <c r="AQ434" s="342"/>
      <c r="AR434" s="206"/>
      <c r="AS434" s="206"/>
      <c r="AT434" s="343"/>
      <c r="AU434" s="206"/>
      <c r="AV434" s="206"/>
      <c r="AW434" s="206"/>
      <c r="AX434" s="207"/>
    </row>
    <row r="435" spans="1:50" ht="23.25" hidden="1" customHeight="1" x14ac:dyDescent="0.15">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2"/>
      <c r="AF435" s="206"/>
      <c r="AG435" s="206"/>
      <c r="AH435" s="343"/>
      <c r="AI435" s="342"/>
      <c r="AJ435" s="206"/>
      <c r="AK435" s="206"/>
      <c r="AL435" s="206"/>
      <c r="AM435" s="342"/>
      <c r="AN435" s="206"/>
      <c r="AO435" s="206"/>
      <c r="AP435" s="343"/>
      <c r="AQ435" s="342"/>
      <c r="AR435" s="206"/>
      <c r="AS435" s="206"/>
      <c r="AT435" s="343"/>
      <c r="AU435" s="206"/>
      <c r="AV435" s="206"/>
      <c r="AW435" s="206"/>
      <c r="AX435" s="207"/>
    </row>
    <row r="436" spans="1:50" ht="18.75" hidden="1" customHeight="1" x14ac:dyDescent="0.15">
      <c r="A436" s="188"/>
      <c r="B436" s="185"/>
      <c r="C436" s="179"/>
      <c r="D436" s="185"/>
      <c r="E436" s="344" t="s">
        <v>244</v>
      </c>
      <c r="F436" s="345"/>
      <c r="G436" s="34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419</v>
      </c>
      <c r="AJ436" s="341"/>
      <c r="AK436" s="341"/>
      <c r="AL436" s="158"/>
      <c r="AM436" s="341" t="s">
        <v>432</v>
      </c>
      <c r="AN436" s="341"/>
      <c r="AO436" s="341"/>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23.25" hidden="1" customHeight="1" x14ac:dyDescent="0.15">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23.25" hidden="1" customHeight="1" x14ac:dyDescent="0.15">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8.75" hidden="1" customHeight="1" x14ac:dyDescent="0.15">
      <c r="A441" s="188"/>
      <c r="B441" s="185"/>
      <c r="C441" s="179"/>
      <c r="D441" s="185"/>
      <c r="E441" s="344" t="s">
        <v>244</v>
      </c>
      <c r="F441" s="345"/>
      <c r="G441" s="34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419</v>
      </c>
      <c r="AJ441" s="341"/>
      <c r="AK441" s="341"/>
      <c r="AL441" s="158"/>
      <c r="AM441" s="341" t="s">
        <v>432</v>
      </c>
      <c r="AN441" s="341"/>
      <c r="AO441" s="341"/>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x14ac:dyDescent="0.15">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x14ac:dyDescent="0.15">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x14ac:dyDescent="0.15">
      <c r="A446" s="188"/>
      <c r="B446" s="185"/>
      <c r="C446" s="179"/>
      <c r="D446" s="185"/>
      <c r="E446" s="344" t="s">
        <v>244</v>
      </c>
      <c r="F446" s="345"/>
      <c r="G446" s="34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419</v>
      </c>
      <c r="AJ446" s="341"/>
      <c r="AK446" s="341"/>
      <c r="AL446" s="158"/>
      <c r="AM446" s="341" t="s">
        <v>432</v>
      </c>
      <c r="AN446" s="341"/>
      <c r="AO446" s="341"/>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x14ac:dyDescent="0.15">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x14ac:dyDescent="0.15">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x14ac:dyDescent="0.15">
      <c r="A451" s="188"/>
      <c r="B451" s="185"/>
      <c r="C451" s="179"/>
      <c r="D451" s="185"/>
      <c r="E451" s="344" t="s">
        <v>244</v>
      </c>
      <c r="F451" s="345"/>
      <c r="G451" s="34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419</v>
      </c>
      <c r="AJ451" s="341"/>
      <c r="AK451" s="341"/>
      <c r="AL451" s="158"/>
      <c r="AM451" s="341" t="s">
        <v>432</v>
      </c>
      <c r="AN451" s="341"/>
      <c r="AO451" s="341"/>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x14ac:dyDescent="0.15">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x14ac:dyDescent="0.15">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hidden="1" customHeight="1" x14ac:dyDescent="0.15">
      <c r="A456" s="188"/>
      <c r="B456" s="185"/>
      <c r="C456" s="179"/>
      <c r="D456" s="185"/>
      <c r="E456" s="344" t="s">
        <v>245</v>
      </c>
      <c r="F456" s="345"/>
      <c r="G456" s="34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419</v>
      </c>
      <c r="AJ456" s="341"/>
      <c r="AK456" s="341"/>
      <c r="AL456" s="158"/>
      <c r="AM456" s="341" t="s">
        <v>432</v>
      </c>
      <c r="AN456" s="341"/>
      <c r="AO456" s="341"/>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hidden="1" customHeight="1" x14ac:dyDescent="0.15">
      <c r="A458" s="188"/>
      <c r="B458" s="185"/>
      <c r="C458" s="179"/>
      <c r="D458" s="185"/>
      <c r="E458" s="344"/>
      <c r="F458" s="345"/>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2"/>
      <c r="AF458" s="206"/>
      <c r="AG458" s="206"/>
      <c r="AH458" s="206"/>
      <c r="AI458" s="342"/>
      <c r="AJ458" s="206"/>
      <c r="AK458" s="206"/>
      <c r="AL458" s="206"/>
      <c r="AM458" s="342"/>
      <c r="AN458" s="206"/>
      <c r="AO458" s="206"/>
      <c r="AP458" s="343"/>
      <c r="AQ458" s="342"/>
      <c r="AR458" s="206"/>
      <c r="AS458" s="206"/>
      <c r="AT458" s="343"/>
      <c r="AU458" s="206"/>
      <c r="AV458" s="206"/>
      <c r="AW458" s="206"/>
      <c r="AX458" s="207"/>
    </row>
    <row r="459" spans="1:50" ht="23.25" hidden="1" customHeight="1" x14ac:dyDescent="0.15">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2"/>
      <c r="AF459" s="206"/>
      <c r="AG459" s="206"/>
      <c r="AH459" s="343"/>
      <c r="AI459" s="342"/>
      <c r="AJ459" s="206"/>
      <c r="AK459" s="206"/>
      <c r="AL459" s="206"/>
      <c r="AM459" s="342"/>
      <c r="AN459" s="206"/>
      <c r="AO459" s="206"/>
      <c r="AP459" s="343"/>
      <c r="AQ459" s="342"/>
      <c r="AR459" s="206"/>
      <c r="AS459" s="206"/>
      <c r="AT459" s="343"/>
      <c r="AU459" s="206"/>
      <c r="AV459" s="206"/>
      <c r="AW459" s="206"/>
      <c r="AX459" s="207"/>
    </row>
    <row r="460" spans="1:50" ht="23.25" hidden="1" customHeight="1" x14ac:dyDescent="0.15">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2"/>
      <c r="AF460" s="206"/>
      <c r="AG460" s="206"/>
      <c r="AH460" s="343"/>
      <c r="AI460" s="342"/>
      <c r="AJ460" s="206"/>
      <c r="AK460" s="206"/>
      <c r="AL460" s="206"/>
      <c r="AM460" s="342"/>
      <c r="AN460" s="206"/>
      <c r="AO460" s="206"/>
      <c r="AP460" s="343"/>
      <c r="AQ460" s="342"/>
      <c r="AR460" s="206"/>
      <c r="AS460" s="206"/>
      <c r="AT460" s="343"/>
      <c r="AU460" s="206"/>
      <c r="AV460" s="206"/>
      <c r="AW460" s="206"/>
      <c r="AX460" s="207"/>
    </row>
    <row r="461" spans="1:50" ht="18.75" hidden="1" customHeight="1" x14ac:dyDescent="0.15">
      <c r="A461" s="188"/>
      <c r="B461" s="185"/>
      <c r="C461" s="179"/>
      <c r="D461" s="185"/>
      <c r="E461" s="344" t="s">
        <v>245</v>
      </c>
      <c r="F461" s="345"/>
      <c r="G461" s="34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419</v>
      </c>
      <c r="AJ461" s="341"/>
      <c r="AK461" s="341"/>
      <c r="AL461" s="158"/>
      <c r="AM461" s="341" t="s">
        <v>432</v>
      </c>
      <c r="AN461" s="341"/>
      <c r="AO461" s="341"/>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15">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x14ac:dyDescent="0.15">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x14ac:dyDescent="0.15">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x14ac:dyDescent="0.15">
      <c r="A466" s="188"/>
      <c r="B466" s="185"/>
      <c r="C466" s="179"/>
      <c r="D466" s="185"/>
      <c r="E466" s="344" t="s">
        <v>245</v>
      </c>
      <c r="F466" s="345"/>
      <c r="G466" s="34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419</v>
      </c>
      <c r="AJ466" s="341"/>
      <c r="AK466" s="341"/>
      <c r="AL466" s="158"/>
      <c r="AM466" s="341" t="s">
        <v>432</v>
      </c>
      <c r="AN466" s="341"/>
      <c r="AO466" s="341"/>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x14ac:dyDescent="0.15">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x14ac:dyDescent="0.15">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x14ac:dyDescent="0.15">
      <c r="A471" s="188"/>
      <c r="B471" s="185"/>
      <c r="C471" s="179"/>
      <c r="D471" s="185"/>
      <c r="E471" s="344" t="s">
        <v>245</v>
      </c>
      <c r="F471" s="345"/>
      <c r="G471" s="34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419</v>
      </c>
      <c r="AJ471" s="341"/>
      <c r="AK471" s="341"/>
      <c r="AL471" s="158"/>
      <c r="AM471" s="341" t="s">
        <v>432</v>
      </c>
      <c r="AN471" s="341"/>
      <c r="AO471" s="341"/>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x14ac:dyDescent="0.15">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x14ac:dyDescent="0.15">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x14ac:dyDescent="0.15">
      <c r="A476" s="188"/>
      <c r="B476" s="185"/>
      <c r="C476" s="179"/>
      <c r="D476" s="185"/>
      <c r="E476" s="344" t="s">
        <v>245</v>
      </c>
      <c r="F476" s="345"/>
      <c r="G476" s="34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419</v>
      </c>
      <c r="AJ476" s="341"/>
      <c r="AK476" s="341"/>
      <c r="AL476" s="158"/>
      <c r="AM476" s="341" t="s">
        <v>432</v>
      </c>
      <c r="AN476" s="341"/>
      <c r="AO476" s="341"/>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x14ac:dyDescent="0.15">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x14ac:dyDescent="0.15">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16" t="s">
        <v>255</v>
      </c>
      <c r="H484" s="122"/>
      <c r="I484" s="122"/>
      <c r="J484" s="917"/>
      <c r="K484" s="918"/>
      <c r="L484" s="918"/>
      <c r="M484" s="918"/>
      <c r="N484" s="918"/>
      <c r="O484" s="918"/>
      <c r="P484" s="918"/>
      <c r="Q484" s="918"/>
      <c r="R484" s="918"/>
      <c r="S484" s="918"/>
      <c r="T484" s="91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20"/>
    </row>
    <row r="485" spans="1:50" ht="18.75" hidden="1" customHeight="1" x14ac:dyDescent="0.15">
      <c r="A485" s="188"/>
      <c r="B485" s="185"/>
      <c r="C485" s="179"/>
      <c r="D485" s="185"/>
      <c r="E485" s="344" t="s">
        <v>244</v>
      </c>
      <c r="F485" s="345"/>
      <c r="G485" s="34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419</v>
      </c>
      <c r="AJ485" s="341"/>
      <c r="AK485" s="341"/>
      <c r="AL485" s="158"/>
      <c r="AM485" s="341" t="s">
        <v>432</v>
      </c>
      <c r="AN485" s="341"/>
      <c r="AO485" s="341"/>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15">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x14ac:dyDescent="0.15">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x14ac:dyDescent="0.15">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x14ac:dyDescent="0.15">
      <c r="A490" s="188"/>
      <c r="B490" s="185"/>
      <c r="C490" s="179"/>
      <c r="D490" s="185"/>
      <c r="E490" s="344" t="s">
        <v>244</v>
      </c>
      <c r="F490" s="345"/>
      <c r="G490" s="34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419</v>
      </c>
      <c r="AJ490" s="341"/>
      <c r="AK490" s="341"/>
      <c r="AL490" s="158"/>
      <c r="AM490" s="341" t="s">
        <v>432</v>
      </c>
      <c r="AN490" s="341"/>
      <c r="AO490" s="341"/>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x14ac:dyDescent="0.15">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x14ac:dyDescent="0.15">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x14ac:dyDescent="0.15">
      <c r="A495" s="188"/>
      <c r="B495" s="185"/>
      <c r="C495" s="179"/>
      <c r="D495" s="185"/>
      <c r="E495" s="344" t="s">
        <v>244</v>
      </c>
      <c r="F495" s="345"/>
      <c r="G495" s="34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419</v>
      </c>
      <c r="AJ495" s="341"/>
      <c r="AK495" s="341"/>
      <c r="AL495" s="158"/>
      <c r="AM495" s="341" t="s">
        <v>432</v>
      </c>
      <c r="AN495" s="341"/>
      <c r="AO495" s="341"/>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x14ac:dyDescent="0.15">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x14ac:dyDescent="0.15">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x14ac:dyDescent="0.15">
      <c r="A500" s="188"/>
      <c r="B500" s="185"/>
      <c r="C500" s="179"/>
      <c r="D500" s="185"/>
      <c r="E500" s="344" t="s">
        <v>244</v>
      </c>
      <c r="F500" s="345"/>
      <c r="G500" s="34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419</v>
      </c>
      <c r="AJ500" s="341"/>
      <c r="AK500" s="341"/>
      <c r="AL500" s="158"/>
      <c r="AM500" s="341" t="s">
        <v>432</v>
      </c>
      <c r="AN500" s="341"/>
      <c r="AO500" s="341"/>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x14ac:dyDescent="0.15">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x14ac:dyDescent="0.15">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x14ac:dyDescent="0.15">
      <c r="A505" s="188"/>
      <c r="B505" s="185"/>
      <c r="C505" s="179"/>
      <c r="D505" s="185"/>
      <c r="E505" s="344" t="s">
        <v>244</v>
      </c>
      <c r="F505" s="345"/>
      <c r="G505" s="34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419</v>
      </c>
      <c r="AJ505" s="341"/>
      <c r="AK505" s="341"/>
      <c r="AL505" s="158"/>
      <c r="AM505" s="341" t="s">
        <v>432</v>
      </c>
      <c r="AN505" s="341"/>
      <c r="AO505" s="341"/>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x14ac:dyDescent="0.15">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x14ac:dyDescent="0.15">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x14ac:dyDescent="0.15">
      <c r="A510" s="188"/>
      <c r="B510" s="185"/>
      <c r="C510" s="179"/>
      <c r="D510" s="185"/>
      <c r="E510" s="344" t="s">
        <v>245</v>
      </c>
      <c r="F510" s="345"/>
      <c r="G510" s="34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419</v>
      </c>
      <c r="AJ510" s="341"/>
      <c r="AK510" s="341"/>
      <c r="AL510" s="158"/>
      <c r="AM510" s="341" t="s">
        <v>432</v>
      </c>
      <c r="AN510" s="341"/>
      <c r="AO510" s="341"/>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15">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x14ac:dyDescent="0.15">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x14ac:dyDescent="0.15">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x14ac:dyDescent="0.15">
      <c r="A515" s="188"/>
      <c r="B515" s="185"/>
      <c r="C515" s="179"/>
      <c r="D515" s="185"/>
      <c r="E515" s="344" t="s">
        <v>245</v>
      </c>
      <c r="F515" s="345"/>
      <c r="G515" s="34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419</v>
      </c>
      <c r="AJ515" s="341"/>
      <c r="AK515" s="341"/>
      <c r="AL515" s="158"/>
      <c r="AM515" s="341" t="s">
        <v>432</v>
      </c>
      <c r="AN515" s="341"/>
      <c r="AO515" s="341"/>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x14ac:dyDescent="0.15">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x14ac:dyDescent="0.15">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x14ac:dyDescent="0.15">
      <c r="A520" s="188"/>
      <c r="B520" s="185"/>
      <c r="C520" s="179"/>
      <c r="D520" s="185"/>
      <c r="E520" s="344" t="s">
        <v>245</v>
      </c>
      <c r="F520" s="345"/>
      <c r="G520" s="34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419</v>
      </c>
      <c r="AJ520" s="341"/>
      <c r="AK520" s="341"/>
      <c r="AL520" s="158"/>
      <c r="AM520" s="341" t="s">
        <v>432</v>
      </c>
      <c r="AN520" s="341"/>
      <c r="AO520" s="341"/>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x14ac:dyDescent="0.15">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x14ac:dyDescent="0.15">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x14ac:dyDescent="0.15">
      <c r="A525" s="188"/>
      <c r="B525" s="185"/>
      <c r="C525" s="179"/>
      <c r="D525" s="185"/>
      <c r="E525" s="344" t="s">
        <v>245</v>
      </c>
      <c r="F525" s="345"/>
      <c r="G525" s="34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419</v>
      </c>
      <c r="AJ525" s="341"/>
      <c r="AK525" s="341"/>
      <c r="AL525" s="158"/>
      <c r="AM525" s="341" t="s">
        <v>432</v>
      </c>
      <c r="AN525" s="341"/>
      <c r="AO525" s="341"/>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x14ac:dyDescent="0.15">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x14ac:dyDescent="0.15">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x14ac:dyDescent="0.15">
      <c r="A530" s="188"/>
      <c r="B530" s="185"/>
      <c r="C530" s="179"/>
      <c r="D530" s="185"/>
      <c r="E530" s="344" t="s">
        <v>245</v>
      </c>
      <c r="F530" s="345"/>
      <c r="G530" s="34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419</v>
      </c>
      <c r="AJ530" s="341"/>
      <c r="AK530" s="341"/>
      <c r="AL530" s="158"/>
      <c r="AM530" s="341" t="s">
        <v>432</v>
      </c>
      <c r="AN530" s="341"/>
      <c r="AO530" s="341"/>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x14ac:dyDescent="0.15">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x14ac:dyDescent="0.15">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16" t="s">
        <v>255</v>
      </c>
      <c r="H538" s="122"/>
      <c r="I538" s="122"/>
      <c r="J538" s="917"/>
      <c r="K538" s="918"/>
      <c r="L538" s="918"/>
      <c r="M538" s="918"/>
      <c r="N538" s="918"/>
      <c r="O538" s="918"/>
      <c r="P538" s="918"/>
      <c r="Q538" s="918"/>
      <c r="R538" s="918"/>
      <c r="S538" s="918"/>
      <c r="T538" s="91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20"/>
    </row>
    <row r="539" spans="1:50" ht="18.75" hidden="1" customHeight="1" x14ac:dyDescent="0.15">
      <c r="A539" s="188"/>
      <c r="B539" s="185"/>
      <c r="C539" s="179"/>
      <c r="D539" s="185"/>
      <c r="E539" s="344" t="s">
        <v>244</v>
      </c>
      <c r="F539" s="345"/>
      <c r="G539" s="34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419</v>
      </c>
      <c r="AJ539" s="341"/>
      <c r="AK539" s="341"/>
      <c r="AL539" s="158"/>
      <c r="AM539" s="341" t="s">
        <v>432</v>
      </c>
      <c r="AN539" s="341"/>
      <c r="AO539" s="341"/>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x14ac:dyDescent="0.15">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x14ac:dyDescent="0.15">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x14ac:dyDescent="0.15">
      <c r="A544" s="188"/>
      <c r="B544" s="185"/>
      <c r="C544" s="179"/>
      <c r="D544" s="185"/>
      <c r="E544" s="344" t="s">
        <v>244</v>
      </c>
      <c r="F544" s="345"/>
      <c r="G544" s="34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419</v>
      </c>
      <c r="AJ544" s="341"/>
      <c r="AK544" s="341"/>
      <c r="AL544" s="158"/>
      <c r="AM544" s="341" t="s">
        <v>432</v>
      </c>
      <c r="AN544" s="341"/>
      <c r="AO544" s="341"/>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x14ac:dyDescent="0.15">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x14ac:dyDescent="0.15">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x14ac:dyDescent="0.15">
      <c r="A549" s="188"/>
      <c r="B549" s="185"/>
      <c r="C549" s="179"/>
      <c r="D549" s="185"/>
      <c r="E549" s="344" t="s">
        <v>244</v>
      </c>
      <c r="F549" s="345"/>
      <c r="G549" s="34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419</v>
      </c>
      <c r="AJ549" s="341"/>
      <c r="AK549" s="341"/>
      <c r="AL549" s="158"/>
      <c r="AM549" s="341" t="s">
        <v>432</v>
      </c>
      <c r="AN549" s="341"/>
      <c r="AO549" s="341"/>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x14ac:dyDescent="0.15">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x14ac:dyDescent="0.15">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x14ac:dyDescent="0.15">
      <c r="A554" s="188"/>
      <c r="B554" s="185"/>
      <c r="C554" s="179"/>
      <c r="D554" s="185"/>
      <c r="E554" s="344" t="s">
        <v>244</v>
      </c>
      <c r="F554" s="345"/>
      <c r="G554" s="34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419</v>
      </c>
      <c r="AJ554" s="341"/>
      <c r="AK554" s="341"/>
      <c r="AL554" s="158"/>
      <c r="AM554" s="341" t="s">
        <v>432</v>
      </c>
      <c r="AN554" s="341"/>
      <c r="AO554" s="341"/>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x14ac:dyDescent="0.15">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x14ac:dyDescent="0.15">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x14ac:dyDescent="0.15">
      <c r="A559" s="188"/>
      <c r="B559" s="185"/>
      <c r="C559" s="179"/>
      <c r="D559" s="185"/>
      <c r="E559" s="344" t="s">
        <v>244</v>
      </c>
      <c r="F559" s="345"/>
      <c r="G559" s="34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419</v>
      </c>
      <c r="AJ559" s="341"/>
      <c r="AK559" s="341"/>
      <c r="AL559" s="158"/>
      <c r="AM559" s="341" t="s">
        <v>432</v>
      </c>
      <c r="AN559" s="341"/>
      <c r="AO559" s="341"/>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x14ac:dyDescent="0.15">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x14ac:dyDescent="0.15">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x14ac:dyDescent="0.15">
      <c r="A564" s="188"/>
      <c r="B564" s="185"/>
      <c r="C564" s="179"/>
      <c r="D564" s="185"/>
      <c r="E564" s="344" t="s">
        <v>245</v>
      </c>
      <c r="F564" s="345"/>
      <c r="G564" s="34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419</v>
      </c>
      <c r="AJ564" s="341"/>
      <c r="AK564" s="341"/>
      <c r="AL564" s="158"/>
      <c r="AM564" s="341" t="s">
        <v>432</v>
      </c>
      <c r="AN564" s="341"/>
      <c r="AO564" s="341"/>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x14ac:dyDescent="0.15">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x14ac:dyDescent="0.15">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x14ac:dyDescent="0.15">
      <c r="A569" s="188"/>
      <c r="B569" s="185"/>
      <c r="C569" s="179"/>
      <c r="D569" s="185"/>
      <c r="E569" s="344" t="s">
        <v>245</v>
      </c>
      <c r="F569" s="345"/>
      <c r="G569" s="34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419</v>
      </c>
      <c r="AJ569" s="341"/>
      <c r="AK569" s="341"/>
      <c r="AL569" s="158"/>
      <c r="AM569" s="341" t="s">
        <v>432</v>
      </c>
      <c r="AN569" s="341"/>
      <c r="AO569" s="341"/>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x14ac:dyDescent="0.15">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x14ac:dyDescent="0.15">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x14ac:dyDescent="0.15">
      <c r="A574" s="188"/>
      <c r="B574" s="185"/>
      <c r="C574" s="179"/>
      <c r="D574" s="185"/>
      <c r="E574" s="344" t="s">
        <v>245</v>
      </c>
      <c r="F574" s="345"/>
      <c r="G574" s="34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419</v>
      </c>
      <c r="AJ574" s="341"/>
      <c r="AK574" s="341"/>
      <c r="AL574" s="158"/>
      <c r="AM574" s="341" t="s">
        <v>432</v>
      </c>
      <c r="AN574" s="341"/>
      <c r="AO574" s="341"/>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x14ac:dyDescent="0.15">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x14ac:dyDescent="0.15">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x14ac:dyDescent="0.15">
      <c r="A579" s="188"/>
      <c r="B579" s="185"/>
      <c r="C579" s="179"/>
      <c r="D579" s="185"/>
      <c r="E579" s="344" t="s">
        <v>245</v>
      </c>
      <c r="F579" s="345"/>
      <c r="G579" s="34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419</v>
      </c>
      <c r="AJ579" s="341"/>
      <c r="AK579" s="341"/>
      <c r="AL579" s="158"/>
      <c r="AM579" s="341" t="s">
        <v>432</v>
      </c>
      <c r="AN579" s="341"/>
      <c r="AO579" s="341"/>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x14ac:dyDescent="0.15">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x14ac:dyDescent="0.15">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x14ac:dyDescent="0.15">
      <c r="A584" s="188"/>
      <c r="B584" s="185"/>
      <c r="C584" s="179"/>
      <c r="D584" s="185"/>
      <c r="E584" s="344" t="s">
        <v>245</v>
      </c>
      <c r="F584" s="345"/>
      <c r="G584" s="34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419</v>
      </c>
      <c r="AJ584" s="341"/>
      <c r="AK584" s="341"/>
      <c r="AL584" s="158"/>
      <c r="AM584" s="341" t="s">
        <v>432</v>
      </c>
      <c r="AN584" s="341"/>
      <c r="AO584" s="341"/>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x14ac:dyDescent="0.15">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x14ac:dyDescent="0.15">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16" t="s">
        <v>255</v>
      </c>
      <c r="H592" s="122"/>
      <c r="I592" s="122"/>
      <c r="J592" s="917"/>
      <c r="K592" s="918"/>
      <c r="L592" s="918"/>
      <c r="M592" s="918"/>
      <c r="N592" s="918"/>
      <c r="O592" s="918"/>
      <c r="P592" s="918"/>
      <c r="Q592" s="918"/>
      <c r="R592" s="918"/>
      <c r="S592" s="918"/>
      <c r="T592" s="91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20"/>
    </row>
    <row r="593" spans="1:50" ht="18.75" hidden="1" customHeight="1" x14ac:dyDescent="0.15">
      <c r="A593" s="188"/>
      <c r="B593" s="185"/>
      <c r="C593" s="179"/>
      <c r="D593" s="185"/>
      <c r="E593" s="344" t="s">
        <v>244</v>
      </c>
      <c r="F593" s="345"/>
      <c r="G593" s="34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419</v>
      </c>
      <c r="AJ593" s="341"/>
      <c r="AK593" s="341"/>
      <c r="AL593" s="158"/>
      <c r="AM593" s="341" t="s">
        <v>432</v>
      </c>
      <c r="AN593" s="341"/>
      <c r="AO593" s="341"/>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x14ac:dyDescent="0.15">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x14ac:dyDescent="0.15">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x14ac:dyDescent="0.15">
      <c r="A598" s="188"/>
      <c r="B598" s="185"/>
      <c r="C598" s="179"/>
      <c r="D598" s="185"/>
      <c r="E598" s="344" t="s">
        <v>244</v>
      </c>
      <c r="F598" s="345"/>
      <c r="G598" s="34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419</v>
      </c>
      <c r="AJ598" s="341"/>
      <c r="AK598" s="341"/>
      <c r="AL598" s="158"/>
      <c r="AM598" s="341" t="s">
        <v>432</v>
      </c>
      <c r="AN598" s="341"/>
      <c r="AO598" s="341"/>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x14ac:dyDescent="0.15">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x14ac:dyDescent="0.15">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x14ac:dyDescent="0.15">
      <c r="A603" s="188"/>
      <c r="B603" s="185"/>
      <c r="C603" s="179"/>
      <c r="D603" s="185"/>
      <c r="E603" s="344" t="s">
        <v>244</v>
      </c>
      <c r="F603" s="345"/>
      <c r="G603" s="34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419</v>
      </c>
      <c r="AJ603" s="341"/>
      <c r="AK603" s="341"/>
      <c r="AL603" s="158"/>
      <c r="AM603" s="341" t="s">
        <v>432</v>
      </c>
      <c r="AN603" s="341"/>
      <c r="AO603" s="341"/>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x14ac:dyDescent="0.15">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x14ac:dyDescent="0.15">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x14ac:dyDescent="0.15">
      <c r="A608" s="188"/>
      <c r="B608" s="185"/>
      <c r="C608" s="179"/>
      <c r="D608" s="185"/>
      <c r="E608" s="344" t="s">
        <v>244</v>
      </c>
      <c r="F608" s="345"/>
      <c r="G608" s="34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419</v>
      </c>
      <c r="AJ608" s="341"/>
      <c r="AK608" s="341"/>
      <c r="AL608" s="158"/>
      <c r="AM608" s="341" t="s">
        <v>432</v>
      </c>
      <c r="AN608" s="341"/>
      <c r="AO608" s="341"/>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x14ac:dyDescent="0.15">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x14ac:dyDescent="0.15">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x14ac:dyDescent="0.15">
      <c r="A613" s="188"/>
      <c r="B613" s="185"/>
      <c r="C613" s="179"/>
      <c r="D613" s="185"/>
      <c r="E613" s="344" t="s">
        <v>244</v>
      </c>
      <c r="F613" s="345"/>
      <c r="G613" s="34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419</v>
      </c>
      <c r="AJ613" s="341"/>
      <c r="AK613" s="341"/>
      <c r="AL613" s="158"/>
      <c r="AM613" s="341" t="s">
        <v>432</v>
      </c>
      <c r="AN613" s="341"/>
      <c r="AO613" s="341"/>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15">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x14ac:dyDescent="0.15">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x14ac:dyDescent="0.15">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x14ac:dyDescent="0.15">
      <c r="A618" s="188"/>
      <c r="B618" s="185"/>
      <c r="C618" s="179"/>
      <c r="D618" s="185"/>
      <c r="E618" s="344" t="s">
        <v>245</v>
      </c>
      <c r="F618" s="345"/>
      <c r="G618" s="34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419</v>
      </c>
      <c r="AJ618" s="341"/>
      <c r="AK618" s="341"/>
      <c r="AL618" s="158"/>
      <c r="AM618" s="341" t="s">
        <v>432</v>
      </c>
      <c r="AN618" s="341"/>
      <c r="AO618" s="341"/>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x14ac:dyDescent="0.15">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x14ac:dyDescent="0.15">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x14ac:dyDescent="0.15">
      <c r="A623" s="188"/>
      <c r="B623" s="185"/>
      <c r="C623" s="179"/>
      <c r="D623" s="185"/>
      <c r="E623" s="344" t="s">
        <v>245</v>
      </c>
      <c r="F623" s="345"/>
      <c r="G623" s="34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419</v>
      </c>
      <c r="AJ623" s="341"/>
      <c r="AK623" s="341"/>
      <c r="AL623" s="158"/>
      <c r="AM623" s="341" t="s">
        <v>432</v>
      </c>
      <c r="AN623" s="341"/>
      <c r="AO623" s="341"/>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x14ac:dyDescent="0.15">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x14ac:dyDescent="0.15">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x14ac:dyDescent="0.15">
      <c r="A628" s="188"/>
      <c r="B628" s="185"/>
      <c r="C628" s="179"/>
      <c r="D628" s="185"/>
      <c r="E628" s="344" t="s">
        <v>245</v>
      </c>
      <c r="F628" s="345"/>
      <c r="G628" s="34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419</v>
      </c>
      <c r="AJ628" s="341"/>
      <c r="AK628" s="341"/>
      <c r="AL628" s="158"/>
      <c r="AM628" s="341" t="s">
        <v>432</v>
      </c>
      <c r="AN628" s="341"/>
      <c r="AO628" s="341"/>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x14ac:dyDescent="0.15">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x14ac:dyDescent="0.15">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x14ac:dyDescent="0.15">
      <c r="A633" s="188"/>
      <c r="B633" s="185"/>
      <c r="C633" s="179"/>
      <c r="D633" s="185"/>
      <c r="E633" s="344" t="s">
        <v>245</v>
      </c>
      <c r="F633" s="345"/>
      <c r="G633" s="34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419</v>
      </c>
      <c r="AJ633" s="341"/>
      <c r="AK633" s="341"/>
      <c r="AL633" s="158"/>
      <c r="AM633" s="341" t="s">
        <v>432</v>
      </c>
      <c r="AN633" s="341"/>
      <c r="AO633" s="341"/>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x14ac:dyDescent="0.15">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x14ac:dyDescent="0.15">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x14ac:dyDescent="0.15">
      <c r="A638" s="188"/>
      <c r="B638" s="185"/>
      <c r="C638" s="179"/>
      <c r="D638" s="185"/>
      <c r="E638" s="344" t="s">
        <v>245</v>
      </c>
      <c r="F638" s="345"/>
      <c r="G638" s="34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419</v>
      </c>
      <c r="AJ638" s="341"/>
      <c r="AK638" s="341"/>
      <c r="AL638" s="158"/>
      <c r="AM638" s="341" t="s">
        <v>432</v>
      </c>
      <c r="AN638" s="341"/>
      <c r="AO638" s="341"/>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15">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x14ac:dyDescent="0.15">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x14ac:dyDescent="0.15">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16" t="s">
        <v>255</v>
      </c>
      <c r="H646" s="122"/>
      <c r="I646" s="122"/>
      <c r="J646" s="917"/>
      <c r="K646" s="918"/>
      <c r="L646" s="918"/>
      <c r="M646" s="918"/>
      <c r="N646" s="918"/>
      <c r="O646" s="918"/>
      <c r="P646" s="918"/>
      <c r="Q646" s="918"/>
      <c r="R646" s="918"/>
      <c r="S646" s="918"/>
      <c r="T646" s="91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20"/>
    </row>
    <row r="647" spans="1:50" ht="18.75" hidden="1" customHeight="1" x14ac:dyDescent="0.15">
      <c r="A647" s="188"/>
      <c r="B647" s="185"/>
      <c r="C647" s="179"/>
      <c r="D647" s="185"/>
      <c r="E647" s="344" t="s">
        <v>244</v>
      </c>
      <c r="F647" s="345"/>
      <c r="G647" s="34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419</v>
      </c>
      <c r="AJ647" s="341"/>
      <c r="AK647" s="341"/>
      <c r="AL647" s="158"/>
      <c r="AM647" s="341" t="s">
        <v>432</v>
      </c>
      <c r="AN647" s="341"/>
      <c r="AO647" s="341"/>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15">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x14ac:dyDescent="0.15">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x14ac:dyDescent="0.15">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x14ac:dyDescent="0.15">
      <c r="A652" s="188"/>
      <c r="B652" s="185"/>
      <c r="C652" s="179"/>
      <c r="D652" s="185"/>
      <c r="E652" s="344" t="s">
        <v>244</v>
      </c>
      <c r="F652" s="345"/>
      <c r="G652" s="34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419</v>
      </c>
      <c r="AJ652" s="341"/>
      <c r="AK652" s="341"/>
      <c r="AL652" s="158"/>
      <c r="AM652" s="341" t="s">
        <v>432</v>
      </c>
      <c r="AN652" s="341"/>
      <c r="AO652" s="341"/>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15">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x14ac:dyDescent="0.15">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x14ac:dyDescent="0.15">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x14ac:dyDescent="0.15">
      <c r="A657" s="188"/>
      <c r="B657" s="185"/>
      <c r="C657" s="179"/>
      <c r="D657" s="185"/>
      <c r="E657" s="344" t="s">
        <v>244</v>
      </c>
      <c r="F657" s="345"/>
      <c r="G657" s="34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419</v>
      </c>
      <c r="AJ657" s="341"/>
      <c r="AK657" s="341"/>
      <c r="AL657" s="158"/>
      <c r="AM657" s="341" t="s">
        <v>432</v>
      </c>
      <c r="AN657" s="341"/>
      <c r="AO657" s="341"/>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x14ac:dyDescent="0.15">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x14ac:dyDescent="0.15">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x14ac:dyDescent="0.15">
      <c r="A662" s="188"/>
      <c r="B662" s="185"/>
      <c r="C662" s="179"/>
      <c r="D662" s="185"/>
      <c r="E662" s="344" t="s">
        <v>244</v>
      </c>
      <c r="F662" s="345"/>
      <c r="G662" s="34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419</v>
      </c>
      <c r="AJ662" s="341"/>
      <c r="AK662" s="341"/>
      <c r="AL662" s="158"/>
      <c r="AM662" s="341" t="s">
        <v>432</v>
      </c>
      <c r="AN662" s="341"/>
      <c r="AO662" s="341"/>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x14ac:dyDescent="0.15">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x14ac:dyDescent="0.15">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x14ac:dyDescent="0.15">
      <c r="A667" s="188"/>
      <c r="B667" s="185"/>
      <c r="C667" s="179"/>
      <c r="D667" s="185"/>
      <c r="E667" s="344" t="s">
        <v>244</v>
      </c>
      <c r="F667" s="345"/>
      <c r="G667" s="34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419</v>
      </c>
      <c r="AJ667" s="341"/>
      <c r="AK667" s="341"/>
      <c r="AL667" s="158"/>
      <c r="AM667" s="341" t="s">
        <v>432</v>
      </c>
      <c r="AN667" s="341"/>
      <c r="AO667" s="341"/>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15">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x14ac:dyDescent="0.15">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x14ac:dyDescent="0.15">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x14ac:dyDescent="0.15">
      <c r="A672" s="188"/>
      <c r="B672" s="185"/>
      <c r="C672" s="179"/>
      <c r="D672" s="185"/>
      <c r="E672" s="344" t="s">
        <v>245</v>
      </c>
      <c r="F672" s="345"/>
      <c r="G672" s="34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419</v>
      </c>
      <c r="AJ672" s="341"/>
      <c r="AK672" s="341"/>
      <c r="AL672" s="158"/>
      <c r="AM672" s="341" t="s">
        <v>432</v>
      </c>
      <c r="AN672" s="341"/>
      <c r="AO672" s="341"/>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15">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x14ac:dyDescent="0.15">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x14ac:dyDescent="0.15">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x14ac:dyDescent="0.15">
      <c r="A677" s="188"/>
      <c r="B677" s="185"/>
      <c r="C677" s="179"/>
      <c r="D677" s="185"/>
      <c r="E677" s="344" t="s">
        <v>245</v>
      </c>
      <c r="F677" s="345"/>
      <c r="G677" s="34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419</v>
      </c>
      <c r="AJ677" s="341"/>
      <c r="AK677" s="341"/>
      <c r="AL677" s="158"/>
      <c r="AM677" s="341" t="s">
        <v>432</v>
      </c>
      <c r="AN677" s="341"/>
      <c r="AO677" s="341"/>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x14ac:dyDescent="0.15">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x14ac:dyDescent="0.15">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x14ac:dyDescent="0.15">
      <c r="A682" s="188"/>
      <c r="B682" s="185"/>
      <c r="C682" s="179"/>
      <c r="D682" s="185"/>
      <c r="E682" s="344" t="s">
        <v>245</v>
      </c>
      <c r="F682" s="345"/>
      <c r="G682" s="34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419</v>
      </c>
      <c r="AJ682" s="341"/>
      <c r="AK682" s="341"/>
      <c r="AL682" s="158"/>
      <c r="AM682" s="341" t="s">
        <v>432</v>
      </c>
      <c r="AN682" s="341"/>
      <c r="AO682" s="341"/>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x14ac:dyDescent="0.15">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x14ac:dyDescent="0.15">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x14ac:dyDescent="0.15">
      <c r="A687" s="188"/>
      <c r="B687" s="185"/>
      <c r="C687" s="179"/>
      <c r="D687" s="185"/>
      <c r="E687" s="344" t="s">
        <v>245</v>
      </c>
      <c r="F687" s="345"/>
      <c r="G687" s="34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419</v>
      </c>
      <c r="AJ687" s="341"/>
      <c r="AK687" s="341"/>
      <c r="AL687" s="158"/>
      <c r="AM687" s="341" t="s">
        <v>432</v>
      </c>
      <c r="AN687" s="341"/>
      <c r="AO687" s="341"/>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x14ac:dyDescent="0.15">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x14ac:dyDescent="0.15">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x14ac:dyDescent="0.15">
      <c r="A692" s="188"/>
      <c r="B692" s="185"/>
      <c r="C692" s="179"/>
      <c r="D692" s="185"/>
      <c r="E692" s="344" t="s">
        <v>245</v>
      </c>
      <c r="F692" s="345"/>
      <c r="G692" s="34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419</v>
      </c>
      <c r="AJ692" s="341"/>
      <c r="AK692" s="341"/>
      <c r="AL692" s="158"/>
      <c r="AM692" s="341" t="s">
        <v>432</v>
      </c>
      <c r="AN692" s="341"/>
      <c r="AO692" s="341"/>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15">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x14ac:dyDescent="0.15">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x14ac:dyDescent="0.15">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5" t="s">
        <v>31</v>
      </c>
      <c r="AH701" s="384"/>
      <c r="AI701" s="384"/>
      <c r="AJ701" s="384"/>
      <c r="AK701" s="384"/>
      <c r="AL701" s="384"/>
      <c r="AM701" s="384"/>
      <c r="AN701" s="384"/>
      <c r="AO701" s="384"/>
      <c r="AP701" s="384"/>
      <c r="AQ701" s="384"/>
      <c r="AR701" s="384"/>
      <c r="AS701" s="384"/>
      <c r="AT701" s="384"/>
      <c r="AU701" s="384"/>
      <c r="AV701" s="384"/>
      <c r="AW701" s="384"/>
      <c r="AX701" s="836"/>
    </row>
    <row r="702" spans="1:50" ht="41.1" customHeight="1" x14ac:dyDescent="0.15">
      <c r="A702" s="887" t="s">
        <v>140</v>
      </c>
      <c r="B702" s="888"/>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7" t="s">
        <v>568</v>
      </c>
      <c r="AE702" s="348"/>
      <c r="AF702" s="348"/>
      <c r="AG702" s="387" t="s">
        <v>595</v>
      </c>
      <c r="AH702" s="388"/>
      <c r="AI702" s="388"/>
      <c r="AJ702" s="388"/>
      <c r="AK702" s="388"/>
      <c r="AL702" s="388"/>
      <c r="AM702" s="388"/>
      <c r="AN702" s="388"/>
      <c r="AO702" s="388"/>
      <c r="AP702" s="388"/>
      <c r="AQ702" s="388"/>
      <c r="AR702" s="388"/>
      <c r="AS702" s="388"/>
      <c r="AT702" s="388"/>
      <c r="AU702" s="388"/>
      <c r="AV702" s="388"/>
      <c r="AW702" s="388"/>
      <c r="AX702" s="389"/>
    </row>
    <row r="703" spans="1:50" ht="45.6" customHeight="1" x14ac:dyDescent="0.15">
      <c r="A703" s="889"/>
      <c r="B703" s="890"/>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4"/>
      <c r="AD703" s="328" t="s">
        <v>568</v>
      </c>
      <c r="AE703" s="329"/>
      <c r="AF703" s="329"/>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91"/>
      <c r="B704" s="892"/>
      <c r="C704" s="829" t="s">
        <v>142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568</v>
      </c>
      <c r="AE704" s="794"/>
      <c r="AF704" s="794"/>
      <c r="AG704" s="166" t="s">
        <v>597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0" t="s">
        <v>39</v>
      </c>
      <c r="B705" s="651"/>
      <c r="C705" s="832" t="s">
        <v>41</v>
      </c>
      <c r="D705" s="833"/>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4"/>
      <c r="AD705" s="725" t="s">
        <v>568</v>
      </c>
      <c r="AE705" s="726"/>
      <c r="AF705" s="726"/>
      <c r="AG705" s="124" t="s">
        <v>598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2"/>
      <c r="B706" s="653"/>
      <c r="C706" s="805"/>
      <c r="D706" s="806"/>
      <c r="E706" s="741" t="s">
        <v>387</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8" t="s">
        <v>626</v>
      </c>
      <c r="AE706" s="329"/>
      <c r="AF706" s="67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2"/>
      <c r="B707" s="653"/>
      <c r="C707" s="807"/>
      <c r="D707" s="808"/>
      <c r="E707" s="744" t="s">
        <v>319</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9" t="s">
        <v>626</v>
      </c>
      <c r="AE707" s="850"/>
      <c r="AF707" s="850"/>
      <c r="AG707" s="166"/>
      <c r="AH707" s="107"/>
      <c r="AI707" s="107"/>
      <c r="AJ707" s="107"/>
      <c r="AK707" s="107"/>
      <c r="AL707" s="107"/>
      <c r="AM707" s="107"/>
      <c r="AN707" s="107"/>
      <c r="AO707" s="107"/>
      <c r="AP707" s="107"/>
      <c r="AQ707" s="107"/>
      <c r="AR707" s="107"/>
      <c r="AS707" s="107"/>
      <c r="AT707" s="107"/>
      <c r="AU707" s="107"/>
      <c r="AV707" s="107"/>
      <c r="AW707" s="107"/>
      <c r="AX707" s="167"/>
    </row>
    <row r="708" spans="1:50" ht="35.25" customHeight="1" x14ac:dyDescent="0.15">
      <c r="A708" s="652"/>
      <c r="B708" s="654"/>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08" t="s">
        <v>568</v>
      </c>
      <c r="AE708" s="609"/>
      <c r="AF708" s="609"/>
      <c r="AG708" s="753" t="s">
        <v>599</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2"/>
      <c r="B709" s="654"/>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568</v>
      </c>
      <c r="AE709" s="329"/>
      <c r="AF709" s="329"/>
      <c r="AG709" s="100" t="s">
        <v>600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2"/>
      <c r="B710" s="654"/>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568</v>
      </c>
      <c r="AE710" s="329"/>
      <c r="AF710" s="329"/>
      <c r="AG710" s="100" t="s">
        <v>600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2"/>
      <c r="B711" s="654"/>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20"/>
      <c r="AD711" s="328" t="s">
        <v>568</v>
      </c>
      <c r="AE711" s="329"/>
      <c r="AF711" s="329"/>
      <c r="AG711" s="100" t="s">
        <v>601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2"/>
      <c r="B712" s="654"/>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20"/>
      <c r="AD712" s="793" t="s">
        <v>602</v>
      </c>
      <c r="AE712" s="794"/>
      <c r="AF712" s="794"/>
      <c r="AG712" s="821" t="s">
        <v>625</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2"/>
      <c r="B713" s="654"/>
      <c r="C713" s="1007" t="s">
        <v>351</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28" t="s">
        <v>602</v>
      </c>
      <c r="AE713" s="329"/>
      <c r="AF713" s="673"/>
      <c r="AG713" s="100" t="s">
        <v>625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5"/>
      <c r="B714" s="656"/>
      <c r="C714" s="657" t="s">
        <v>328</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8" t="s">
        <v>568</v>
      </c>
      <c r="AE714" s="819"/>
      <c r="AF714" s="820"/>
      <c r="AG714" s="747" t="s">
        <v>603</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0" t="s">
        <v>40</v>
      </c>
      <c r="B715" s="795"/>
      <c r="C715" s="796" t="s">
        <v>329</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08" t="s">
        <v>568</v>
      </c>
      <c r="AE715" s="609"/>
      <c r="AF715" s="666"/>
      <c r="AG715" s="753" t="s">
        <v>604</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2"/>
      <c r="B716" s="654"/>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6" t="s">
        <v>602</v>
      </c>
      <c r="AE716" s="637"/>
      <c r="AF716" s="637"/>
      <c r="AG716" s="100" t="s">
        <v>625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2"/>
      <c r="B717" s="654"/>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568</v>
      </c>
      <c r="AE717" s="329"/>
      <c r="AF717" s="329"/>
      <c r="AG717" s="100" t="s">
        <v>605</v>
      </c>
      <c r="AH717" s="101"/>
      <c r="AI717" s="101"/>
      <c r="AJ717" s="101"/>
      <c r="AK717" s="101"/>
      <c r="AL717" s="101"/>
      <c r="AM717" s="101"/>
      <c r="AN717" s="101"/>
      <c r="AO717" s="101"/>
      <c r="AP717" s="101"/>
      <c r="AQ717" s="101"/>
      <c r="AR717" s="101"/>
      <c r="AS717" s="101"/>
      <c r="AT717" s="101"/>
      <c r="AU717" s="101"/>
      <c r="AV717" s="101"/>
      <c r="AW717" s="101"/>
      <c r="AX717" s="102"/>
    </row>
    <row r="718" spans="1:50" ht="42.95" customHeight="1" x14ac:dyDescent="0.15">
      <c r="A718" s="655"/>
      <c r="B718" s="656"/>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568</v>
      </c>
      <c r="AE718" s="329"/>
      <c r="AF718" s="329"/>
      <c r="AG718" s="126" t="s">
        <v>606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7" t="s">
        <v>58</v>
      </c>
      <c r="B719" s="788"/>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8" t="s">
        <v>602</v>
      </c>
      <c r="AE719" s="609"/>
      <c r="AF719" s="609"/>
      <c r="AG719" s="124" t="s">
        <v>625</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89"/>
      <c r="B720" s="79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9"/>
      <c r="B721" s="79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9"/>
      <c r="B722" s="79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9"/>
      <c r="B723" s="79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9"/>
      <c r="B724" s="79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1"/>
      <c r="B725" s="792"/>
      <c r="C725" s="325"/>
      <c r="D725" s="326"/>
      <c r="E725" s="326"/>
      <c r="F725" s="327"/>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50" t="s">
        <v>48</v>
      </c>
      <c r="B726" s="813"/>
      <c r="C726" s="826" t="s">
        <v>53</v>
      </c>
      <c r="D726" s="854"/>
      <c r="E726" s="854"/>
      <c r="F726" s="855"/>
      <c r="G726" s="580" t="s">
        <v>607</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7.95" customHeight="1" thickBot="1" x14ac:dyDescent="0.2">
      <c r="A727" s="814"/>
      <c r="B727" s="815"/>
      <c r="C727" s="759" t="s">
        <v>57</v>
      </c>
      <c r="D727" s="760"/>
      <c r="E727" s="760"/>
      <c r="F727" s="761"/>
      <c r="G727" s="578" t="s">
        <v>608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43.5"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44.25" customHeight="1" thickBot="1" x14ac:dyDescent="0.2">
      <c r="A731" s="810" t="s">
        <v>137</v>
      </c>
      <c r="B731" s="811"/>
      <c r="C731" s="811"/>
      <c r="D731" s="811"/>
      <c r="E731" s="812"/>
      <c r="F731" s="740" t="s">
        <v>627</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71.25" customHeight="1" thickBot="1" x14ac:dyDescent="0.2">
      <c r="A733" s="683" t="s">
        <v>628</v>
      </c>
      <c r="B733" s="684"/>
      <c r="C733" s="684"/>
      <c r="D733" s="684"/>
      <c r="E733" s="685"/>
      <c r="F733" s="647" t="s">
        <v>629</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0" t="s">
        <v>356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14" t="s">
        <v>409</v>
      </c>
      <c r="B737" s="209"/>
      <c r="C737" s="209"/>
      <c r="D737" s="210"/>
      <c r="E737" s="1015" t="s">
        <v>609</v>
      </c>
      <c r="F737" s="1015"/>
      <c r="G737" s="1015"/>
      <c r="H737" s="1015"/>
      <c r="I737" s="1015"/>
      <c r="J737" s="1015"/>
      <c r="K737" s="1015"/>
      <c r="L737" s="1015"/>
      <c r="M737" s="1015"/>
      <c r="N737" s="367" t="s">
        <v>404</v>
      </c>
      <c r="O737" s="367"/>
      <c r="P737" s="367"/>
      <c r="Q737" s="367"/>
      <c r="R737" s="1015" t="s">
        <v>610</v>
      </c>
      <c r="S737" s="1015"/>
      <c r="T737" s="1015"/>
      <c r="U737" s="1015"/>
      <c r="V737" s="1015"/>
      <c r="W737" s="1015"/>
      <c r="X737" s="1015"/>
      <c r="Y737" s="1015"/>
      <c r="Z737" s="1015"/>
      <c r="AA737" s="367" t="s">
        <v>403</v>
      </c>
      <c r="AB737" s="367"/>
      <c r="AC737" s="367"/>
      <c r="AD737" s="367"/>
      <c r="AE737" s="1015" t="s">
        <v>611</v>
      </c>
      <c r="AF737" s="1015"/>
      <c r="AG737" s="1015"/>
      <c r="AH737" s="1015"/>
      <c r="AI737" s="1015"/>
      <c r="AJ737" s="1015"/>
      <c r="AK737" s="1015"/>
      <c r="AL737" s="1015"/>
      <c r="AM737" s="1015"/>
      <c r="AN737" s="367" t="s">
        <v>402</v>
      </c>
      <c r="AO737" s="367"/>
      <c r="AP737" s="367"/>
      <c r="AQ737" s="367"/>
      <c r="AR737" s="1021" t="s">
        <v>612</v>
      </c>
      <c r="AS737" s="1022"/>
      <c r="AT737" s="1022"/>
      <c r="AU737" s="1022"/>
      <c r="AV737" s="1022"/>
      <c r="AW737" s="1022"/>
      <c r="AX737" s="1023"/>
      <c r="AY737" s="88"/>
      <c r="AZ737" s="88"/>
    </row>
    <row r="738" spans="1:52" ht="24.75" customHeight="1" x14ac:dyDescent="0.15">
      <c r="A738" s="1014" t="s">
        <v>401</v>
      </c>
      <c r="B738" s="209"/>
      <c r="C738" s="209"/>
      <c r="D738" s="210"/>
      <c r="E738" s="1015" t="s">
        <v>613</v>
      </c>
      <c r="F738" s="1015"/>
      <c r="G738" s="1015"/>
      <c r="H738" s="1015"/>
      <c r="I738" s="1015"/>
      <c r="J738" s="1015"/>
      <c r="K738" s="1015"/>
      <c r="L738" s="1015"/>
      <c r="M738" s="1015"/>
      <c r="N738" s="367" t="s">
        <v>400</v>
      </c>
      <c r="O738" s="367"/>
      <c r="P738" s="367"/>
      <c r="Q738" s="367"/>
      <c r="R738" s="1015" t="s">
        <v>613</v>
      </c>
      <c r="S738" s="1015"/>
      <c r="T738" s="1015"/>
      <c r="U738" s="1015"/>
      <c r="V738" s="1015"/>
      <c r="W738" s="1015"/>
      <c r="X738" s="1015"/>
      <c r="Y738" s="1015"/>
      <c r="Z738" s="1015"/>
      <c r="AA738" s="367" t="s">
        <v>399</v>
      </c>
      <c r="AB738" s="367"/>
      <c r="AC738" s="367"/>
      <c r="AD738" s="367"/>
      <c r="AE738" s="1015" t="s">
        <v>614</v>
      </c>
      <c r="AF738" s="1015"/>
      <c r="AG738" s="1015"/>
      <c r="AH738" s="1015"/>
      <c r="AI738" s="1015"/>
      <c r="AJ738" s="1015"/>
      <c r="AK738" s="1015"/>
      <c r="AL738" s="1015"/>
      <c r="AM738" s="1015"/>
      <c r="AN738" s="367" t="s">
        <v>398</v>
      </c>
      <c r="AO738" s="367"/>
      <c r="AP738" s="367"/>
      <c r="AQ738" s="367"/>
      <c r="AR738" s="1021" t="s">
        <v>615</v>
      </c>
      <c r="AS738" s="1022"/>
      <c r="AT738" s="1022"/>
      <c r="AU738" s="1022"/>
      <c r="AV738" s="1022"/>
      <c r="AW738" s="1022"/>
      <c r="AX738" s="1023"/>
    </row>
    <row r="739" spans="1:52" ht="24.75" customHeight="1" x14ac:dyDescent="0.15">
      <c r="A739" s="1014" t="s">
        <v>397</v>
      </c>
      <c r="B739" s="209"/>
      <c r="C739" s="209"/>
      <c r="D739" s="210"/>
      <c r="E739" s="1015" t="s">
        <v>616</v>
      </c>
      <c r="F739" s="1015"/>
      <c r="G739" s="1015"/>
      <c r="H739" s="1015"/>
      <c r="I739" s="1015"/>
      <c r="J739" s="1015"/>
      <c r="K739" s="1015"/>
      <c r="L739" s="1015"/>
      <c r="M739" s="1015"/>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x14ac:dyDescent="0.2">
      <c r="A740" s="996" t="s">
        <v>421</v>
      </c>
      <c r="B740" s="997"/>
      <c r="C740" s="997"/>
      <c r="D740" s="998"/>
      <c r="E740" s="999" t="s">
        <v>563</v>
      </c>
      <c r="F740" s="1000"/>
      <c r="G740" s="1000"/>
      <c r="H740" s="92" t="str">
        <f>IF(E740="", "", "(")</f>
        <v>(</v>
      </c>
      <c r="I740" s="1000"/>
      <c r="J740" s="1000"/>
      <c r="K740" s="92" t="str">
        <f>IF(OR(I740="　", I740=""), "", "-")</f>
        <v/>
      </c>
      <c r="L740" s="1001">
        <v>87</v>
      </c>
      <c r="M740" s="1001"/>
      <c r="N740" s="93" t="str">
        <f>IF(O740="", "", "-")</f>
        <v/>
      </c>
      <c r="O740" s="94"/>
      <c r="P740" s="93" t="str">
        <f>IF(E740="", "", ")")</f>
        <v>)</v>
      </c>
      <c r="Q740" s="999"/>
      <c r="R740" s="1000"/>
      <c r="S740" s="1000"/>
      <c r="T740" s="92" t="str">
        <f>IF(Q740="", "", "(")</f>
        <v/>
      </c>
      <c r="U740" s="1000"/>
      <c r="V740" s="1000"/>
      <c r="W740" s="92" t="str">
        <f>IF(OR(U740="　", U740=""), "", "-")</f>
        <v/>
      </c>
      <c r="X740" s="1001"/>
      <c r="Y740" s="1001"/>
      <c r="Z740" s="93" t="str">
        <f>IF(AA740="", "", "-")</f>
        <v/>
      </c>
      <c r="AA740" s="94"/>
      <c r="AB740" s="93" t="str">
        <f>IF(Q740="", "", ")")</f>
        <v/>
      </c>
      <c r="AC740" s="999"/>
      <c r="AD740" s="1000"/>
      <c r="AE740" s="1000"/>
      <c r="AF740" s="92" t="str">
        <f>IF(AC740="", "", "(")</f>
        <v/>
      </c>
      <c r="AG740" s="1000"/>
      <c r="AH740" s="1000"/>
      <c r="AI740" s="92" t="str">
        <f>IF(OR(AG740="　", AG740=""), "", "-")</f>
        <v/>
      </c>
      <c r="AJ740" s="1001"/>
      <c r="AK740" s="1001"/>
      <c r="AL740" s="93" t="str">
        <f>IF(AM740="", "", "-")</f>
        <v/>
      </c>
      <c r="AM740" s="94"/>
      <c r="AN740" s="93" t="str">
        <f>IF(AC740="", "", ")")</f>
        <v/>
      </c>
      <c r="AO740" s="1025"/>
      <c r="AP740" s="1026"/>
      <c r="AQ740" s="1026"/>
      <c r="AR740" s="1026"/>
      <c r="AS740" s="1026"/>
      <c r="AT740" s="1026"/>
      <c r="AU740" s="1026"/>
      <c r="AV740" s="1026"/>
      <c r="AW740" s="1026"/>
      <c r="AX740" s="1027"/>
    </row>
    <row r="741" spans="1:52" ht="28.35" customHeight="1" x14ac:dyDescent="0.15">
      <c r="A741" s="621" t="s">
        <v>390</v>
      </c>
      <c r="B741" s="622"/>
      <c r="C741" s="622"/>
      <c r="D741" s="622"/>
      <c r="E741" s="622"/>
      <c r="F741" s="623"/>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1"/>
      <c r="B742" s="622"/>
      <c r="C742" s="622"/>
      <c r="D742" s="622"/>
      <c r="E742" s="622"/>
      <c r="F742" s="62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1"/>
      <c r="B743" s="622"/>
      <c r="C743" s="622"/>
      <c r="D743" s="622"/>
      <c r="E743" s="622"/>
      <c r="F743" s="62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1"/>
      <c r="B745" s="622"/>
      <c r="C745" s="622"/>
      <c r="D745" s="622"/>
      <c r="E745" s="622"/>
      <c r="F745" s="62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1"/>
      <c r="B751" s="622"/>
      <c r="C751" s="622"/>
      <c r="D751" s="622"/>
      <c r="E751" s="622"/>
      <c r="F751" s="62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1"/>
      <c r="B755" s="622"/>
      <c r="C755" s="622"/>
      <c r="D755" s="622"/>
      <c r="E755" s="622"/>
      <c r="F755" s="62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9" customHeight="1" x14ac:dyDescent="0.15">
      <c r="A780" s="638" t="s">
        <v>392</v>
      </c>
      <c r="B780" s="639"/>
      <c r="C780" s="639"/>
      <c r="D780" s="639"/>
      <c r="E780" s="639"/>
      <c r="F780" s="640"/>
      <c r="G780" s="599" t="s">
        <v>622</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367</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804"/>
    </row>
    <row r="781" spans="1:50" ht="24.75" customHeight="1" x14ac:dyDescent="0.15">
      <c r="A781" s="641"/>
      <c r="B781" s="642"/>
      <c r="C781" s="642"/>
      <c r="D781" s="642"/>
      <c r="E781" s="642"/>
      <c r="F781" s="643"/>
      <c r="G781" s="826" t="s">
        <v>17</v>
      </c>
      <c r="H781" s="678"/>
      <c r="I781" s="678"/>
      <c r="J781" s="678"/>
      <c r="K781" s="678"/>
      <c r="L781" s="677" t="s">
        <v>18</v>
      </c>
      <c r="M781" s="678"/>
      <c r="N781" s="678"/>
      <c r="O781" s="678"/>
      <c r="P781" s="678"/>
      <c r="Q781" s="678"/>
      <c r="R781" s="678"/>
      <c r="S781" s="678"/>
      <c r="T781" s="678"/>
      <c r="U781" s="678"/>
      <c r="V781" s="678"/>
      <c r="W781" s="678"/>
      <c r="X781" s="679"/>
      <c r="Y781" s="663" t="s">
        <v>19</v>
      </c>
      <c r="Z781" s="664"/>
      <c r="AA781" s="664"/>
      <c r="AB781" s="809"/>
      <c r="AC781" s="826" t="s">
        <v>17</v>
      </c>
      <c r="AD781" s="678"/>
      <c r="AE781" s="678"/>
      <c r="AF781" s="678"/>
      <c r="AG781" s="678"/>
      <c r="AH781" s="677" t="s">
        <v>18</v>
      </c>
      <c r="AI781" s="678"/>
      <c r="AJ781" s="678"/>
      <c r="AK781" s="678"/>
      <c r="AL781" s="678"/>
      <c r="AM781" s="678"/>
      <c r="AN781" s="678"/>
      <c r="AO781" s="678"/>
      <c r="AP781" s="678"/>
      <c r="AQ781" s="678"/>
      <c r="AR781" s="678"/>
      <c r="AS781" s="678"/>
      <c r="AT781" s="679"/>
      <c r="AU781" s="663" t="s">
        <v>19</v>
      </c>
      <c r="AV781" s="664"/>
      <c r="AW781" s="664"/>
      <c r="AX781" s="665"/>
    </row>
    <row r="782" spans="1:50" ht="24.75" customHeight="1" x14ac:dyDescent="0.15">
      <c r="A782" s="641"/>
      <c r="B782" s="642"/>
      <c r="C782" s="642"/>
      <c r="D782" s="642"/>
      <c r="E782" s="642"/>
      <c r="F782" s="643"/>
      <c r="G782" s="680" t="s">
        <v>631</v>
      </c>
      <c r="H782" s="681"/>
      <c r="I782" s="681"/>
      <c r="J782" s="681"/>
      <c r="K782" s="682"/>
      <c r="L782" s="851" t="s">
        <v>636</v>
      </c>
      <c r="M782" s="852"/>
      <c r="N782" s="852"/>
      <c r="O782" s="852"/>
      <c r="P782" s="852"/>
      <c r="Q782" s="852"/>
      <c r="R782" s="852"/>
      <c r="S782" s="852"/>
      <c r="T782" s="852"/>
      <c r="U782" s="852"/>
      <c r="V782" s="852"/>
      <c r="W782" s="852"/>
      <c r="X782" s="853"/>
      <c r="Y782" s="390">
        <v>46</v>
      </c>
      <c r="Z782" s="391"/>
      <c r="AA782" s="391"/>
      <c r="AB782" s="816"/>
      <c r="AC782" s="846"/>
      <c r="AD782" s="847"/>
      <c r="AE782" s="847"/>
      <c r="AF782" s="847"/>
      <c r="AG782" s="848"/>
      <c r="AH782" s="674"/>
      <c r="AI782" s="675"/>
      <c r="AJ782" s="675"/>
      <c r="AK782" s="675"/>
      <c r="AL782" s="675"/>
      <c r="AM782" s="675"/>
      <c r="AN782" s="675"/>
      <c r="AO782" s="675"/>
      <c r="AP782" s="675"/>
      <c r="AQ782" s="675"/>
      <c r="AR782" s="675"/>
      <c r="AS782" s="675"/>
      <c r="AT782" s="676"/>
      <c r="AU782" s="390"/>
      <c r="AV782" s="391"/>
      <c r="AW782" s="391"/>
      <c r="AX782" s="392"/>
    </row>
    <row r="783" spans="1:50" ht="24.75" customHeight="1" x14ac:dyDescent="0.15">
      <c r="A783" s="641"/>
      <c r="B783" s="642"/>
      <c r="C783" s="642"/>
      <c r="D783" s="642"/>
      <c r="E783" s="642"/>
      <c r="F783" s="643"/>
      <c r="G783" s="633" t="s">
        <v>632</v>
      </c>
      <c r="H783" s="634"/>
      <c r="I783" s="634"/>
      <c r="J783" s="634"/>
      <c r="K783" s="635"/>
      <c r="L783" s="616" t="s">
        <v>637</v>
      </c>
      <c r="M783" s="617"/>
      <c r="N783" s="617"/>
      <c r="O783" s="617"/>
      <c r="P783" s="617"/>
      <c r="Q783" s="617"/>
      <c r="R783" s="617"/>
      <c r="S783" s="617"/>
      <c r="T783" s="617"/>
      <c r="U783" s="617"/>
      <c r="V783" s="617"/>
      <c r="W783" s="617"/>
      <c r="X783" s="618"/>
      <c r="Y783" s="605">
        <v>23</v>
      </c>
      <c r="Z783" s="606"/>
      <c r="AA783" s="606"/>
      <c r="AB783" s="619"/>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41"/>
      <c r="B784" s="642"/>
      <c r="C784" s="642"/>
      <c r="D784" s="642"/>
      <c r="E784" s="642"/>
      <c r="F784" s="643"/>
      <c r="G784" s="633" t="s">
        <v>633</v>
      </c>
      <c r="H784" s="634"/>
      <c r="I784" s="634"/>
      <c r="J784" s="634"/>
      <c r="K784" s="635"/>
      <c r="L784" s="616" t="s">
        <v>638</v>
      </c>
      <c r="M784" s="617"/>
      <c r="N784" s="617"/>
      <c r="O784" s="617"/>
      <c r="P784" s="617"/>
      <c r="Q784" s="617"/>
      <c r="R784" s="617"/>
      <c r="S784" s="617"/>
      <c r="T784" s="617"/>
      <c r="U784" s="617"/>
      <c r="V784" s="617"/>
      <c r="W784" s="617"/>
      <c r="X784" s="618"/>
      <c r="Y784" s="605">
        <v>8</v>
      </c>
      <c r="Z784" s="606"/>
      <c r="AA784" s="606"/>
      <c r="AB784" s="619"/>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41"/>
      <c r="B785" s="642"/>
      <c r="C785" s="642"/>
      <c r="D785" s="642"/>
      <c r="E785" s="642"/>
      <c r="F785" s="643"/>
      <c r="G785" s="633" t="s">
        <v>634</v>
      </c>
      <c r="H785" s="634"/>
      <c r="I785" s="634"/>
      <c r="J785" s="634"/>
      <c r="K785" s="635"/>
      <c r="L785" s="616" t="s">
        <v>639</v>
      </c>
      <c r="M785" s="617"/>
      <c r="N785" s="617"/>
      <c r="O785" s="617"/>
      <c r="P785" s="617"/>
      <c r="Q785" s="617"/>
      <c r="R785" s="617"/>
      <c r="S785" s="617"/>
      <c r="T785" s="617"/>
      <c r="U785" s="617"/>
      <c r="V785" s="617"/>
      <c r="W785" s="617"/>
      <c r="X785" s="618"/>
      <c r="Y785" s="605">
        <v>5</v>
      </c>
      <c r="Z785" s="606"/>
      <c r="AA785" s="606"/>
      <c r="AB785" s="619"/>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41"/>
      <c r="B786" s="642"/>
      <c r="C786" s="642"/>
      <c r="D786" s="642"/>
      <c r="E786" s="642"/>
      <c r="F786" s="643"/>
      <c r="G786" s="633" t="s">
        <v>635</v>
      </c>
      <c r="H786" s="634"/>
      <c r="I786" s="634"/>
      <c r="J786" s="634"/>
      <c r="K786" s="635"/>
      <c r="L786" s="616" t="s">
        <v>640</v>
      </c>
      <c r="M786" s="617"/>
      <c r="N786" s="617"/>
      <c r="O786" s="617"/>
      <c r="P786" s="617"/>
      <c r="Q786" s="617"/>
      <c r="R786" s="617"/>
      <c r="S786" s="617"/>
      <c r="T786" s="617"/>
      <c r="U786" s="617"/>
      <c r="V786" s="617"/>
      <c r="W786" s="617"/>
      <c r="X786" s="618"/>
      <c r="Y786" s="605">
        <v>17</v>
      </c>
      <c r="Z786" s="606"/>
      <c r="AA786" s="606"/>
      <c r="AB786" s="619"/>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41"/>
      <c r="B787" s="642"/>
      <c r="C787" s="642"/>
      <c r="D787" s="642"/>
      <c r="E787" s="642"/>
      <c r="F787" s="643"/>
      <c r="G787" s="633"/>
      <c r="H787" s="634"/>
      <c r="I787" s="634"/>
      <c r="J787" s="634"/>
      <c r="K787" s="635"/>
      <c r="L787" s="616"/>
      <c r="M787" s="617"/>
      <c r="N787" s="617"/>
      <c r="O787" s="617"/>
      <c r="P787" s="617"/>
      <c r="Q787" s="617"/>
      <c r="R787" s="617"/>
      <c r="S787" s="617"/>
      <c r="T787" s="617"/>
      <c r="U787" s="617"/>
      <c r="V787" s="617"/>
      <c r="W787" s="617"/>
      <c r="X787" s="618"/>
      <c r="Y787" s="605"/>
      <c r="Z787" s="606"/>
      <c r="AA787" s="606"/>
      <c r="AB787" s="619"/>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41"/>
      <c r="B788" s="642"/>
      <c r="C788" s="642"/>
      <c r="D788" s="642"/>
      <c r="E788" s="642"/>
      <c r="F788" s="643"/>
      <c r="G788" s="633"/>
      <c r="H788" s="634"/>
      <c r="I788" s="634"/>
      <c r="J788" s="634"/>
      <c r="K788" s="635"/>
      <c r="L788" s="616"/>
      <c r="M788" s="617"/>
      <c r="N788" s="617"/>
      <c r="O788" s="617"/>
      <c r="P788" s="617"/>
      <c r="Q788" s="617"/>
      <c r="R788" s="617"/>
      <c r="S788" s="617"/>
      <c r="T788" s="617"/>
      <c r="U788" s="617"/>
      <c r="V788" s="617"/>
      <c r="W788" s="617"/>
      <c r="X788" s="618"/>
      <c r="Y788" s="605"/>
      <c r="Z788" s="606"/>
      <c r="AA788" s="606"/>
      <c r="AB788" s="619"/>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41"/>
      <c r="B789" s="642"/>
      <c r="C789" s="642"/>
      <c r="D789" s="642"/>
      <c r="E789" s="642"/>
      <c r="F789" s="643"/>
      <c r="G789" s="633"/>
      <c r="H789" s="634"/>
      <c r="I789" s="634"/>
      <c r="J789" s="634"/>
      <c r="K789" s="635"/>
      <c r="L789" s="616"/>
      <c r="M789" s="617"/>
      <c r="N789" s="617"/>
      <c r="O789" s="617"/>
      <c r="P789" s="617"/>
      <c r="Q789" s="617"/>
      <c r="R789" s="617"/>
      <c r="S789" s="617"/>
      <c r="T789" s="617"/>
      <c r="U789" s="617"/>
      <c r="V789" s="617"/>
      <c r="W789" s="617"/>
      <c r="X789" s="618"/>
      <c r="Y789" s="605"/>
      <c r="Z789" s="606"/>
      <c r="AA789" s="606"/>
      <c r="AB789" s="619"/>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41"/>
      <c r="B790" s="642"/>
      <c r="C790" s="642"/>
      <c r="D790" s="642"/>
      <c r="E790" s="642"/>
      <c r="F790" s="643"/>
      <c r="G790" s="633"/>
      <c r="H790" s="634"/>
      <c r="I790" s="634"/>
      <c r="J790" s="634"/>
      <c r="K790" s="635"/>
      <c r="L790" s="616"/>
      <c r="M790" s="617"/>
      <c r="N790" s="617"/>
      <c r="O790" s="617"/>
      <c r="P790" s="617"/>
      <c r="Q790" s="617"/>
      <c r="R790" s="617"/>
      <c r="S790" s="617"/>
      <c r="T790" s="617"/>
      <c r="U790" s="617"/>
      <c r="V790" s="617"/>
      <c r="W790" s="617"/>
      <c r="X790" s="618"/>
      <c r="Y790" s="605"/>
      <c r="Z790" s="606"/>
      <c r="AA790" s="606"/>
      <c r="AB790" s="619"/>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41"/>
      <c r="B791" s="642"/>
      <c r="C791" s="642"/>
      <c r="D791" s="642"/>
      <c r="E791" s="642"/>
      <c r="F791" s="643"/>
      <c r="G791" s="633"/>
      <c r="H791" s="634"/>
      <c r="I791" s="634"/>
      <c r="J791" s="634"/>
      <c r="K791" s="635"/>
      <c r="L791" s="616"/>
      <c r="M791" s="617"/>
      <c r="N791" s="617"/>
      <c r="O791" s="617"/>
      <c r="P791" s="617"/>
      <c r="Q791" s="617"/>
      <c r="R791" s="617"/>
      <c r="S791" s="617"/>
      <c r="T791" s="617"/>
      <c r="U791" s="617"/>
      <c r="V791" s="617"/>
      <c r="W791" s="617"/>
      <c r="X791" s="618"/>
      <c r="Y791" s="605"/>
      <c r="Z791" s="606"/>
      <c r="AA791" s="606"/>
      <c r="AB791" s="619"/>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x14ac:dyDescent="0.15">
      <c r="A792" s="641"/>
      <c r="B792" s="642"/>
      <c r="C792" s="642"/>
      <c r="D792" s="642"/>
      <c r="E792" s="642"/>
      <c r="F792" s="643"/>
      <c r="G792" s="837" t="s">
        <v>20</v>
      </c>
      <c r="H792" s="838"/>
      <c r="I792" s="838"/>
      <c r="J792" s="838"/>
      <c r="K792" s="838"/>
      <c r="L792" s="839"/>
      <c r="M792" s="840"/>
      <c r="N792" s="840"/>
      <c r="O792" s="840"/>
      <c r="P792" s="840"/>
      <c r="Q792" s="840"/>
      <c r="R792" s="840"/>
      <c r="S792" s="840"/>
      <c r="T792" s="840"/>
      <c r="U792" s="840"/>
      <c r="V792" s="840"/>
      <c r="W792" s="840"/>
      <c r="X792" s="841"/>
      <c r="Y792" s="842">
        <f>SUM(Y782:AB791)</f>
        <v>99</v>
      </c>
      <c r="Z792" s="843"/>
      <c r="AA792" s="843"/>
      <c r="AB792" s="844"/>
      <c r="AC792" s="837" t="s">
        <v>20</v>
      </c>
      <c r="AD792" s="838"/>
      <c r="AE792" s="838"/>
      <c r="AF792" s="838"/>
      <c r="AG792" s="838"/>
      <c r="AH792" s="839"/>
      <c r="AI792" s="840"/>
      <c r="AJ792" s="840"/>
      <c r="AK792" s="840"/>
      <c r="AL792" s="840"/>
      <c r="AM792" s="840"/>
      <c r="AN792" s="840"/>
      <c r="AO792" s="840"/>
      <c r="AP792" s="840"/>
      <c r="AQ792" s="840"/>
      <c r="AR792" s="840"/>
      <c r="AS792" s="840"/>
      <c r="AT792" s="841"/>
      <c r="AU792" s="842">
        <f>SUM(AU782:AX791)</f>
        <v>0</v>
      </c>
      <c r="AV792" s="843"/>
      <c r="AW792" s="843"/>
      <c r="AX792" s="845"/>
    </row>
    <row r="793" spans="1:50" ht="24.75" hidden="1" customHeight="1" x14ac:dyDescent="0.15">
      <c r="A793" s="641"/>
      <c r="B793" s="642"/>
      <c r="C793" s="642"/>
      <c r="D793" s="642"/>
      <c r="E793" s="642"/>
      <c r="F793" s="643"/>
      <c r="G793" s="599" t="s">
        <v>322</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321</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804"/>
    </row>
    <row r="794" spans="1:50" ht="24.75" hidden="1" customHeight="1" x14ac:dyDescent="0.15">
      <c r="A794" s="641"/>
      <c r="B794" s="642"/>
      <c r="C794" s="642"/>
      <c r="D794" s="642"/>
      <c r="E794" s="642"/>
      <c r="F794" s="643"/>
      <c r="G794" s="826" t="s">
        <v>17</v>
      </c>
      <c r="H794" s="678"/>
      <c r="I794" s="678"/>
      <c r="J794" s="678"/>
      <c r="K794" s="678"/>
      <c r="L794" s="677" t="s">
        <v>18</v>
      </c>
      <c r="M794" s="678"/>
      <c r="N794" s="678"/>
      <c r="O794" s="678"/>
      <c r="P794" s="678"/>
      <c r="Q794" s="678"/>
      <c r="R794" s="678"/>
      <c r="S794" s="678"/>
      <c r="T794" s="678"/>
      <c r="U794" s="678"/>
      <c r="V794" s="678"/>
      <c r="W794" s="678"/>
      <c r="X794" s="679"/>
      <c r="Y794" s="663" t="s">
        <v>19</v>
      </c>
      <c r="Z794" s="664"/>
      <c r="AA794" s="664"/>
      <c r="AB794" s="809"/>
      <c r="AC794" s="826" t="s">
        <v>17</v>
      </c>
      <c r="AD794" s="678"/>
      <c r="AE794" s="678"/>
      <c r="AF794" s="678"/>
      <c r="AG794" s="678"/>
      <c r="AH794" s="677" t="s">
        <v>18</v>
      </c>
      <c r="AI794" s="678"/>
      <c r="AJ794" s="678"/>
      <c r="AK794" s="678"/>
      <c r="AL794" s="678"/>
      <c r="AM794" s="678"/>
      <c r="AN794" s="678"/>
      <c r="AO794" s="678"/>
      <c r="AP794" s="678"/>
      <c r="AQ794" s="678"/>
      <c r="AR794" s="678"/>
      <c r="AS794" s="678"/>
      <c r="AT794" s="679"/>
      <c r="AU794" s="663" t="s">
        <v>19</v>
      </c>
      <c r="AV794" s="664"/>
      <c r="AW794" s="664"/>
      <c r="AX794" s="665"/>
    </row>
    <row r="795" spans="1:50" ht="24.75" hidden="1" customHeight="1" x14ac:dyDescent="0.15">
      <c r="A795" s="641"/>
      <c r="B795" s="642"/>
      <c r="C795" s="642"/>
      <c r="D795" s="642"/>
      <c r="E795" s="642"/>
      <c r="F795" s="643"/>
      <c r="G795" s="846"/>
      <c r="H795" s="847"/>
      <c r="I795" s="847"/>
      <c r="J795" s="847"/>
      <c r="K795" s="848"/>
      <c r="L795" s="674"/>
      <c r="M795" s="675"/>
      <c r="N795" s="675"/>
      <c r="O795" s="675"/>
      <c r="P795" s="675"/>
      <c r="Q795" s="675"/>
      <c r="R795" s="675"/>
      <c r="S795" s="675"/>
      <c r="T795" s="675"/>
      <c r="U795" s="675"/>
      <c r="V795" s="675"/>
      <c r="W795" s="675"/>
      <c r="X795" s="676"/>
      <c r="Y795" s="390"/>
      <c r="Z795" s="391"/>
      <c r="AA795" s="391"/>
      <c r="AB795" s="816"/>
      <c r="AC795" s="846"/>
      <c r="AD795" s="847"/>
      <c r="AE795" s="847"/>
      <c r="AF795" s="847"/>
      <c r="AG795" s="848"/>
      <c r="AH795" s="674"/>
      <c r="AI795" s="675"/>
      <c r="AJ795" s="675"/>
      <c r="AK795" s="675"/>
      <c r="AL795" s="675"/>
      <c r="AM795" s="675"/>
      <c r="AN795" s="675"/>
      <c r="AO795" s="675"/>
      <c r="AP795" s="675"/>
      <c r="AQ795" s="675"/>
      <c r="AR795" s="675"/>
      <c r="AS795" s="675"/>
      <c r="AT795" s="676"/>
      <c r="AU795" s="390"/>
      <c r="AV795" s="391"/>
      <c r="AW795" s="391"/>
      <c r="AX795" s="392"/>
    </row>
    <row r="796" spans="1:50" ht="24.75" hidden="1" customHeight="1" x14ac:dyDescent="0.15">
      <c r="A796" s="641"/>
      <c r="B796" s="642"/>
      <c r="C796" s="642"/>
      <c r="D796" s="642"/>
      <c r="E796" s="642"/>
      <c r="F796" s="643"/>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9"/>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41"/>
      <c r="B797" s="642"/>
      <c r="C797" s="642"/>
      <c r="D797" s="642"/>
      <c r="E797" s="642"/>
      <c r="F797" s="643"/>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9"/>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41"/>
      <c r="B798" s="642"/>
      <c r="C798" s="642"/>
      <c r="D798" s="642"/>
      <c r="E798" s="642"/>
      <c r="F798" s="643"/>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9"/>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41"/>
      <c r="B799" s="642"/>
      <c r="C799" s="642"/>
      <c r="D799" s="642"/>
      <c r="E799" s="642"/>
      <c r="F799" s="643"/>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9"/>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41"/>
      <c r="B800" s="642"/>
      <c r="C800" s="642"/>
      <c r="D800" s="642"/>
      <c r="E800" s="642"/>
      <c r="F800" s="643"/>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9"/>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41"/>
      <c r="B801" s="642"/>
      <c r="C801" s="642"/>
      <c r="D801" s="642"/>
      <c r="E801" s="642"/>
      <c r="F801" s="643"/>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9"/>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41"/>
      <c r="B802" s="642"/>
      <c r="C802" s="642"/>
      <c r="D802" s="642"/>
      <c r="E802" s="642"/>
      <c r="F802" s="643"/>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9"/>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41"/>
      <c r="B803" s="642"/>
      <c r="C803" s="642"/>
      <c r="D803" s="642"/>
      <c r="E803" s="642"/>
      <c r="F803" s="643"/>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9"/>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41"/>
      <c r="B804" s="642"/>
      <c r="C804" s="642"/>
      <c r="D804" s="642"/>
      <c r="E804" s="642"/>
      <c r="F804" s="643"/>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9"/>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hidden="1" customHeight="1" thickBot="1" x14ac:dyDescent="0.2">
      <c r="A805" s="641"/>
      <c r="B805" s="642"/>
      <c r="C805" s="642"/>
      <c r="D805" s="642"/>
      <c r="E805" s="642"/>
      <c r="F805" s="643"/>
      <c r="G805" s="837" t="s">
        <v>20</v>
      </c>
      <c r="H805" s="838"/>
      <c r="I805" s="838"/>
      <c r="J805" s="838"/>
      <c r="K805" s="838"/>
      <c r="L805" s="839"/>
      <c r="M805" s="840"/>
      <c r="N805" s="840"/>
      <c r="O805" s="840"/>
      <c r="P805" s="840"/>
      <c r="Q805" s="840"/>
      <c r="R805" s="840"/>
      <c r="S805" s="840"/>
      <c r="T805" s="840"/>
      <c r="U805" s="840"/>
      <c r="V805" s="840"/>
      <c r="W805" s="840"/>
      <c r="X805" s="841"/>
      <c r="Y805" s="842">
        <f>SUM(Y795:AB804)</f>
        <v>0</v>
      </c>
      <c r="Z805" s="843"/>
      <c r="AA805" s="843"/>
      <c r="AB805" s="844"/>
      <c r="AC805" s="837" t="s">
        <v>20</v>
      </c>
      <c r="AD805" s="838"/>
      <c r="AE805" s="838"/>
      <c r="AF805" s="838"/>
      <c r="AG805" s="838"/>
      <c r="AH805" s="839"/>
      <c r="AI805" s="840"/>
      <c r="AJ805" s="840"/>
      <c r="AK805" s="840"/>
      <c r="AL805" s="840"/>
      <c r="AM805" s="840"/>
      <c r="AN805" s="840"/>
      <c r="AO805" s="840"/>
      <c r="AP805" s="840"/>
      <c r="AQ805" s="840"/>
      <c r="AR805" s="840"/>
      <c r="AS805" s="840"/>
      <c r="AT805" s="841"/>
      <c r="AU805" s="842">
        <f>SUM(AU795:AX804)</f>
        <v>0</v>
      </c>
      <c r="AV805" s="843"/>
      <c r="AW805" s="843"/>
      <c r="AX805" s="845"/>
    </row>
    <row r="806" spans="1:50" ht="24.75" hidden="1" customHeight="1" x14ac:dyDescent="0.15">
      <c r="A806" s="641"/>
      <c r="B806" s="642"/>
      <c r="C806" s="642"/>
      <c r="D806" s="642"/>
      <c r="E806" s="642"/>
      <c r="F806" s="643"/>
      <c r="G806" s="599" t="s">
        <v>323</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324</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804"/>
    </row>
    <row r="807" spans="1:50" ht="24.75" hidden="1" customHeight="1" x14ac:dyDescent="0.15">
      <c r="A807" s="641"/>
      <c r="B807" s="642"/>
      <c r="C807" s="642"/>
      <c r="D807" s="642"/>
      <c r="E807" s="642"/>
      <c r="F807" s="643"/>
      <c r="G807" s="826" t="s">
        <v>17</v>
      </c>
      <c r="H807" s="678"/>
      <c r="I807" s="678"/>
      <c r="J807" s="678"/>
      <c r="K807" s="678"/>
      <c r="L807" s="677" t="s">
        <v>18</v>
      </c>
      <c r="M807" s="678"/>
      <c r="N807" s="678"/>
      <c r="O807" s="678"/>
      <c r="P807" s="678"/>
      <c r="Q807" s="678"/>
      <c r="R807" s="678"/>
      <c r="S807" s="678"/>
      <c r="T807" s="678"/>
      <c r="U807" s="678"/>
      <c r="V807" s="678"/>
      <c r="W807" s="678"/>
      <c r="X807" s="679"/>
      <c r="Y807" s="663" t="s">
        <v>19</v>
      </c>
      <c r="Z807" s="664"/>
      <c r="AA807" s="664"/>
      <c r="AB807" s="809"/>
      <c r="AC807" s="826" t="s">
        <v>17</v>
      </c>
      <c r="AD807" s="678"/>
      <c r="AE807" s="678"/>
      <c r="AF807" s="678"/>
      <c r="AG807" s="678"/>
      <c r="AH807" s="677" t="s">
        <v>18</v>
      </c>
      <c r="AI807" s="678"/>
      <c r="AJ807" s="678"/>
      <c r="AK807" s="678"/>
      <c r="AL807" s="678"/>
      <c r="AM807" s="678"/>
      <c r="AN807" s="678"/>
      <c r="AO807" s="678"/>
      <c r="AP807" s="678"/>
      <c r="AQ807" s="678"/>
      <c r="AR807" s="678"/>
      <c r="AS807" s="678"/>
      <c r="AT807" s="679"/>
      <c r="AU807" s="663" t="s">
        <v>19</v>
      </c>
      <c r="AV807" s="664"/>
      <c r="AW807" s="664"/>
      <c r="AX807" s="665"/>
    </row>
    <row r="808" spans="1:50" ht="24.75" hidden="1" customHeight="1" x14ac:dyDescent="0.15">
      <c r="A808" s="641"/>
      <c r="B808" s="642"/>
      <c r="C808" s="642"/>
      <c r="D808" s="642"/>
      <c r="E808" s="642"/>
      <c r="F808" s="643"/>
      <c r="G808" s="846"/>
      <c r="H808" s="847"/>
      <c r="I808" s="847"/>
      <c r="J808" s="847"/>
      <c r="K808" s="848"/>
      <c r="L808" s="674"/>
      <c r="M808" s="675"/>
      <c r="N808" s="675"/>
      <c r="O808" s="675"/>
      <c r="P808" s="675"/>
      <c r="Q808" s="675"/>
      <c r="R808" s="675"/>
      <c r="S808" s="675"/>
      <c r="T808" s="675"/>
      <c r="U808" s="675"/>
      <c r="V808" s="675"/>
      <c r="W808" s="675"/>
      <c r="X808" s="676"/>
      <c r="Y808" s="390"/>
      <c r="Z808" s="391"/>
      <c r="AA808" s="391"/>
      <c r="AB808" s="816"/>
      <c r="AC808" s="846"/>
      <c r="AD808" s="847"/>
      <c r="AE808" s="847"/>
      <c r="AF808" s="847"/>
      <c r="AG808" s="848"/>
      <c r="AH808" s="674"/>
      <c r="AI808" s="675"/>
      <c r="AJ808" s="675"/>
      <c r="AK808" s="675"/>
      <c r="AL808" s="675"/>
      <c r="AM808" s="675"/>
      <c r="AN808" s="675"/>
      <c r="AO808" s="675"/>
      <c r="AP808" s="675"/>
      <c r="AQ808" s="675"/>
      <c r="AR808" s="675"/>
      <c r="AS808" s="675"/>
      <c r="AT808" s="676"/>
      <c r="AU808" s="390"/>
      <c r="AV808" s="391"/>
      <c r="AW808" s="391"/>
      <c r="AX808" s="392"/>
    </row>
    <row r="809" spans="1:50" ht="24.75" hidden="1" customHeight="1" x14ac:dyDescent="0.15">
      <c r="A809" s="641"/>
      <c r="B809" s="642"/>
      <c r="C809" s="642"/>
      <c r="D809" s="642"/>
      <c r="E809" s="642"/>
      <c r="F809" s="643"/>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9"/>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41"/>
      <c r="B810" s="642"/>
      <c r="C810" s="642"/>
      <c r="D810" s="642"/>
      <c r="E810" s="642"/>
      <c r="F810" s="643"/>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9"/>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41"/>
      <c r="B811" s="642"/>
      <c r="C811" s="642"/>
      <c r="D811" s="642"/>
      <c r="E811" s="642"/>
      <c r="F811" s="643"/>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9"/>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41"/>
      <c r="B812" s="642"/>
      <c r="C812" s="642"/>
      <c r="D812" s="642"/>
      <c r="E812" s="642"/>
      <c r="F812" s="643"/>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9"/>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41"/>
      <c r="B813" s="642"/>
      <c r="C813" s="642"/>
      <c r="D813" s="642"/>
      <c r="E813" s="642"/>
      <c r="F813" s="643"/>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9"/>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41"/>
      <c r="B814" s="642"/>
      <c r="C814" s="642"/>
      <c r="D814" s="642"/>
      <c r="E814" s="642"/>
      <c r="F814" s="643"/>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9"/>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41"/>
      <c r="B815" s="642"/>
      <c r="C815" s="642"/>
      <c r="D815" s="642"/>
      <c r="E815" s="642"/>
      <c r="F815" s="643"/>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9"/>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41"/>
      <c r="B816" s="642"/>
      <c r="C816" s="642"/>
      <c r="D816" s="642"/>
      <c r="E816" s="642"/>
      <c r="F816" s="643"/>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9"/>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41"/>
      <c r="B817" s="642"/>
      <c r="C817" s="642"/>
      <c r="D817" s="642"/>
      <c r="E817" s="642"/>
      <c r="F817" s="643"/>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9"/>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x14ac:dyDescent="0.2">
      <c r="A818" s="641"/>
      <c r="B818" s="642"/>
      <c r="C818" s="642"/>
      <c r="D818" s="642"/>
      <c r="E818" s="642"/>
      <c r="F818" s="643"/>
      <c r="G818" s="837" t="s">
        <v>20</v>
      </c>
      <c r="H818" s="838"/>
      <c r="I818" s="838"/>
      <c r="J818" s="838"/>
      <c r="K818" s="838"/>
      <c r="L818" s="839"/>
      <c r="M818" s="840"/>
      <c r="N818" s="840"/>
      <c r="O818" s="840"/>
      <c r="P818" s="840"/>
      <c r="Q818" s="840"/>
      <c r="R818" s="840"/>
      <c r="S818" s="840"/>
      <c r="T818" s="840"/>
      <c r="U818" s="840"/>
      <c r="V818" s="840"/>
      <c r="W818" s="840"/>
      <c r="X818" s="841"/>
      <c r="Y818" s="842">
        <f>SUM(Y808:AB817)</f>
        <v>0</v>
      </c>
      <c r="Z818" s="843"/>
      <c r="AA818" s="843"/>
      <c r="AB818" s="844"/>
      <c r="AC818" s="837" t="s">
        <v>20</v>
      </c>
      <c r="AD818" s="838"/>
      <c r="AE818" s="838"/>
      <c r="AF818" s="838"/>
      <c r="AG818" s="838"/>
      <c r="AH818" s="839"/>
      <c r="AI818" s="840"/>
      <c r="AJ818" s="840"/>
      <c r="AK818" s="840"/>
      <c r="AL818" s="840"/>
      <c r="AM818" s="840"/>
      <c r="AN818" s="840"/>
      <c r="AO818" s="840"/>
      <c r="AP818" s="840"/>
      <c r="AQ818" s="840"/>
      <c r="AR818" s="840"/>
      <c r="AS818" s="840"/>
      <c r="AT818" s="841"/>
      <c r="AU818" s="842">
        <f>SUM(AU808:AX817)</f>
        <v>0</v>
      </c>
      <c r="AV818" s="843"/>
      <c r="AW818" s="843"/>
      <c r="AX818" s="845"/>
    </row>
    <row r="819" spans="1:50" ht="24.75" hidden="1" customHeight="1" x14ac:dyDescent="0.15">
      <c r="A819" s="641"/>
      <c r="B819" s="642"/>
      <c r="C819" s="642"/>
      <c r="D819" s="642"/>
      <c r="E819" s="642"/>
      <c r="F819" s="643"/>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804"/>
    </row>
    <row r="820" spans="1:50" ht="24.75" hidden="1" customHeight="1" x14ac:dyDescent="0.15">
      <c r="A820" s="641"/>
      <c r="B820" s="642"/>
      <c r="C820" s="642"/>
      <c r="D820" s="642"/>
      <c r="E820" s="642"/>
      <c r="F820" s="643"/>
      <c r="G820" s="826" t="s">
        <v>17</v>
      </c>
      <c r="H820" s="678"/>
      <c r="I820" s="678"/>
      <c r="J820" s="678"/>
      <c r="K820" s="678"/>
      <c r="L820" s="677" t="s">
        <v>18</v>
      </c>
      <c r="M820" s="678"/>
      <c r="N820" s="678"/>
      <c r="O820" s="678"/>
      <c r="P820" s="678"/>
      <c r="Q820" s="678"/>
      <c r="R820" s="678"/>
      <c r="S820" s="678"/>
      <c r="T820" s="678"/>
      <c r="U820" s="678"/>
      <c r="V820" s="678"/>
      <c r="W820" s="678"/>
      <c r="X820" s="679"/>
      <c r="Y820" s="663" t="s">
        <v>19</v>
      </c>
      <c r="Z820" s="664"/>
      <c r="AA820" s="664"/>
      <c r="AB820" s="809"/>
      <c r="AC820" s="826" t="s">
        <v>17</v>
      </c>
      <c r="AD820" s="678"/>
      <c r="AE820" s="678"/>
      <c r="AF820" s="678"/>
      <c r="AG820" s="678"/>
      <c r="AH820" s="677" t="s">
        <v>18</v>
      </c>
      <c r="AI820" s="678"/>
      <c r="AJ820" s="678"/>
      <c r="AK820" s="678"/>
      <c r="AL820" s="678"/>
      <c r="AM820" s="678"/>
      <c r="AN820" s="678"/>
      <c r="AO820" s="678"/>
      <c r="AP820" s="678"/>
      <c r="AQ820" s="678"/>
      <c r="AR820" s="678"/>
      <c r="AS820" s="678"/>
      <c r="AT820" s="679"/>
      <c r="AU820" s="663" t="s">
        <v>19</v>
      </c>
      <c r="AV820" s="664"/>
      <c r="AW820" s="664"/>
      <c r="AX820" s="665"/>
    </row>
    <row r="821" spans="1:50" s="16" customFormat="1" ht="24.75" hidden="1" customHeight="1" x14ac:dyDescent="0.15">
      <c r="A821" s="641"/>
      <c r="B821" s="642"/>
      <c r="C821" s="642"/>
      <c r="D821" s="642"/>
      <c r="E821" s="642"/>
      <c r="F821" s="643"/>
      <c r="G821" s="846"/>
      <c r="H821" s="847"/>
      <c r="I821" s="847"/>
      <c r="J821" s="847"/>
      <c r="K821" s="848"/>
      <c r="L821" s="674"/>
      <c r="M821" s="675"/>
      <c r="N821" s="675"/>
      <c r="O821" s="675"/>
      <c r="P821" s="675"/>
      <c r="Q821" s="675"/>
      <c r="R821" s="675"/>
      <c r="S821" s="675"/>
      <c r="T821" s="675"/>
      <c r="U821" s="675"/>
      <c r="V821" s="675"/>
      <c r="W821" s="675"/>
      <c r="X821" s="676"/>
      <c r="Y821" s="390"/>
      <c r="Z821" s="391"/>
      <c r="AA821" s="391"/>
      <c r="AB821" s="816"/>
      <c r="AC821" s="846"/>
      <c r="AD821" s="847"/>
      <c r="AE821" s="847"/>
      <c r="AF821" s="847"/>
      <c r="AG821" s="848"/>
      <c r="AH821" s="674"/>
      <c r="AI821" s="675"/>
      <c r="AJ821" s="675"/>
      <c r="AK821" s="675"/>
      <c r="AL821" s="675"/>
      <c r="AM821" s="675"/>
      <c r="AN821" s="675"/>
      <c r="AO821" s="675"/>
      <c r="AP821" s="675"/>
      <c r="AQ821" s="675"/>
      <c r="AR821" s="675"/>
      <c r="AS821" s="675"/>
      <c r="AT821" s="676"/>
      <c r="AU821" s="390"/>
      <c r="AV821" s="391"/>
      <c r="AW821" s="391"/>
      <c r="AX821" s="392"/>
    </row>
    <row r="822" spans="1:50" ht="24.75" hidden="1" customHeight="1" x14ac:dyDescent="0.15">
      <c r="A822" s="641"/>
      <c r="B822" s="642"/>
      <c r="C822" s="642"/>
      <c r="D822" s="642"/>
      <c r="E822" s="642"/>
      <c r="F822" s="643"/>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9"/>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41"/>
      <c r="B823" s="642"/>
      <c r="C823" s="642"/>
      <c r="D823" s="642"/>
      <c r="E823" s="642"/>
      <c r="F823" s="643"/>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9"/>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41"/>
      <c r="B824" s="642"/>
      <c r="C824" s="642"/>
      <c r="D824" s="642"/>
      <c r="E824" s="642"/>
      <c r="F824" s="643"/>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9"/>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41"/>
      <c r="B825" s="642"/>
      <c r="C825" s="642"/>
      <c r="D825" s="642"/>
      <c r="E825" s="642"/>
      <c r="F825" s="643"/>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9"/>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41"/>
      <c r="B826" s="642"/>
      <c r="C826" s="642"/>
      <c r="D826" s="642"/>
      <c r="E826" s="642"/>
      <c r="F826" s="643"/>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9"/>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41"/>
      <c r="B827" s="642"/>
      <c r="C827" s="642"/>
      <c r="D827" s="642"/>
      <c r="E827" s="642"/>
      <c r="F827" s="643"/>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9"/>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41"/>
      <c r="B828" s="642"/>
      <c r="C828" s="642"/>
      <c r="D828" s="642"/>
      <c r="E828" s="642"/>
      <c r="F828" s="643"/>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9"/>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41"/>
      <c r="B829" s="642"/>
      <c r="C829" s="642"/>
      <c r="D829" s="642"/>
      <c r="E829" s="642"/>
      <c r="F829" s="643"/>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9"/>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41"/>
      <c r="B830" s="642"/>
      <c r="C830" s="642"/>
      <c r="D830" s="642"/>
      <c r="E830" s="642"/>
      <c r="F830" s="643"/>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9"/>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15">
      <c r="A831" s="641"/>
      <c r="B831" s="642"/>
      <c r="C831" s="642"/>
      <c r="D831" s="642"/>
      <c r="E831" s="642"/>
      <c r="F831" s="643"/>
      <c r="G831" s="837" t="s">
        <v>20</v>
      </c>
      <c r="H831" s="838"/>
      <c r="I831" s="838"/>
      <c r="J831" s="838"/>
      <c r="K831" s="838"/>
      <c r="L831" s="839"/>
      <c r="M831" s="840"/>
      <c r="N831" s="840"/>
      <c r="O831" s="840"/>
      <c r="P831" s="840"/>
      <c r="Q831" s="840"/>
      <c r="R831" s="840"/>
      <c r="S831" s="840"/>
      <c r="T831" s="840"/>
      <c r="U831" s="840"/>
      <c r="V831" s="840"/>
      <c r="W831" s="840"/>
      <c r="X831" s="841"/>
      <c r="Y831" s="842">
        <f>SUM(Y821:AB830)</f>
        <v>0</v>
      </c>
      <c r="Z831" s="843"/>
      <c r="AA831" s="843"/>
      <c r="AB831" s="844"/>
      <c r="AC831" s="837" t="s">
        <v>20</v>
      </c>
      <c r="AD831" s="838"/>
      <c r="AE831" s="838"/>
      <c r="AF831" s="838"/>
      <c r="AG831" s="838"/>
      <c r="AH831" s="839"/>
      <c r="AI831" s="840"/>
      <c r="AJ831" s="840"/>
      <c r="AK831" s="840"/>
      <c r="AL831" s="840"/>
      <c r="AM831" s="840"/>
      <c r="AN831" s="840"/>
      <c r="AO831" s="840"/>
      <c r="AP831" s="840"/>
      <c r="AQ831" s="840"/>
      <c r="AR831" s="840"/>
      <c r="AS831" s="840"/>
      <c r="AT831" s="841"/>
      <c r="AU831" s="842">
        <f>SUM(AU821:AX830)</f>
        <v>0</v>
      </c>
      <c r="AV831" s="843"/>
      <c r="AW831" s="843"/>
      <c r="AX831" s="845"/>
    </row>
    <row r="832" spans="1:50" ht="24.75" hidden="1" customHeight="1" thickBot="1" x14ac:dyDescent="0.2">
      <c r="A832" s="921" t="s">
        <v>148</v>
      </c>
      <c r="B832" s="922"/>
      <c r="C832" s="922"/>
      <c r="D832" s="922"/>
      <c r="E832" s="922"/>
      <c r="F832" s="922"/>
      <c r="G832" s="922"/>
      <c r="H832" s="922"/>
      <c r="I832" s="922"/>
      <c r="J832" s="922"/>
      <c r="K832" s="922"/>
      <c r="L832" s="922"/>
      <c r="M832" s="922"/>
      <c r="N832" s="922"/>
      <c r="O832" s="922"/>
      <c r="P832" s="922"/>
      <c r="Q832" s="922"/>
      <c r="R832" s="922"/>
      <c r="S832" s="922"/>
      <c r="T832" s="922"/>
      <c r="U832" s="922"/>
      <c r="V832" s="922"/>
      <c r="W832" s="922"/>
      <c r="X832" s="922"/>
      <c r="Y832" s="922"/>
      <c r="Z832" s="922"/>
      <c r="AA832" s="922"/>
      <c r="AB832" s="922"/>
      <c r="AC832" s="922"/>
      <c r="AD832" s="922"/>
      <c r="AE832" s="922"/>
      <c r="AF832" s="922"/>
      <c r="AG832" s="922"/>
      <c r="AH832" s="922"/>
      <c r="AI832" s="922"/>
      <c r="AJ832" s="922"/>
      <c r="AK832" s="923"/>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342</v>
      </c>
      <c r="AD837" s="148"/>
      <c r="AE837" s="148"/>
      <c r="AF837" s="148"/>
      <c r="AG837" s="148"/>
      <c r="AH837" s="369" t="s">
        <v>373</v>
      </c>
      <c r="AI837" s="366"/>
      <c r="AJ837" s="366"/>
      <c r="AK837" s="366"/>
      <c r="AL837" s="366" t="s">
        <v>21</v>
      </c>
      <c r="AM837" s="366"/>
      <c r="AN837" s="366"/>
      <c r="AO837" s="371"/>
      <c r="AP837" s="372" t="s">
        <v>301</v>
      </c>
      <c r="AQ837" s="372"/>
      <c r="AR837" s="372"/>
      <c r="AS837" s="372"/>
      <c r="AT837" s="372"/>
      <c r="AU837" s="372"/>
      <c r="AV837" s="372"/>
      <c r="AW837" s="372"/>
      <c r="AX837" s="372"/>
    </row>
    <row r="838" spans="1:50" ht="131.1" customHeight="1" x14ac:dyDescent="0.15">
      <c r="A838" s="378">
        <v>1</v>
      </c>
      <c r="B838" s="378">
        <v>1</v>
      </c>
      <c r="C838" s="363" t="s">
        <v>623</v>
      </c>
      <c r="D838" s="349"/>
      <c r="E838" s="349"/>
      <c r="F838" s="349"/>
      <c r="G838" s="349"/>
      <c r="H838" s="349"/>
      <c r="I838" s="349"/>
      <c r="J838" s="350">
        <v>8010405018851</v>
      </c>
      <c r="K838" s="351"/>
      <c r="L838" s="351"/>
      <c r="M838" s="351"/>
      <c r="N838" s="351"/>
      <c r="O838" s="351"/>
      <c r="P838" s="364" t="s">
        <v>617</v>
      </c>
      <c r="Q838" s="352"/>
      <c r="R838" s="352"/>
      <c r="S838" s="352"/>
      <c r="T838" s="352"/>
      <c r="U838" s="352"/>
      <c r="V838" s="352"/>
      <c r="W838" s="352"/>
      <c r="X838" s="352"/>
      <c r="Y838" s="353">
        <v>99</v>
      </c>
      <c r="Z838" s="354"/>
      <c r="AA838" s="354"/>
      <c r="AB838" s="355"/>
      <c r="AC838" s="365" t="s">
        <v>618</v>
      </c>
      <c r="AD838" s="373"/>
      <c r="AE838" s="373"/>
      <c r="AF838" s="373"/>
      <c r="AG838" s="373"/>
      <c r="AH838" s="374" t="s">
        <v>624</v>
      </c>
      <c r="AI838" s="375"/>
      <c r="AJ838" s="375"/>
      <c r="AK838" s="375"/>
      <c r="AL838" s="359" t="s">
        <v>624</v>
      </c>
      <c r="AM838" s="360"/>
      <c r="AN838" s="360"/>
      <c r="AO838" s="361"/>
      <c r="AP838" s="362" t="s">
        <v>625</v>
      </c>
      <c r="AQ838" s="362"/>
      <c r="AR838" s="362"/>
      <c r="AS838" s="362"/>
      <c r="AT838" s="362"/>
      <c r="AU838" s="362"/>
      <c r="AV838" s="362"/>
      <c r="AW838" s="362"/>
      <c r="AX838" s="362"/>
    </row>
    <row r="839" spans="1:50" ht="30" hidden="1" customHeight="1" x14ac:dyDescent="0.15">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x14ac:dyDescent="0.15">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15">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15">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15">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342</v>
      </c>
      <c r="AD870" s="148"/>
      <c r="AE870" s="148"/>
      <c r="AF870" s="148"/>
      <c r="AG870" s="148"/>
      <c r="AH870" s="369" t="s">
        <v>373</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x14ac:dyDescent="0.15">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x14ac:dyDescent="0.15">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15">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15">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15">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342</v>
      </c>
      <c r="AD903" s="148"/>
      <c r="AE903" s="148"/>
      <c r="AF903" s="148"/>
      <c r="AG903" s="148"/>
      <c r="AH903" s="369" t="s">
        <v>373</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x14ac:dyDescent="0.15">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x14ac:dyDescent="0.15">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15">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15">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15">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342</v>
      </c>
      <c r="AD936" s="148"/>
      <c r="AE936" s="148"/>
      <c r="AF936" s="148"/>
      <c r="AG936" s="148"/>
      <c r="AH936" s="369" t="s">
        <v>373</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x14ac:dyDescent="0.15">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15">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15">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15">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15">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342</v>
      </c>
      <c r="AD969" s="148"/>
      <c r="AE969" s="148"/>
      <c r="AF969" s="148"/>
      <c r="AG969" s="148"/>
      <c r="AH969" s="369" t="s">
        <v>373</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x14ac:dyDescent="0.15">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15">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15">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15">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15">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342</v>
      </c>
      <c r="AD1002" s="148"/>
      <c r="AE1002" s="148"/>
      <c r="AF1002" s="148"/>
      <c r="AG1002" s="148"/>
      <c r="AH1002" s="369" t="s">
        <v>373</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15">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15">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15">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15">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15">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342</v>
      </c>
      <c r="AD1035" s="148"/>
      <c r="AE1035" s="148"/>
      <c r="AF1035" s="148"/>
      <c r="AG1035" s="148"/>
      <c r="AH1035" s="369" t="s">
        <v>373</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15">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15">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15">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15">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15">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342</v>
      </c>
      <c r="AD1068" s="148"/>
      <c r="AE1068" s="148"/>
      <c r="AF1068" s="148"/>
      <c r="AG1068" s="148"/>
      <c r="AH1068" s="369" t="s">
        <v>373</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15">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15">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15">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15">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15">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15">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8"/>
      <c r="B1102" s="378"/>
      <c r="C1102" s="148" t="s">
        <v>266</v>
      </c>
      <c r="D1102" s="382"/>
      <c r="E1102" s="148" t="s">
        <v>265</v>
      </c>
      <c r="F1102" s="382"/>
      <c r="G1102" s="382"/>
      <c r="H1102" s="382"/>
      <c r="I1102" s="382"/>
      <c r="J1102" s="148" t="s">
        <v>300</v>
      </c>
      <c r="K1102" s="148"/>
      <c r="L1102" s="148"/>
      <c r="M1102" s="148"/>
      <c r="N1102" s="148"/>
      <c r="O1102" s="148"/>
      <c r="P1102" s="369" t="s">
        <v>27</v>
      </c>
      <c r="Q1102" s="369"/>
      <c r="R1102" s="369"/>
      <c r="S1102" s="369"/>
      <c r="T1102" s="369"/>
      <c r="U1102" s="369"/>
      <c r="V1102" s="369"/>
      <c r="W1102" s="369"/>
      <c r="X1102" s="369"/>
      <c r="Y1102" s="148" t="s">
        <v>302</v>
      </c>
      <c r="Z1102" s="382"/>
      <c r="AA1102" s="382"/>
      <c r="AB1102" s="382"/>
      <c r="AC1102" s="148" t="s">
        <v>248</v>
      </c>
      <c r="AD1102" s="148"/>
      <c r="AE1102" s="148"/>
      <c r="AF1102" s="148"/>
      <c r="AG1102" s="148"/>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hidden="1" customHeight="1" x14ac:dyDescent="0.15">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18</v>
      </c>
      <c r="B1120" s="378">
        <v>1</v>
      </c>
      <c r="C1120" s="376"/>
      <c r="D1120" s="376"/>
      <c r="E1120" s="146"/>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15">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37">
      <formula>IF(RIGHT(TEXT(P14,"0.#"),1)=".",FALSE,TRUE)</formula>
    </cfRule>
    <cfRule type="expression" dxfId="2818" priority="14038">
      <formula>IF(RIGHT(TEXT(P14,"0.#"),1)=".",TRUE,FALSE)</formula>
    </cfRule>
  </conditionalFormatting>
  <conditionalFormatting sqref="P18:AX18">
    <cfRule type="expression" dxfId="2817" priority="13913">
      <formula>IF(RIGHT(TEXT(P18,"0.#"),1)=".",FALSE,TRUE)</formula>
    </cfRule>
    <cfRule type="expression" dxfId="2816" priority="13914">
      <formula>IF(RIGHT(TEXT(P18,"0.#"),1)=".",TRUE,FALSE)</formula>
    </cfRule>
  </conditionalFormatting>
  <conditionalFormatting sqref="Y783">
    <cfRule type="expression" dxfId="2815" priority="13909">
      <formula>IF(RIGHT(TEXT(Y783,"0.#"),1)=".",FALSE,TRUE)</formula>
    </cfRule>
    <cfRule type="expression" dxfId="2814" priority="13910">
      <formula>IF(RIGHT(TEXT(Y783,"0.#"),1)=".",TRUE,FALSE)</formula>
    </cfRule>
  </conditionalFormatting>
  <conditionalFormatting sqref="Y792">
    <cfRule type="expression" dxfId="2813" priority="13905">
      <formula>IF(RIGHT(TEXT(Y792,"0.#"),1)=".",FALSE,TRUE)</formula>
    </cfRule>
    <cfRule type="expression" dxfId="2812" priority="13906">
      <formula>IF(RIGHT(TEXT(Y792,"0.#"),1)=".",TRUE,FALSE)</formula>
    </cfRule>
  </conditionalFormatting>
  <conditionalFormatting sqref="Y823:Y830 Y821 Y810:Y817 Y808 Y797:Y804 Y795">
    <cfRule type="expression" dxfId="2811" priority="13687">
      <formula>IF(RIGHT(TEXT(Y795,"0.#"),1)=".",FALSE,TRUE)</formula>
    </cfRule>
    <cfRule type="expression" dxfId="2810" priority="13688">
      <formula>IF(RIGHT(TEXT(Y795,"0.#"),1)=".",TRUE,FALSE)</formula>
    </cfRule>
  </conditionalFormatting>
  <conditionalFormatting sqref="P15:V15 P13:AX13 AR15:AX15">
    <cfRule type="expression" dxfId="2809" priority="13735">
      <formula>IF(RIGHT(TEXT(P13,"0.#"),1)=".",FALSE,TRUE)</formula>
    </cfRule>
    <cfRule type="expression" dxfId="2808" priority="13736">
      <formula>IF(RIGHT(TEXT(P13,"0.#"),1)=".",TRUE,FALSE)</formula>
    </cfRule>
  </conditionalFormatting>
  <conditionalFormatting sqref="P19:AJ19">
    <cfRule type="expression" dxfId="2807" priority="13733">
      <formula>IF(RIGHT(TEXT(P19,"0.#"),1)=".",FALSE,TRUE)</formula>
    </cfRule>
    <cfRule type="expression" dxfId="2806" priority="13734">
      <formula>IF(RIGHT(TEXT(P19,"0.#"),1)=".",TRUE,FALSE)</formula>
    </cfRule>
  </conditionalFormatting>
  <conditionalFormatting sqref="AE101 AQ101">
    <cfRule type="expression" dxfId="2805" priority="13725">
      <formula>IF(RIGHT(TEXT(AE101,"0.#"),1)=".",FALSE,TRUE)</formula>
    </cfRule>
    <cfRule type="expression" dxfId="2804" priority="13726">
      <formula>IF(RIGHT(TEXT(AE101,"0.#"),1)=".",TRUE,FALSE)</formula>
    </cfRule>
  </conditionalFormatting>
  <conditionalFormatting sqref="Y784:Y791 Y782">
    <cfRule type="expression" dxfId="2803" priority="13711">
      <formula>IF(RIGHT(TEXT(Y782,"0.#"),1)=".",FALSE,TRUE)</formula>
    </cfRule>
    <cfRule type="expression" dxfId="2802" priority="13712">
      <formula>IF(RIGHT(TEXT(Y782,"0.#"),1)=".",TRUE,FALSE)</formula>
    </cfRule>
  </conditionalFormatting>
  <conditionalFormatting sqref="AU783">
    <cfRule type="expression" dxfId="2801" priority="13709">
      <formula>IF(RIGHT(TEXT(AU783,"0.#"),1)=".",FALSE,TRUE)</formula>
    </cfRule>
    <cfRule type="expression" dxfId="2800" priority="13710">
      <formula>IF(RIGHT(TEXT(AU783,"0.#"),1)=".",TRUE,FALSE)</formula>
    </cfRule>
  </conditionalFormatting>
  <conditionalFormatting sqref="AU792">
    <cfRule type="expression" dxfId="2799" priority="13707">
      <formula>IF(RIGHT(TEXT(AU792,"0.#"),1)=".",FALSE,TRUE)</formula>
    </cfRule>
    <cfRule type="expression" dxfId="2798" priority="13708">
      <formula>IF(RIGHT(TEXT(AU792,"0.#"),1)=".",TRUE,FALSE)</formula>
    </cfRule>
  </conditionalFormatting>
  <conditionalFormatting sqref="AU784:AU791 AU782">
    <cfRule type="expression" dxfId="2797" priority="13705">
      <formula>IF(RIGHT(TEXT(AU782,"0.#"),1)=".",FALSE,TRUE)</formula>
    </cfRule>
    <cfRule type="expression" dxfId="2796" priority="13706">
      <formula>IF(RIGHT(TEXT(AU782,"0.#"),1)=".",TRUE,FALSE)</formula>
    </cfRule>
  </conditionalFormatting>
  <conditionalFormatting sqref="Y822 Y809 Y796">
    <cfRule type="expression" dxfId="2795" priority="13691">
      <formula>IF(RIGHT(TEXT(Y796,"0.#"),1)=".",FALSE,TRUE)</formula>
    </cfRule>
    <cfRule type="expression" dxfId="2794" priority="13692">
      <formula>IF(RIGHT(TEXT(Y796,"0.#"),1)=".",TRUE,FALSE)</formula>
    </cfRule>
  </conditionalFormatting>
  <conditionalFormatting sqref="Y831 Y818 Y805">
    <cfRule type="expression" dxfId="2793" priority="13689">
      <formula>IF(RIGHT(TEXT(Y805,"0.#"),1)=".",FALSE,TRUE)</formula>
    </cfRule>
    <cfRule type="expression" dxfId="2792" priority="13690">
      <formula>IF(RIGHT(TEXT(Y805,"0.#"),1)=".",TRUE,FALSE)</formula>
    </cfRule>
  </conditionalFormatting>
  <conditionalFormatting sqref="AU822 AU809 AU796">
    <cfRule type="expression" dxfId="2791" priority="13685">
      <formula>IF(RIGHT(TEXT(AU796,"0.#"),1)=".",FALSE,TRUE)</formula>
    </cfRule>
    <cfRule type="expression" dxfId="2790" priority="13686">
      <formula>IF(RIGHT(TEXT(AU796,"0.#"),1)=".",TRUE,FALSE)</formula>
    </cfRule>
  </conditionalFormatting>
  <conditionalFormatting sqref="AU831 AU818 AU805">
    <cfRule type="expression" dxfId="2789" priority="13683">
      <formula>IF(RIGHT(TEXT(AU805,"0.#"),1)=".",FALSE,TRUE)</formula>
    </cfRule>
    <cfRule type="expression" dxfId="2788" priority="13684">
      <formula>IF(RIGHT(TEXT(AU805,"0.#"),1)=".",TRUE,FALSE)</formula>
    </cfRule>
  </conditionalFormatting>
  <conditionalFormatting sqref="AU823:AU830 AU821 AU810:AU817 AU808 AU797:AU804 AU795">
    <cfRule type="expression" dxfId="2787" priority="13681">
      <formula>IF(RIGHT(TEXT(AU795,"0.#"),1)=".",FALSE,TRUE)</formula>
    </cfRule>
    <cfRule type="expression" dxfId="2786" priority="13682">
      <formula>IF(RIGHT(TEXT(AU795,"0.#"),1)=".",TRUE,FALSE)</formula>
    </cfRule>
  </conditionalFormatting>
  <conditionalFormatting sqref="AM87">
    <cfRule type="expression" dxfId="2785" priority="13335">
      <formula>IF(RIGHT(TEXT(AM87,"0.#"),1)=".",FALSE,TRUE)</formula>
    </cfRule>
    <cfRule type="expression" dxfId="2784" priority="13336">
      <formula>IF(RIGHT(TEXT(AM87,"0.#"),1)=".",TRUE,FALSE)</formula>
    </cfRule>
  </conditionalFormatting>
  <conditionalFormatting sqref="AE55">
    <cfRule type="expression" dxfId="2783" priority="13403">
      <formula>IF(RIGHT(TEXT(AE55,"0.#"),1)=".",FALSE,TRUE)</formula>
    </cfRule>
    <cfRule type="expression" dxfId="2782" priority="13404">
      <formula>IF(RIGHT(TEXT(AE55,"0.#"),1)=".",TRUE,FALSE)</formula>
    </cfRule>
  </conditionalFormatting>
  <conditionalFormatting sqref="AI55">
    <cfRule type="expression" dxfId="2781" priority="13401">
      <formula>IF(RIGHT(TEXT(AI55,"0.#"),1)=".",FALSE,TRUE)</formula>
    </cfRule>
    <cfRule type="expression" dxfId="2780" priority="13402">
      <formula>IF(RIGHT(TEXT(AI55,"0.#"),1)=".",TRUE,FALSE)</formula>
    </cfRule>
  </conditionalFormatting>
  <conditionalFormatting sqref="AM34">
    <cfRule type="expression" dxfId="2779" priority="13481">
      <formula>IF(RIGHT(TEXT(AM34,"0.#"),1)=".",FALSE,TRUE)</formula>
    </cfRule>
    <cfRule type="expression" dxfId="2778" priority="13482">
      <formula>IF(RIGHT(TEXT(AM34,"0.#"),1)=".",TRUE,FALSE)</formula>
    </cfRule>
  </conditionalFormatting>
  <conditionalFormatting sqref="AM32">
    <cfRule type="expression" dxfId="2777" priority="13485">
      <formula>IF(RIGHT(TEXT(AM32,"0.#"),1)=".",FALSE,TRUE)</formula>
    </cfRule>
    <cfRule type="expression" dxfId="2776" priority="13486">
      <formula>IF(RIGHT(TEXT(AM32,"0.#"),1)=".",TRUE,FALSE)</formula>
    </cfRule>
  </conditionalFormatting>
  <conditionalFormatting sqref="AM33">
    <cfRule type="expression" dxfId="2775" priority="13483">
      <formula>IF(RIGHT(TEXT(AM33,"0.#"),1)=".",FALSE,TRUE)</formula>
    </cfRule>
    <cfRule type="expression" dxfId="2774" priority="13484">
      <formula>IF(RIGHT(TEXT(AM33,"0.#"),1)=".",TRUE,FALSE)</formula>
    </cfRule>
  </conditionalFormatting>
  <conditionalFormatting sqref="AQ32:AQ34">
    <cfRule type="expression" dxfId="2773" priority="13475">
      <formula>IF(RIGHT(TEXT(AQ32,"0.#"),1)=".",FALSE,TRUE)</formula>
    </cfRule>
    <cfRule type="expression" dxfId="2772" priority="13476">
      <formula>IF(RIGHT(TEXT(AQ32,"0.#"),1)=".",TRUE,FALSE)</formula>
    </cfRule>
  </conditionalFormatting>
  <conditionalFormatting sqref="AU32:AU34">
    <cfRule type="expression" dxfId="2771" priority="13473">
      <formula>IF(RIGHT(TEXT(AU32,"0.#"),1)=".",FALSE,TRUE)</formula>
    </cfRule>
    <cfRule type="expression" dxfId="2770" priority="13474">
      <formula>IF(RIGHT(TEXT(AU32,"0.#"),1)=".",TRUE,FALSE)</formula>
    </cfRule>
  </conditionalFormatting>
  <conditionalFormatting sqref="AE53">
    <cfRule type="expression" dxfId="2769" priority="13407">
      <formula>IF(RIGHT(TEXT(AE53,"0.#"),1)=".",FALSE,TRUE)</formula>
    </cfRule>
    <cfRule type="expression" dxfId="2768" priority="13408">
      <formula>IF(RIGHT(TEXT(AE53,"0.#"),1)=".",TRUE,FALSE)</formula>
    </cfRule>
  </conditionalFormatting>
  <conditionalFormatting sqref="AE54">
    <cfRule type="expression" dxfId="2767" priority="13405">
      <formula>IF(RIGHT(TEXT(AE54,"0.#"),1)=".",FALSE,TRUE)</formula>
    </cfRule>
    <cfRule type="expression" dxfId="2766" priority="13406">
      <formula>IF(RIGHT(TEXT(AE54,"0.#"),1)=".",TRUE,FALSE)</formula>
    </cfRule>
  </conditionalFormatting>
  <conditionalFormatting sqref="AI54">
    <cfRule type="expression" dxfId="2765" priority="13399">
      <formula>IF(RIGHT(TEXT(AI54,"0.#"),1)=".",FALSE,TRUE)</formula>
    </cfRule>
    <cfRule type="expression" dxfId="2764" priority="13400">
      <formula>IF(RIGHT(TEXT(AI54,"0.#"),1)=".",TRUE,FALSE)</formula>
    </cfRule>
  </conditionalFormatting>
  <conditionalFormatting sqref="AI53">
    <cfRule type="expression" dxfId="2763" priority="13397">
      <formula>IF(RIGHT(TEXT(AI53,"0.#"),1)=".",FALSE,TRUE)</formula>
    </cfRule>
    <cfRule type="expression" dxfId="2762" priority="13398">
      <formula>IF(RIGHT(TEXT(AI53,"0.#"),1)=".",TRUE,FALSE)</formula>
    </cfRule>
  </conditionalFormatting>
  <conditionalFormatting sqref="AM53">
    <cfRule type="expression" dxfId="2761" priority="13395">
      <formula>IF(RIGHT(TEXT(AM53,"0.#"),1)=".",FALSE,TRUE)</formula>
    </cfRule>
    <cfRule type="expression" dxfId="2760" priority="13396">
      <formula>IF(RIGHT(TEXT(AM53,"0.#"),1)=".",TRUE,FALSE)</formula>
    </cfRule>
  </conditionalFormatting>
  <conditionalFormatting sqref="AM54">
    <cfRule type="expression" dxfId="2759" priority="13393">
      <formula>IF(RIGHT(TEXT(AM54,"0.#"),1)=".",FALSE,TRUE)</formula>
    </cfRule>
    <cfRule type="expression" dxfId="2758" priority="13394">
      <formula>IF(RIGHT(TEXT(AM54,"0.#"),1)=".",TRUE,FALSE)</formula>
    </cfRule>
  </conditionalFormatting>
  <conditionalFormatting sqref="AM55">
    <cfRule type="expression" dxfId="2757" priority="13391">
      <formula>IF(RIGHT(TEXT(AM55,"0.#"),1)=".",FALSE,TRUE)</formula>
    </cfRule>
    <cfRule type="expression" dxfId="2756" priority="13392">
      <formula>IF(RIGHT(TEXT(AM55,"0.#"),1)=".",TRUE,FALSE)</formula>
    </cfRule>
  </conditionalFormatting>
  <conditionalFormatting sqref="AE60">
    <cfRule type="expression" dxfId="2755" priority="13377">
      <formula>IF(RIGHT(TEXT(AE60,"0.#"),1)=".",FALSE,TRUE)</formula>
    </cfRule>
    <cfRule type="expression" dxfId="2754" priority="13378">
      <formula>IF(RIGHT(TEXT(AE60,"0.#"),1)=".",TRUE,FALSE)</formula>
    </cfRule>
  </conditionalFormatting>
  <conditionalFormatting sqref="AE61">
    <cfRule type="expression" dxfId="2753" priority="13375">
      <formula>IF(RIGHT(TEXT(AE61,"0.#"),1)=".",FALSE,TRUE)</formula>
    </cfRule>
    <cfRule type="expression" dxfId="2752" priority="13376">
      <formula>IF(RIGHT(TEXT(AE61,"0.#"),1)=".",TRUE,FALSE)</formula>
    </cfRule>
  </conditionalFormatting>
  <conditionalFormatting sqref="AE62">
    <cfRule type="expression" dxfId="2751" priority="13373">
      <formula>IF(RIGHT(TEXT(AE62,"0.#"),1)=".",FALSE,TRUE)</formula>
    </cfRule>
    <cfRule type="expression" dxfId="2750" priority="13374">
      <formula>IF(RIGHT(TEXT(AE62,"0.#"),1)=".",TRUE,FALSE)</formula>
    </cfRule>
  </conditionalFormatting>
  <conditionalFormatting sqref="AI62">
    <cfRule type="expression" dxfId="2749" priority="13371">
      <formula>IF(RIGHT(TEXT(AI62,"0.#"),1)=".",FALSE,TRUE)</formula>
    </cfRule>
    <cfRule type="expression" dxfId="2748" priority="13372">
      <formula>IF(RIGHT(TEXT(AI62,"0.#"),1)=".",TRUE,FALSE)</formula>
    </cfRule>
  </conditionalFormatting>
  <conditionalFormatting sqref="AI61">
    <cfRule type="expression" dxfId="2747" priority="13369">
      <formula>IF(RIGHT(TEXT(AI61,"0.#"),1)=".",FALSE,TRUE)</formula>
    </cfRule>
    <cfRule type="expression" dxfId="2746" priority="13370">
      <formula>IF(RIGHT(TEXT(AI61,"0.#"),1)=".",TRUE,FALSE)</formula>
    </cfRule>
  </conditionalFormatting>
  <conditionalFormatting sqref="AI60">
    <cfRule type="expression" dxfId="2745" priority="13367">
      <formula>IF(RIGHT(TEXT(AI60,"0.#"),1)=".",FALSE,TRUE)</formula>
    </cfRule>
    <cfRule type="expression" dxfId="2744" priority="13368">
      <formula>IF(RIGHT(TEXT(AI60,"0.#"),1)=".",TRUE,FALSE)</formula>
    </cfRule>
  </conditionalFormatting>
  <conditionalFormatting sqref="AM60">
    <cfRule type="expression" dxfId="2743" priority="13365">
      <formula>IF(RIGHT(TEXT(AM60,"0.#"),1)=".",FALSE,TRUE)</formula>
    </cfRule>
    <cfRule type="expression" dxfId="2742" priority="13366">
      <formula>IF(RIGHT(TEXT(AM60,"0.#"),1)=".",TRUE,FALSE)</formula>
    </cfRule>
  </conditionalFormatting>
  <conditionalFormatting sqref="AM61">
    <cfRule type="expression" dxfId="2741" priority="13363">
      <formula>IF(RIGHT(TEXT(AM61,"0.#"),1)=".",FALSE,TRUE)</formula>
    </cfRule>
    <cfRule type="expression" dxfId="2740" priority="13364">
      <formula>IF(RIGHT(TEXT(AM61,"0.#"),1)=".",TRUE,FALSE)</formula>
    </cfRule>
  </conditionalFormatting>
  <conditionalFormatting sqref="AM62">
    <cfRule type="expression" dxfId="2739" priority="13361">
      <formula>IF(RIGHT(TEXT(AM62,"0.#"),1)=".",FALSE,TRUE)</formula>
    </cfRule>
    <cfRule type="expression" dxfId="2738" priority="13362">
      <formula>IF(RIGHT(TEXT(AM62,"0.#"),1)=".",TRUE,FALSE)</formula>
    </cfRule>
  </conditionalFormatting>
  <conditionalFormatting sqref="AE87">
    <cfRule type="expression" dxfId="2737" priority="13347">
      <formula>IF(RIGHT(TEXT(AE87,"0.#"),1)=".",FALSE,TRUE)</formula>
    </cfRule>
    <cfRule type="expression" dxfId="2736" priority="13348">
      <formula>IF(RIGHT(TEXT(AE87,"0.#"),1)=".",TRUE,FALSE)</formula>
    </cfRule>
  </conditionalFormatting>
  <conditionalFormatting sqref="AE88">
    <cfRule type="expression" dxfId="2735" priority="13345">
      <formula>IF(RIGHT(TEXT(AE88,"0.#"),1)=".",FALSE,TRUE)</formula>
    </cfRule>
    <cfRule type="expression" dxfId="2734" priority="13346">
      <formula>IF(RIGHT(TEXT(AE88,"0.#"),1)=".",TRUE,FALSE)</formula>
    </cfRule>
  </conditionalFormatting>
  <conditionalFormatting sqref="AE89">
    <cfRule type="expression" dxfId="2733" priority="13343">
      <formula>IF(RIGHT(TEXT(AE89,"0.#"),1)=".",FALSE,TRUE)</formula>
    </cfRule>
    <cfRule type="expression" dxfId="2732" priority="13344">
      <formula>IF(RIGHT(TEXT(AE89,"0.#"),1)=".",TRUE,FALSE)</formula>
    </cfRule>
  </conditionalFormatting>
  <conditionalFormatting sqref="AI89">
    <cfRule type="expression" dxfId="2731" priority="13341">
      <formula>IF(RIGHT(TEXT(AI89,"0.#"),1)=".",FALSE,TRUE)</formula>
    </cfRule>
    <cfRule type="expression" dxfId="2730" priority="13342">
      <formula>IF(RIGHT(TEXT(AI89,"0.#"),1)=".",TRUE,FALSE)</formula>
    </cfRule>
  </conditionalFormatting>
  <conditionalFormatting sqref="AI88">
    <cfRule type="expression" dxfId="2729" priority="13339">
      <formula>IF(RIGHT(TEXT(AI88,"0.#"),1)=".",FALSE,TRUE)</formula>
    </cfRule>
    <cfRule type="expression" dxfId="2728" priority="13340">
      <formula>IF(RIGHT(TEXT(AI88,"0.#"),1)=".",TRUE,FALSE)</formula>
    </cfRule>
  </conditionalFormatting>
  <conditionalFormatting sqref="AI87">
    <cfRule type="expression" dxfId="2727" priority="13337">
      <formula>IF(RIGHT(TEXT(AI87,"0.#"),1)=".",FALSE,TRUE)</formula>
    </cfRule>
    <cfRule type="expression" dxfId="2726" priority="13338">
      <formula>IF(RIGHT(TEXT(AI87,"0.#"),1)=".",TRUE,FALSE)</formula>
    </cfRule>
  </conditionalFormatting>
  <conditionalFormatting sqref="AM88">
    <cfRule type="expression" dxfId="2725" priority="13333">
      <formula>IF(RIGHT(TEXT(AM88,"0.#"),1)=".",FALSE,TRUE)</formula>
    </cfRule>
    <cfRule type="expression" dxfId="2724" priority="13334">
      <formula>IF(RIGHT(TEXT(AM88,"0.#"),1)=".",TRUE,FALSE)</formula>
    </cfRule>
  </conditionalFormatting>
  <conditionalFormatting sqref="AM89">
    <cfRule type="expression" dxfId="2723" priority="13331">
      <formula>IF(RIGHT(TEXT(AM89,"0.#"),1)=".",FALSE,TRUE)</formula>
    </cfRule>
    <cfRule type="expression" dxfId="2722" priority="13332">
      <formula>IF(RIGHT(TEXT(AM89,"0.#"),1)=".",TRUE,FALSE)</formula>
    </cfRule>
  </conditionalFormatting>
  <conditionalFormatting sqref="AE92">
    <cfRule type="expression" dxfId="2721" priority="13317">
      <formula>IF(RIGHT(TEXT(AE92,"0.#"),1)=".",FALSE,TRUE)</formula>
    </cfRule>
    <cfRule type="expression" dxfId="2720" priority="13318">
      <formula>IF(RIGHT(TEXT(AE92,"0.#"),1)=".",TRUE,FALSE)</formula>
    </cfRule>
  </conditionalFormatting>
  <conditionalFormatting sqref="AE93">
    <cfRule type="expression" dxfId="2719" priority="13315">
      <formula>IF(RIGHT(TEXT(AE93,"0.#"),1)=".",FALSE,TRUE)</formula>
    </cfRule>
    <cfRule type="expression" dxfId="2718" priority="13316">
      <formula>IF(RIGHT(TEXT(AE93,"0.#"),1)=".",TRUE,FALSE)</formula>
    </cfRule>
  </conditionalFormatting>
  <conditionalFormatting sqref="AE94">
    <cfRule type="expression" dxfId="2717" priority="13313">
      <formula>IF(RIGHT(TEXT(AE94,"0.#"),1)=".",FALSE,TRUE)</formula>
    </cfRule>
    <cfRule type="expression" dxfId="2716" priority="13314">
      <formula>IF(RIGHT(TEXT(AE94,"0.#"),1)=".",TRUE,FALSE)</formula>
    </cfRule>
  </conditionalFormatting>
  <conditionalFormatting sqref="AI94">
    <cfRule type="expression" dxfId="2715" priority="13311">
      <formula>IF(RIGHT(TEXT(AI94,"0.#"),1)=".",FALSE,TRUE)</formula>
    </cfRule>
    <cfRule type="expression" dxfId="2714" priority="13312">
      <formula>IF(RIGHT(TEXT(AI94,"0.#"),1)=".",TRUE,FALSE)</formula>
    </cfRule>
  </conditionalFormatting>
  <conditionalFormatting sqref="AI93">
    <cfRule type="expression" dxfId="2713" priority="13309">
      <formula>IF(RIGHT(TEXT(AI93,"0.#"),1)=".",FALSE,TRUE)</formula>
    </cfRule>
    <cfRule type="expression" dxfId="2712" priority="13310">
      <formula>IF(RIGHT(TEXT(AI93,"0.#"),1)=".",TRUE,FALSE)</formula>
    </cfRule>
  </conditionalFormatting>
  <conditionalFormatting sqref="AI92">
    <cfRule type="expression" dxfId="2711" priority="13307">
      <formula>IF(RIGHT(TEXT(AI92,"0.#"),1)=".",FALSE,TRUE)</formula>
    </cfRule>
    <cfRule type="expression" dxfId="2710" priority="13308">
      <formula>IF(RIGHT(TEXT(AI92,"0.#"),1)=".",TRUE,FALSE)</formula>
    </cfRule>
  </conditionalFormatting>
  <conditionalFormatting sqref="AM92">
    <cfRule type="expression" dxfId="2709" priority="13305">
      <formula>IF(RIGHT(TEXT(AM92,"0.#"),1)=".",FALSE,TRUE)</formula>
    </cfRule>
    <cfRule type="expression" dxfId="2708" priority="13306">
      <formula>IF(RIGHT(TEXT(AM92,"0.#"),1)=".",TRUE,FALSE)</formula>
    </cfRule>
  </conditionalFormatting>
  <conditionalFormatting sqref="AM93">
    <cfRule type="expression" dxfId="2707" priority="13303">
      <formula>IF(RIGHT(TEXT(AM93,"0.#"),1)=".",FALSE,TRUE)</formula>
    </cfRule>
    <cfRule type="expression" dxfId="2706" priority="13304">
      <formula>IF(RIGHT(TEXT(AM93,"0.#"),1)=".",TRUE,FALSE)</formula>
    </cfRule>
  </conditionalFormatting>
  <conditionalFormatting sqref="AM94">
    <cfRule type="expression" dxfId="2705" priority="13301">
      <formula>IF(RIGHT(TEXT(AM94,"0.#"),1)=".",FALSE,TRUE)</formula>
    </cfRule>
    <cfRule type="expression" dxfId="2704" priority="13302">
      <formula>IF(RIGHT(TEXT(AM94,"0.#"),1)=".",TRUE,FALSE)</formula>
    </cfRule>
  </conditionalFormatting>
  <conditionalFormatting sqref="AE97">
    <cfRule type="expression" dxfId="2703" priority="13287">
      <formula>IF(RIGHT(TEXT(AE97,"0.#"),1)=".",FALSE,TRUE)</formula>
    </cfRule>
    <cfRule type="expression" dxfId="2702" priority="13288">
      <formula>IF(RIGHT(TEXT(AE97,"0.#"),1)=".",TRUE,FALSE)</formula>
    </cfRule>
  </conditionalFormatting>
  <conditionalFormatting sqref="AE98">
    <cfRule type="expression" dxfId="2701" priority="13285">
      <formula>IF(RIGHT(TEXT(AE98,"0.#"),1)=".",FALSE,TRUE)</formula>
    </cfRule>
    <cfRule type="expression" dxfId="2700" priority="13286">
      <formula>IF(RIGHT(TEXT(AE98,"0.#"),1)=".",TRUE,FALSE)</formula>
    </cfRule>
  </conditionalFormatting>
  <conditionalFormatting sqref="AE99">
    <cfRule type="expression" dxfId="2699" priority="13283">
      <formula>IF(RIGHT(TEXT(AE99,"0.#"),1)=".",FALSE,TRUE)</formula>
    </cfRule>
    <cfRule type="expression" dxfId="2698" priority="13284">
      <formula>IF(RIGHT(TEXT(AE99,"0.#"),1)=".",TRUE,FALSE)</formula>
    </cfRule>
  </conditionalFormatting>
  <conditionalFormatting sqref="AI99">
    <cfRule type="expression" dxfId="2697" priority="13281">
      <formula>IF(RIGHT(TEXT(AI99,"0.#"),1)=".",FALSE,TRUE)</formula>
    </cfRule>
    <cfRule type="expression" dxfId="2696" priority="13282">
      <formula>IF(RIGHT(TEXT(AI99,"0.#"),1)=".",TRUE,FALSE)</formula>
    </cfRule>
  </conditionalFormatting>
  <conditionalFormatting sqref="AI98">
    <cfRule type="expression" dxfId="2695" priority="13279">
      <formula>IF(RIGHT(TEXT(AI98,"0.#"),1)=".",FALSE,TRUE)</formula>
    </cfRule>
    <cfRule type="expression" dxfId="2694" priority="13280">
      <formula>IF(RIGHT(TEXT(AI98,"0.#"),1)=".",TRUE,FALSE)</formula>
    </cfRule>
  </conditionalFormatting>
  <conditionalFormatting sqref="AI97">
    <cfRule type="expression" dxfId="2693" priority="13277">
      <formula>IF(RIGHT(TEXT(AI97,"0.#"),1)=".",FALSE,TRUE)</formula>
    </cfRule>
    <cfRule type="expression" dxfId="2692" priority="13278">
      <formula>IF(RIGHT(TEXT(AI97,"0.#"),1)=".",TRUE,FALSE)</formula>
    </cfRule>
  </conditionalFormatting>
  <conditionalFormatting sqref="AM97">
    <cfRule type="expression" dxfId="2691" priority="13275">
      <formula>IF(RIGHT(TEXT(AM97,"0.#"),1)=".",FALSE,TRUE)</formula>
    </cfRule>
    <cfRule type="expression" dxfId="2690" priority="13276">
      <formula>IF(RIGHT(TEXT(AM97,"0.#"),1)=".",TRUE,FALSE)</formula>
    </cfRule>
  </conditionalFormatting>
  <conditionalFormatting sqref="AM98">
    <cfRule type="expression" dxfId="2689" priority="13273">
      <formula>IF(RIGHT(TEXT(AM98,"0.#"),1)=".",FALSE,TRUE)</formula>
    </cfRule>
    <cfRule type="expression" dxfId="2688" priority="13274">
      <formula>IF(RIGHT(TEXT(AM98,"0.#"),1)=".",TRUE,FALSE)</formula>
    </cfRule>
  </conditionalFormatting>
  <conditionalFormatting sqref="AM99">
    <cfRule type="expression" dxfId="2687" priority="13271">
      <formula>IF(RIGHT(TEXT(AM99,"0.#"),1)=".",FALSE,TRUE)</formula>
    </cfRule>
    <cfRule type="expression" dxfId="2686" priority="13272">
      <formula>IF(RIGHT(TEXT(AM99,"0.#"),1)=".",TRUE,FALSE)</formula>
    </cfRule>
  </conditionalFormatting>
  <conditionalFormatting sqref="AI101">
    <cfRule type="expression" dxfId="2685" priority="13257">
      <formula>IF(RIGHT(TEXT(AI101,"0.#"),1)=".",FALSE,TRUE)</formula>
    </cfRule>
    <cfRule type="expression" dxfId="2684" priority="13258">
      <formula>IF(RIGHT(TEXT(AI101,"0.#"),1)=".",TRUE,FALSE)</formula>
    </cfRule>
  </conditionalFormatting>
  <conditionalFormatting sqref="AM101">
    <cfRule type="expression" dxfId="2683" priority="13255">
      <formula>IF(RIGHT(TEXT(AM101,"0.#"),1)=".",FALSE,TRUE)</formula>
    </cfRule>
    <cfRule type="expression" dxfId="2682" priority="13256">
      <formula>IF(RIGHT(TEXT(AM101,"0.#"),1)=".",TRUE,FALSE)</formula>
    </cfRule>
  </conditionalFormatting>
  <conditionalFormatting sqref="AE102">
    <cfRule type="expression" dxfId="2681" priority="13253">
      <formula>IF(RIGHT(TEXT(AE102,"0.#"),1)=".",FALSE,TRUE)</formula>
    </cfRule>
    <cfRule type="expression" dxfId="2680" priority="13254">
      <formula>IF(RIGHT(TEXT(AE102,"0.#"),1)=".",TRUE,FALSE)</formula>
    </cfRule>
  </conditionalFormatting>
  <conditionalFormatting sqref="AI102">
    <cfRule type="expression" dxfId="2679" priority="13251">
      <formula>IF(RIGHT(TEXT(AI102,"0.#"),1)=".",FALSE,TRUE)</formula>
    </cfRule>
    <cfRule type="expression" dxfId="2678" priority="13252">
      <formula>IF(RIGHT(TEXT(AI102,"0.#"),1)=".",TRUE,FALSE)</formula>
    </cfRule>
  </conditionalFormatting>
  <conditionalFormatting sqref="AM102">
    <cfRule type="expression" dxfId="2677" priority="13249">
      <formula>IF(RIGHT(TEXT(AM102,"0.#"),1)=".",FALSE,TRUE)</formula>
    </cfRule>
    <cfRule type="expression" dxfId="2676" priority="13250">
      <formula>IF(RIGHT(TEXT(AM102,"0.#"),1)=".",TRUE,FALSE)</formula>
    </cfRule>
  </conditionalFormatting>
  <conditionalFormatting sqref="AQ102">
    <cfRule type="expression" dxfId="2675" priority="13247">
      <formula>IF(RIGHT(TEXT(AQ102,"0.#"),1)=".",FALSE,TRUE)</formula>
    </cfRule>
    <cfRule type="expression" dxfId="2674" priority="13248">
      <formula>IF(RIGHT(TEXT(AQ102,"0.#"),1)=".",TRUE,FALSE)</formula>
    </cfRule>
  </conditionalFormatting>
  <conditionalFormatting sqref="AE104">
    <cfRule type="expression" dxfId="2673" priority="13245">
      <formula>IF(RIGHT(TEXT(AE104,"0.#"),1)=".",FALSE,TRUE)</formula>
    </cfRule>
    <cfRule type="expression" dxfId="2672" priority="13246">
      <formula>IF(RIGHT(TEXT(AE104,"0.#"),1)=".",TRUE,FALSE)</formula>
    </cfRule>
  </conditionalFormatting>
  <conditionalFormatting sqref="AI104">
    <cfRule type="expression" dxfId="2671" priority="13243">
      <formula>IF(RIGHT(TEXT(AI104,"0.#"),1)=".",FALSE,TRUE)</formula>
    </cfRule>
    <cfRule type="expression" dxfId="2670" priority="13244">
      <formula>IF(RIGHT(TEXT(AI104,"0.#"),1)=".",TRUE,FALSE)</formula>
    </cfRule>
  </conditionalFormatting>
  <conditionalFormatting sqref="AM104">
    <cfRule type="expression" dxfId="2669" priority="13241">
      <formula>IF(RIGHT(TEXT(AM104,"0.#"),1)=".",FALSE,TRUE)</formula>
    </cfRule>
    <cfRule type="expression" dxfId="2668" priority="13242">
      <formula>IF(RIGHT(TEXT(AM104,"0.#"),1)=".",TRUE,FALSE)</formula>
    </cfRule>
  </conditionalFormatting>
  <conditionalFormatting sqref="AE105">
    <cfRule type="expression" dxfId="2667" priority="13239">
      <formula>IF(RIGHT(TEXT(AE105,"0.#"),1)=".",FALSE,TRUE)</formula>
    </cfRule>
    <cfRule type="expression" dxfId="2666" priority="13240">
      <formula>IF(RIGHT(TEXT(AE105,"0.#"),1)=".",TRUE,FALSE)</formula>
    </cfRule>
  </conditionalFormatting>
  <conditionalFormatting sqref="AI105">
    <cfRule type="expression" dxfId="2665" priority="13237">
      <formula>IF(RIGHT(TEXT(AI105,"0.#"),1)=".",FALSE,TRUE)</formula>
    </cfRule>
    <cfRule type="expression" dxfId="2664" priority="13238">
      <formula>IF(RIGHT(TEXT(AI105,"0.#"),1)=".",TRUE,FALSE)</formula>
    </cfRule>
  </conditionalFormatting>
  <conditionalFormatting sqref="AM105">
    <cfRule type="expression" dxfId="2663" priority="13235">
      <formula>IF(RIGHT(TEXT(AM105,"0.#"),1)=".",FALSE,TRUE)</formula>
    </cfRule>
    <cfRule type="expression" dxfId="2662" priority="13236">
      <formula>IF(RIGHT(TEXT(AM105,"0.#"),1)=".",TRUE,FALSE)</formula>
    </cfRule>
  </conditionalFormatting>
  <conditionalFormatting sqref="AE107">
    <cfRule type="expression" dxfId="2661" priority="13231">
      <formula>IF(RIGHT(TEXT(AE107,"0.#"),1)=".",FALSE,TRUE)</formula>
    </cfRule>
    <cfRule type="expression" dxfId="2660" priority="13232">
      <formula>IF(RIGHT(TEXT(AE107,"0.#"),1)=".",TRUE,FALSE)</formula>
    </cfRule>
  </conditionalFormatting>
  <conditionalFormatting sqref="AI107">
    <cfRule type="expression" dxfId="2659" priority="13229">
      <formula>IF(RIGHT(TEXT(AI107,"0.#"),1)=".",FALSE,TRUE)</formula>
    </cfRule>
    <cfRule type="expression" dxfId="2658" priority="13230">
      <formula>IF(RIGHT(TEXT(AI107,"0.#"),1)=".",TRUE,FALSE)</formula>
    </cfRule>
  </conditionalFormatting>
  <conditionalFormatting sqref="AM107">
    <cfRule type="expression" dxfId="2657" priority="13227">
      <formula>IF(RIGHT(TEXT(AM107,"0.#"),1)=".",FALSE,TRUE)</formula>
    </cfRule>
    <cfRule type="expression" dxfId="2656" priority="13228">
      <formula>IF(RIGHT(TEXT(AM107,"0.#"),1)=".",TRUE,FALSE)</formula>
    </cfRule>
  </conditionalFormatting>
  <conditionalFormatting sqref="AE108">
    <cfRule type="expression" dxfId="2655" priority="13225">
      <formula>IF(RIGHT(TEXT(AE108,"0.#"),1)=".",FALSE,TRUE)</formula>
    </cfRule>
    <cfRule type="expression" dxfId="2654" priority="13226">
      <formula>IF(RIGHT(TEXT(AE108,"0.#"),1)=".",TRUE,FALSE)</formula>
    </cfRule>
  </conditionalFormatting>
  <conditionalFormatting sqref="AI108">
    <cfRule type="expression" dxfId="2653" priority="13223">
      <formula>IF(RIGHT(TEXT(AI108,"0.#"),1)=".",FALSE,TRUE)</formula>
    </cfRule>
    <cfRule type="expression" dxfId="2652" priority="13224">
      <formula>IF(RIGHT(TEXT(AI108,"0.#"),1)=".",TRUE,FALSE)</formula>
    </cfRule>
  </conditionalFormatting>
  <conditionalFormatting sqref="AM108">
    <cfRule type="expression" dxfId="2651" priority="13221">
      <formula>IF(RIGHT(TEXT(AM108,"0.#"),1)=".",FALSE,TRUE)</formula>
    </cfRule>
    <cfRule type="expression" dxfId="2650" priority="13222">
      <formula>IF(RIGHT(TEXT(AM108,"0.#"),1)=".",TRUE,FALSE)</formula>
    </cfRule>
  </conditionalFormatting>
  <conditionalFormatting sqref="AE110">
    <cfRule type="expression" dxfId="2649" priority="13217">
      <formula>IF(RIGHT(TEXT(AE110,"0.#"),1)=".",FALSE,TRUE)</formula>
    </cfRule>
    <cfRule type="expression" dxfId="2648" priority="13218">
      <formula>IF(RIGHT(TEXT(AE110,"0.#"),1)=".",TRUE,FALSE)</formula>
    </cfRule>
  </conditionalFormatting>
  <conditionalFormatting sqref="AI110">
    <cfRule type="expression" dxfId="2647" priority="13215">
      <formula>IF(RIGHT(TEXT(AI110,"0.#"),1)=".",FALSE,TRUE)</formula>
    </cfRule>
    <cfRule type="expression" dxfId="2646" priority="13216">
      <formula>IF(RIGHT(TEXT(AI110,"0.#"),1)=".",TRUE,FALSE)</formula>
    </cfRule>
  </conditionalFormatting>
  <conditionalFormatting sqref="AM110">
    <cfRule type="expression" dxfId="2645" priority="13213">
      <formula>IF(RIGHT(TEXT(AM110,"0.#"),1)=".",FALSE,TRUE)</formula>
    </cfRule>
    <cfRule type="expression" dxfId="2644" priority="13214">
      <formula>IF(RIGHT(TEXT(AM110,"0.#"),1)=".",TRUE,FALSE)</formula>
    </cfRule>
  </conditionalFormatting>
  <conditionalFormatting sqref="AE111">
    <cfRule type="expression" dxfId="2643" priority="13211">
      <formula>IF(RIGHT(TEXT(AE111,"0.#"),1)=".",FALSE,TRUE)</formula>
    </cfRule>
    <cfRule type="expression" dxfId="2642" priority="13212">
      <formula>IF(RIGHT(TEXT(AE111,"0.#"),1)=".",TRUE,FALSE)</formula>
    </cfRule>
  </conditionalFormatting>
  <conditionalFormatting sqref="AI111">
    <cfRule type="expression" dxfId="2641" priority="13209">
      <formula>IF(RIGHT(TEXT(AI111,"0.#"),1)=".",FALSE,TRUE)</formula>
    </cfRule>
    <cfRule type="expression" dxfId="2640" priority="13210">
      <formula>IF(RIGHT(TEXT(AI111,"0.#"),1)=".",TRUE,FALSE)</formula>
    </cfRule>
  </conditionalFormatting>
  <conditionalFormatting sqref="AM111">
    <cfRule type="expression" dxfId="2639" priority="13207">
      <formula>IF(RIGHT(TEXT(AM111,"0.#"),1)=".",FALSE,TRUE)</formula>
    </cfRule>
    <cfRule type="expression" dxfId="2638" priority="13208">
      <formula>IF(RIGHT(TEXT(AM111,"0.#"),1)=".",TRUE,FALSE)</formula>
    </cfRule>
  </conditionalFormatting>
  <conditionalFormatting sqref="AE113">
    <cfRule type="expression" dxfId="2637" priority="13203">
      <formula>IF(RIGHT(TEXT(AE113,"0.#"),1)=".",FALSE,TRUE)</formula>
    </cfRule>
    <cfRule type="expression" dxfId="2636" priority="13204">
      <formula>IF(RIGHT(TEXT(AE113,"0.#"),1)=".",TRUE,FALSE)</formula>
    </cfRule>
  </conditionalFormatting>
  <conditionalFormatting sqref="AI113">
    <cfRule type="expression" dxfId="2635" priority="13201">
      <formula>IF(RIGHT(TEXT(AI113,"0.#"),1)=".",FALSE,TRUE)</formula>
    </cfRule>
    <cfRule type="expression" dxfId="2634" priority="13202">
      <formula>IF(RIGHT(TEXT(AI113,"0.#"),1)=".",TRUE,FALSE)</formula>
    </cfRule>
  </conditionalFormatting>
  <conditionalFormatting sqref="AM113">
    <cfRule type="expression" dxfId="2633" priority="13199">
      <formula>IF(RIGHT(TEXT(AM113,"0.#"),1)=".",FALSE,TRUE)</formula>
    </cfRule>
    <cfRule type="expression" dxfId="2632" priority="13200">
      <formula>IF(RIGHT(TEXT(AM113,"0.#"),1)=".",TRUE,FALSE)</formula>
    </cfRule>
  </conditionalFormatting>
  <conditionalFormatting sqref="AE114">
    <cfRule type="expression" dxfId="2631" priority="13197">
      <formula>IF(RIGHT(TEXT(AE114,"0.#"),1)=".",FALSE,TRUE)</formula>
    </cfRule>
    <cfRule type="expression" dxfId="2630" priority="13198">
      <formula>IF(RIGHT(TEXT(AE114,"0.#"),1)=".",TRUE,FALSE)</formula>
    </cfRule>
  </conditionalFormatting>
  <conditionalFormatting sqref="AI114">
    <cfRule type="expression" dxfId="2629" priority="13195">
      <formula>IF(RIGHT(TEXT(AI114,"0.#"),1)=".",FALSE,TRUE)</formula>
    </cfRule>
    <cfRule type="expression" dxfId="2628" priority="13196">
      <formula>IF(RIGHT(TEXT(AI114,"0.#"),1)=".",TRUE,FALSE)</formula>
    </cfRule>
  </conditionalFormatting>
  <conditionalFormatting sqref="AM114">
    <cfRule type="expression" dxfId="2627" priority="13193">
      <formula>IF(RIGHT(TEXT(AM114,"0.#"),1)=".",FALSE,TRUE)</formula>
    </cfRule>
    <cfRule type="expression" dxfId="2626" priority="13194">
      <formula>IF(RIGHT(TEXT(AM114,"0.#"),1)=".",TRUE,FALSE)</formula>
    </cfRule>
  </conditionalFormatting>
  <conditionalFormatting sqref="AE116 AQ116">
    <cfRule type="expression" dxfId="2625" priority="13189">
      <formula>IF(RIGHT(TEXT(AE116,"0.#"),1)=".",FALSE,TRUE)</formula>
    </cfRule>
    <cfRule type="expression" dxfId="2624" priority="13190">
      <formula>IF(RIGHT(TEXT(AE116,"0.#"),1)=".",TRUE,FALSE)</formula>
    </cfRule>
  </conditionalFormatting>
  <conditionalFormatting sqref="AI116">
    <cfRule type="expression" dxfId="2623" priority="13187">
      <formula>IF(RIGHT(TEXT(AI116,"0.#"),1)=".",FALSE,TRUE)</formula>
    </cfRule>
    <cfRule type="expression" dxfId="2622" priority="13188">
      <formula>IF(RIGHT(TEXT(AI116,"0.#"),1)=".",TRUE,FALSE)</formula>
    </cfRule>
  </conditionalFormatting>
  <conditionalFormatting sqref="AM116">
    <cfRule type="expression" dxfId="2621" priority="13185">
      <formula>IF(RIGHT(TEXT(AM116,"0.#"),1)=".",FALSE,TRUE)</formula>
    </cfRule>
    <cfRule type="expression" dxfId="2620" priority="13186">
      <formula>IF(RIGHT(TEXT(AM116,"0.#"),1)=".",TRUE,FALSE)</formula>
    </cfRule>
  </conditionalFormatting>
  <conditionalFormatting sqref="AE117 AM117">
    <cfRule type="expression" dxfId="2619" priority="13183">
      <formula>IF(RIGHT(TEXT(AE117,"0.#"),1)=".",FALSE,TRUE)</formula>
    </cfRule>
    <cfRule type="expression" dxfId="2618" priority="13184">
      <formula>IF(RIGHT(TEXT(AE117,"0.#"),1)=".",TRUE,FALSE)</formula>
    </cfRule>
  </conditionalFormatting>
  <conditionalFormatting sqref="AI117">
    <cfRule type="expression" dxfId="2617" priority="13181">
      <formula>IF(RIGHT(TEXT(AI117,"0.#"),1)=".",FALSE,TRUE)</formula>
    </cfRule>
    <cfRule type="expression" dxfId="2616" priority="13182">
      <formula>IF(RIGHT(TEXT(AI117,"0.#"),1)=".",TRUE,FALSE)</formula>
    </cfRule>
  </conditionalFormatting>
  <conditionalFormatting sqref="AQ117">
    <cfRule type="expression" dxfId="2615" priority="13177">
      <formula>IF(RIGHT(TEXT(AQ117,"0.#"),1)=".",FALSE,TRUE)</formula>
    </cfRule>
    <cfRule type="expression" dxfId="2614" priority="13178">
      <formula>IF(RIGHT(TEXT(AQ117,"0.#"),1)=".",TRUE,FALSE)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E134:AE135 AI134:AI135 AM134:AM135 AQ134:AQ135 AU134:AU135">
    <cfRule type="expression" dxfId="2563" priority="13089">
      <formula>IF(RIGHT(TEXT(AE134,"0.#"),1)=".",FALSE,TRUE)</formula>
    </cfRule>
    <cfRule type="expression" dxfId="2562" priority="13090">
      <formula>IF(RIGHT(TEXT(AE134,"0.#"),1)=".",TRUE,FALSE)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40:AO867">
    <cfRule type="expression" dxfId="2531" priority="6659">
      <formula>IF(AND(AL840&gt;=0, RIGHT(TEXT(AL840,"0.#"),1)&lt;&gt;"."),TRUE,FALSE)</formula>
    </cfRule>
    <cfRule type="expression" dxfId="2530" priority="6660">
      <formula>IF(AND(AL840&gt;=0, RIGHT(TEXT(AL840,"0.#"),1)="."),TRUE,FALSE)</formula>
    </cfRule>
    <cfRule type="expression" dxfId="2529" priority="6661">
      <formula>IF(AND(AL840&lt;0, RIGHT(TEXT(AL840,"0.#"),1)&lt;&gt;"."),TRUE,FALSE)</formula>
    </cfRule>
    <cfRule type="expression" dxfId="2528" priority="6662">
      <formula>IF(AND(AL840&lt;0, RIGHT(TEXT(AL840,"0.#"),1)="."),TRUE,FALSE)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40:Y867">
    <cfRule type="expression" dxfId="2457" priority="2987">
      <formula>IF(RIGHT(TEXT(Y840,"0.#"),1)=".",FALSE,TRUE)</formula>
    </cfRule>
    <cfRule type="expression" dxfId="2456" priority="2988">
      <formula>IF(RIGHT(TEXT(Y840,"0.#"),1)=".",TRUE,FALSE)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3:AO1132">
    <cfRule type="expression" dxfId="2427" priority="2893">
      <formula>IF(AND(AL1103&gt;=0, RIGHT(TEXT(AL1103,"0.#"),1)&lt;&gt;"."),TRUE,FALSE)</formula>
    </cfRule>
    <cfRule type="expression" dxfId="2426" priority="2894">
      <formula>IF(AND(AL1103&gt;=0, RIGHT(TEXT(AL1103,"0.#"),1)="."),TRUE,FALSE)</formula>
    </cfRule>
    <cfRule type="expression" dxfId="2425" priority="2895">
      <formula>IF(AND(AL1103&lt;0, RIGHT(TEXT(AL1103,"0.#"),1)&lt;&gt;"."),TRUE,FALSE)</formula>
    </cfRule>
    <cfRule type="expression" dxfId="2424" priority="2896">
      <formula>IF(AND(AL1103&lt;0, RIGHT(TEXT(AL1103,"0.#"),1)="."),TRUE,FALSE)</formula>
    </cfRule>
  </conditionalFormatting>
  <conditionalFormatting sqref="Y1103:Y1132">
    <cfRule type="expression" dxfId="2423" priority="2891">
      <formula>IF(RIGHT(TEXT(Y1103,"0.#"),1)=".",FALSE,TRUE)</formula>
    </cfRule>
    <cfRule type="expression" dxfId="2422" priority="2892">
      <formula>IF(RIGHT(TEXT(Y1103,"0.#"),1)=".",TRUE,FALSE)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8:AO839">
    <cfRule type="expression" dxfId="2413" priority="2845">
      <formula>IF(AND(AL838&gt;=0, RIGHT(TEXT(AL838,"0.#"),1)&lt;&gt;"."),TRUE,FALSE)</formula>
    </cfRule>
    <cfRule type="expression" dxfId="2412" priority="2846">
      <formula>IF(AND(AL838&gt;=0, RIGHT(TEXT(AL838,"0.#"),1)="."),TRUE,FALSE)</formula>
    </cfRule>
    <cfRule type="expression" dxfId="2411" priority="2847">
      <formula>IF(AND(AL838&lt;0, RIGHT(TEXT(AL838,"0.#"),1)&lt;&gt;"."),TRUE,FALSE)</formula>
    </cfRule>
    <cfRule type="expression" dxfId="2410" priority="2848">
      <formula>IF(AND(AL838&lt;0, RIGHT(TEXT(AL838,"0.#"),1)="."),TRUE,FALSE)</formula>
    </cfRule>
  </conditionalFormatting>
  <conditionalFormatting sqref="Y838:Y839">
    <cfRule type="expression" dxfId="2409" priority="2843">
      <formula>IF(RIGHT(TEXT(Y838,"0.#"),1)=".",FALSE,TRUE)</formula>
    </cfRule>
    <cfRule type="expression" dxfId="2408" priority="2844">
      <formula>IF(RIGHT(TEXT(Y838,"0.#"),1)=".",TRUE,FALSE)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3:Y900">
    <cfRule type="expression" dxfId="2091" priority="2103">
      <formula>IF(RIGHT(TEXT(Y873,"0.#"),1)=".",FALSE,TRUE)</formula>
    </cfRule>
    <cfRule type="expression" dxfId="2090" priority="2104">
      <formula>IF(RIGHT(TEXT(Y873,"0.#"),1)=".",TRUE,FALSE)</formula>
    </cfRule>
  </conditionalFormatting>
  <conditionalFormatting sqref="Y871:Y872">
    <cfRule type="expression" dxfId="2089" priority="2097">
      <formula>IF(RIGHT(TEXT(Y871,"0.#"),1)=".",FALSE,TRUE)</formula>
    </cfRule>
    <cfRule type="expression" dxfId="2088" priority="2098">
      <formula>IF(RIGHT(TEXT(Y871,"0.#"),1)=".",TRUE,FALSE)</formula>
    </cfRule>
  </conditionalFormatting>
  <conditionalFormatting sqref="Y906:Y933">
    <cfRule type="expression" dxfId="2087" priority="2091">
      <formula>IF(RIGHT(TEXT(Y906,"0.#"),1)=".",FALSE,TRUE)</formula>
    </cfRule>
    <cfRule type="expression" dxfId="2086" priority="2092">
      <formula>IF(RIGHT(TEXT(Y906,"0.#"),1)=".",TRUE,FALSE)</formula>
    </cfRule>
  </conditionalFormatting>
  <conditionalFormatting sqref="Y904:Y905">
    <cfRule type="expression" dxfId="2085" priority="2085">
      <formula>IF(RIGHT(TEXT(Y904,"0.#"),1)=".",FALSE,TRUE)</formula>
    </cfRule>
    <cfRule type="expression" dxfId="2084" priority="2086">
      <formula>IF(RIGHT(TEXT(Y904,"0.#"),1)=".",TRUE,FALSE)</formula>
    </cfRule>
  </conditionalFormatting>
  <conditionalFormatting sqref="Y939:Y966">
    <cfRule type="expression" dxfId="2083" priority="2079">
      <formula>IF(RIGHT(TEXT(Y939,"0.#"),1)=".",FALSE,TRUE)</formula>
    </cfRule>
    <cfRule type="expression" dxfId="2082" priority="2080">
      <formula>IF(RIGHT(TEXT(Y939,"0.#"),1)=".",TRUE,FALSE)</formula>
    </cfRule>
  </conditionalFormatting>
  <conditionalFormatting sqref="Y937:Y938">
    <cfRule type="expression" dxfId="2081" priority="2073">
      <formula>IF(RIGHT(TEXT(Y937,"0.#"),1)=".",FALSE,TRUE)</formula>
    </cfRule>
    <cfRule type="expression" dxfId="2080" priority="2074">
      <formula>IF(RIGHT(TEXT(Y937,"0.#"),1)=".",TRUE,FALSE)</formula>
    </cfRule>
  </conditionalFormatting>
  <conditionalFormatting sqref="Y972:Y999">
    <cfRule type="expression" dxfId="2079" priority="2067">
      <formula>IF(RIGHT(TEXT(Y972,"0.#"),1)=".",FALSE,TRUE)</formula>
    </cfRule>
    <cfRule type="expression" dxfId="2078" priority="2068">
      <formula>IF(RIGHT(TEXT(Y972,"0.#"),1)=".",TRUE,FALSE)</formula>
    </cfRule>
  </conditionalFormatting>
  <conditionalFormatting sqref="Y970:Y971">
    <cfRule type="expression" dxfId="2077" priority="2061">
      <formula>IF(RIGHT(TEXT(Y970,"0.#"),1)=".",FALSE,TRUE)</formula>
    </cfRule>
    <cfRule type="expression" dxfId="2076" priority="2062">
      <formula>IF(RIGHT(TEXT(Y970,"0.#"),1)=".",TRUE,FALSE)</formula>
    </cfRule>
  </conditionalFormatting>
  <conditionalFormatting sqref="Y1005:Y1032">
    <cfRule type="expression" dxfId="2075" priority="2055">
      <formula>IF(RIGHT(TEXT(Y1005,"0.#"),1)=".",FALSE,TRUE)</formula>
    </cfRule>
    <cfRule type="expression" dxfId="2074" priority="2056">
      <formula>IF(RIGHT(TEXT(Y1005,"0.#"),1)=".",TRUE,FALSE)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3:AO900">
    <cfRule type="expression" dxfId="1993" priority="2105">
      <formula>IF(AND(AL873&gt;=0, RIGHT(TEXT(AL873,"0.#"),1)&lt;&gt;"."),TRUE,FALSE)</formula>
    </cfRule>
    <cfRule type="expression" dxfId="1992" priority="2106">
      <formula>IF(AND(AL873&gt;=0, RIGHT(TEXT(AL873,"0.#"),1)="."),TRUE,FALSE)</formula>
    </cfRule>
    <cfRule type="expression" dxfId="1991" priority="2107">
      <formula>IF(AND(AL873&lt;0, RIGHT(TEXT(AL873,"0.#"),1)&lt;&gt;"."),TRUE,FALSE)</formula>
    </cfRule>
    <cfRule type="expression" dxfId="1990" priority="2108">
      <formula>IF(AND(AL873&lt;0, RIGHT(TEXT(AL873,"0.#"),1)="."),TRUE,FALSE)</formula>
    </cfRule>
  </conditionalFormatting>
  <conditionalFormatting sqref="AL871:AO872">
    <cfRule type="expression" dxfId="1989" priority="2099">
      <formula>IF(AND(AL871&gt;=0, RIGHT(TEXT(AL871,"0.#"),1)&lt;&gt;"."),TRUE,FALSE)</formula>
    </cfRule>
    <cfRule type="expression" dxfId="1988" priority="2100">
      <formula>IF(AND(AL871&gt;=0, RIGHT(TEXT(AL871,"0.#"),1)="."),TRUE,FALSE)</formula>
    </cfRule>
    <cfRule type="expression" dxfId="1987" priority="2101">
      <formula>IF(AND(AL871&lt;0, RIGHT(TEXT(AL871,"0.#"),1)&lt;&gt;"."),TRUE,FALSE)</formula>
    </cfRule>
    <cfRule type="expression" dxfId="1986" priority="2102">
      <formula>IF(AND(AL871&lt;0, RIGHT(TEXT(AL871,"0.#"),1)="."),TRUE,FALSE)</formula>
    </cfRule>
  </conditionalFormatting>
  <conditionalFormatting sqref="AL906:AO933">
    <cfRule type="expression" dxfId="1985" priority="2093">
      <formula>IF(AND(AL906&gt;=0, RIGHT(TEXT(AL906,"0.#"),1)&lt;&gt;"."),TRUE,FALSE)</formula>
    </cfRule>
    <cfRule type="expression" dxfId="1984" priority="2094">
      <formula>IF(AND(AL906&gt;=0, RIGHT(TEXT(AL906,"0.#"),1)="."),TRUE,FALSE)</formula>
    </cfRule>
    <cfRule type="expression" dxfId="1983" priority="2095">
      <formula>IF(AND(AL906&lt;0, RIGHT(TEXT(AL906,"0.#"),1)&lt;&gt;"."),TRUE,FALSE)</formula>
    </cfRule>
    <cfRule type="expression" dxfId="1982" priority="2096">
      <formula>IF(AND(AL906&lt;0, RIGHT(TEXT(AL906,"0.#"),1)="."),TRUE,FALSE)</formula>
    </cfRule>
  </conditionalFormatting>
  <conditionalFormatting sqref="AL904:AO905">
    <cfRule type="expression" dxfId="1981" priority="2087">
      <formula>IF(AND(AL904&gt;=0, RIGHT(TEXT(AL904,"0.#"),1)&lt;&gt;"."),TRUE,FALSE)</formula>
    </cfRule>
    <cfRule type="expression" dxfId="1980" priority="2088">
      <formula>IF(AND(AL904&gt;=0, RIGHT(TEXT(AL904,"0.#"),1)="."),TRUE,FALSE)</formula>
    </cfRule>
    <cfRule type="expression" dxfId="1979" priority="2089">
      <formula>IF(AND(AL904&lt;0, RIGHT(TEXT(AL904,"0.#"),1)&lt;&gt;"."),TRUE,FALSE)</formula>
    </cfRule>
    <cfRule type="expression" dxfId="1978" priority="2090">
      <formula>IF(AND(AL904&lt;0, RIGHT(TEXT(AL904,"0.#"),1)="."),TRUE,FALSE)</formula>
    </cfRule>
  </conditionalFormatting>
  <conditionalFormatting sqref="AL939:AO966">
    <cfRule type="expression" dxfId="1977" priority="2081">
      <formula>IF(AND(AL939&gt;=0, RIGHT(TEXT(AL939,"0.#"),1)&lt;&gt;"."),TRUE,FALSE)</formula>
    </cfRule>
    <cfRule type="expression" dxfId="1976" priority="2082">
      <formula>IF(AND(AL939&gt;=0, RIGHT(TEXT(AL939,"0.#"),1)="."),TRUE,FALSE)</formula>
    </cfRule>
    <cfRule type="expression" dxfId="1975" priority="2083">
      <formula>IF(AND(AL939&lt;0, RIGHT(TEXT(AL939,"0.#"),1)&lt;&gt;"."),TRUE,FALSE)</formula>
    </cfRule>
    <cfRule type="expression" dxfId="1974" priority="2084">
      <formula>IF(AND(AL939&lt;0, RIGHT(TEXT(AL939,"0.#"),1)="."),TRUE,FALSE)</formula>
    </cfRule>
  </conditionalFormatting>
  <conditionalFormatting sqref="AL937:AO938">
    <cfRule type="expression" dxfId="1973" priority="2075">
      <formula>IF(AND(AL937&gt;=0, RIGHT(TEXT(AL937,"0.#"),1)&lt;&gt;"."),TRUE,FALSE)</formula>
    </cfRule>
    <cfRule type="expression" dxfId="1972" priority="2076">
      <formula>IF(AND(AL937&gt;=0, RIGHT(TEXT(AL937,"0.#"),1)="."),TRUE,FALSE)</formula>
    </cfRule>
    <cfRule type="expression" dxfId="1971" priority="2077">
      <formula>IF(AND(AL937&lt;0, RIGHT(TEXT(AL937,"0.#"),1)&lt;&gt;"."),TRUE,FALSE)</formula>
    </cfRule>
    <cfRule type="expression" dxfId="1970" priority="2078">
      <formula>IF(AND(AL937&lt;0, RIGHT(TEXT(AL937,"0.#"),1)="."),TRUE,FALSE)</formula>
    </cfRule>
  </conditionalFormatting>
  <conditionalFormatting sqref="AL972:AO999">
    <cfRule type="expression" dxfId="1969" priority="2069">
      <formula>IF(AND(AL972&gt;=0, RIGHT(TEXT(AL972,"0.#"),1)&lt;&gt;"."),TRUE,FALSE)</formula>
    </cfRule>
    <cfRule type="expression" dxfId="1968" priority="2070">
      <formula>IF(AND(AL972&gt;=0, RIGHT(TEXT(AL972,"0.#"),1)="."),TRUE,FALSE)</formula>
    </cfRule>
    <cfRule type="expression" dxfId="1967" priority="2071">
      <formula>IF(AND(AL972&lt;0, RIGHT(TEXT(AL972,"0.#"),1)&lt;&gt;"."),TRUE,FALSE)</formula>
    </cfRule>
    <cfRule type="expression" dxfId="1966" priority="2072">
      <formula>IF(AND(AL972&lt;0, RIGHT(TEXT(AL972,"0.#"),1)="."),TRUE,FALSE)</formula>
    </cfRule>
  </conditionalFormatting>
  <conditionalFormatting sqref="AL970:AO971">
    <cfRule type="expression" dxfId="1965" priority="2063">
      <formula>IF(AND(AL970&gt;=0, RIGHT(TEXT(AL970,"0.#"),1)&lt;&gt;"."),TRUE,FALSE)</formula>
    </cfRule>
    <cfRule type="expression" dxfId="1964" priority="2064">
      <formula>IF(AND(AL970&gt;=0, RIGHT(TEXT(AL970,"0.#"),1)="."),TRUE,FALSE)</formula>
    </cfRule>
    <cfRule type="expression" dxfId="1963" priority="2065">
      <formula>IF(AND(AL970&lt;0, RIGHT(TEXT(AL970,"0.#"),1)&lt;&gt;"."),TRUE,FALSE)</formula>
    </cfRule>
    <cfRule type="expression" dxfId="1962" priority="2066">
      <formula>IF(AND(AL970&lt;0, RIGHT(TEXT(AL970,"0.#"),1)="."),TRUE,FALSE)</formula>
    </cfRule>
  </conditionalFormatting>
  <conditionalFormatting sqref="AL1005:AO1032">
    <cfRule type="expression" dxfId="1961" priority="2057">
      <formula>IF(AND(AL1005&gt;=0, RIGHT(TEXT(AL1005,"0.#"),1)&lt;&gt;"."),TRUE,FALSE)</formula>
    </cfRule>
    <cfRule type="expression" dxfId="1960" priority="2058">
      <formula>IF(AND(AL1005&gt;=0, RIGHT(TEXT(AL1005,"0.#"),1)="."),TRUE,FALSE)</formula>
    </cfRule>
    <cfRule type="expression" dxfId="1959" priority="2059">
      <formula>IF(AND(AL1005&lt;0, RIGHT(TEXT(AL1005,"0.#"),1)&lt;&gt;"."),TRUE,FALSE)</formula>
    </cfRule>
    <cfRule type="expression" dxfId="1958" priority="2060">
      <formula>IF(AND(AL1005&lt;0, RIGHT(TEXT(AL1005,"0.#"),1)="."),TRUE,FALSE)</formula>
    </cfRule>
  </conditionalFormatting>
  <conditionalFormatting sqref="AL1003:AO1004">
    <cfRule type="expression" dxfId="1957" priority="2051">
      <formula>IF(AND(AL1003&gt;=0, RIGHT(TEXT(AL1003,"0.#"),1)&lt;&gt;"."),TRUE,FALSE)</formula>
    </cfRule>
    <cfRule type="expression" dxfId="1956" priority="2052">
      <formula>IF(AND(AL1003&gt;=0, RIGHT(TEXT(AL1003,"0.#"),1)="."),TRUE,FALSE)</formula>
    </cfRule>
    <cfRule type="expression" dxfId="1955" priority="2053">
      <formula>IF(AND(AL1003&lt;0, RIGHT(TEXT(AL1003,"0.#"),1)&lt;&gt;"."),TRUE,FALSE)</formula>
    </cfRule>
    <cfRule type="expression" dxfId="1954" priority="2054">
      <formula>IF(AND(AL1003&lt;0, RIGHT(TEXT(AL1003,"0.#"),1)="."),TRUE,FALSE)</formula>
    </cfRule>
  </conditionalFormatting>
  <conditionalFormatting sqref="Y1003:Y1004">
    <cfRule type="expression" dxfId="1953" priority="2049">
      <formula>IF(RIGHT(TEXT(Y1003,"0.#"),1)=".",FALSE,TRUE)</formula>
    </cfRule>
    <cfRule type="expression" dxfId="1952" priority="2050">
      <formula>IF(RIGHT(TEXT(Y1003,"0.#"),1)=".",TRUE,FALSE)</formula>
    </cfRule>
  </conditionalFormatting>
  <conditionalFormatting sqref="AL1038:AO1065">
    <cfRule type="expression" dxfId="1951" priority="2045">
      <formula>IF(AND(AL1038&gt;=0, RIGHT(TEXT(AL1038,"0.#"),1)&lt;&gt;"."),TRUE,FALSE)</formula>
    </cfRule>
    <cfRule type="expression" dxfId="1950" priority="2046">
      <formula>IF(AND(AL1038&gt;=0, RIGHT(TEXT(AL1038,"0.#"),1)="."),TRUE,FALSE)</formula>
    </cfRule>
    <cfRule type="expression" dxfId="1949" priority="2047">
      <formula>IF(AND(AL1038&lt;0, RIGHT(TEXT(AL1038,"0.#"),1)&lt;&gt;"."),TRUE,FALSE)</formula>
    </cfRule>
    <cfRule type="expression" dxfId="1948" priority="2048">
      <formula>IF(AND(AL1038&lt;0, RIGHT(TEXT(AL1038,"0.#"),1)="."),TRUE,FALSE)</formula>
    </cfRule>
  </conditionalFormatting>
  <conditionalFormatting sqref="Y1038:Y1065">
    <cfRule type="expression" dxfId="1947" priority="2043">
      <formula>IF(RIGHT(TEXT(Y1038,"0.#"),1)=".",FALSE,TRUE)</formula>
    </cfRule>
    <cfRule type="expression" dxfId="1946" priority="2044">
      <formula>IF(RIGHT(TEXT(Y1038,"0.#"),1)=".",TRUE,FALSE)</formula>
    </cfRule>
  </conditionalFormatting>
  <conditionalFormatting sqref="AL1036:AO1037">
    <cfRule type="expression" dxfId="1945" priority="2039">
      <formula>IF(AND(AL1036&gt;=0, RIGHT(TEXT(AL1036,"0.#"),1)&lt;&gt;"."),TRUE,FALSE)</formula>
    </cfRule>
    <cfRule type="expression" dxfId="1944" priority="2040">
      <formula>IF(AND(AL1036&gt;=0, RIGHT(TEXT(AL1036,"0.#"),1)="."),TRUE,FALSE)</formula>
    </cfRule>
    <cfRule type="expression" dxfId="1943" priority="2041">
      <formula>IF(AND(AL1036&lt;0, RIGHT(TEXT(AL1036,"0.#"),1)&lt;&gt;"."),TRUE,FALSE)</formula>
    </cfRule>
    <cfRule type="expression" dxfId="1942" priority="2042">
      <formula>IF(AND(AL1036&lt;0, RIGHT(TEXT(AL1036,"0.#"),1)="."),TRUE,FALSE)</formula>
    </cfRule>
  </conditionalFormatting>
  <conditionalFormatting sqref="Y1036:Y1037">
    <cfRule type="expression" dxfId="1941" priority="2037">
      <formula>IF(RIGHT(TEXT(Y1036,"0.#"),1)=".",FALSE,TRUE)</formula>
    </cfRule>
    <cfRule type="expression" dxfId="1940" priority="2038">
      <formula>IF(RIGHT(TEXT(Y1036,"0.#"),1)=".",TRUE,FALSE)</formula>
    </cfRule>
  </conditionalFormatting>
  <conditionalFormatting sqref="AL1071:AO1098">
    <cfRule type="expression" dxfId="1939" priority="2033">
      <formula>IF(AND(AL1071&gt;=0, RIGHT(TEXT(AL1071,"0.#"),1)&lt;&gt;"."),TRUE,FALSE)</formula>
    </cfRule>
    <cfRule type="expression" dxfId="1938" priority="2034">
      <formula>IF(AND(AL1071&gt;=0, RIGHT(TEXT(AL1071,"0.#"),1)="."),TRUE,FALSE)</formula>
    </cfRule>
    <cfRule type="expression" dxfId="1937" priority="2035">
      <formula>IF(AND(AL1071&lt;0, RIGHT(TEXT(AL1071,"0.#"),1)&lt;&gt;"."),TRUE,FALSE)</formula>
    </cfRule>
    <cfRule type="expression" dxfId="1936" priority="2036">
      <formula>IF(AND(AL1071&lt;0, RIGHT(TEXT(AL1071,"0.#"),1)="."),TRUE,FALSE)</formula>
    </cfRule>
  </conditionalFormatting>
  <conditionalFormatting sqref="Y1071:Y1098">
    <cfRule type="expression" dxfId="1935" priority="2031">
      <formula>IF(RIGHT(TEXT(Y1071,"0.#"),1)=".",FALSE,TRUE)</formula>
    </cfRule>
    <cfRule type="expression" dxfId="1934" priority="2032">
      <formula>IF(RIGHT(TEXT(Y1071,"0.#"),1)=".",TRUE,FALSE)</formula>
    </cfRule>
  </conditionalFormatting>
  <conditionalFormatting sqref="AL1069:AO1070">
    <cfRule type="expression" dxfId="1933" priority="2027">
      <formula>IF(AND(AL1069&gt;=0, RIGHT(TEXT(AL1069,"0.#"),1)&lt;&gt;"."),TRUE,FALSE)</formula>
    </cfRule>
    <cfRule type="expression" dxfId="1932" priority="2028">
      <formula>IF(AND(AL1069&gt;=0, RIGHT(TEXT(AL1069,"0.#"),1)="."),TRUE,FALSE)</formula>
    </cfRule>
    <cfRule type="expression" dxfId="1931" priority="2029">
      <formula>IF(AND(AL1069&lt;0, RIGHT(TEXT(AL1069,"0.#"),1)&lt;&gt;"."),TRUE,FALSE)</formula>
    </cfRule>
    <cfRule type="expression" dxfId="1930" priority="2030">
      <formula>IF(AND(AL1069&lt;0, RIGHT(TEXT(AL1069,"0.#"),1)="."),TRUE,FALSE)</formula>
    </cfRule>
  </conditionalFormatting>
  <conditionalFormatting sqref="Y1069:Y1070">
    <cfRule type="expression" dxfId="1929" priority="2025">
      <formula>IF(RIGHT(TEXT(Y1069,"0.#"),1)=".",FALSE,TRUE)</formula>
    </cfRule>
    <cfRule type="expression" dxfId="1928" priority="2026">
      <formula>IF(RIGHT(TEXT(Y1069,"0.#"),1)=".",TRUE,FALSE)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P16:V16">
    <cfRule type="expression" dxfId="733" priority="33">
      <formula>IF(RIGHT(TEXT(P16,"0.#"),1)=".",FALSE,TRUE)</formula>
    </cfRule>
    <cfRule type="expression" dxfId="732" priority="34">
      <formula>IF(RIGHT(TEXT(P16,"0.#"),1)=".",TRUE,FALSE)</formula>
    </cfRule>
  </conditionalFormatting>
  <conditionalFormatting sqref="P17:V17">
    <cfRule type="expression" dxfId="731" priority="31">
      <formula>IF(RIGHT(TEXT(P17,"0.#"),1)=".",FALSE,TRUE)</formula>
    </cfRule>
    <cfRule type="expression" dxfId="730" priority="32">
      <formula>IF(RIGHT(TEXT(P17,"0.#"),1)=".",TRUE,FALSE)</formula>
    </cfRule>
  </conditionalFormatting>
  <conditionalFormatting sqref="W15:AC15">
    <cfRule type="expression" dxfId="729" priority="29">
      <formula>IF(RIGHT(TEXT(W15,"0.#"),1)=".",FALSE,TRUE)</formula>
    </cfRule>
    <cfRule type="expression" dxfId="728" priority="30">
      <formula>IF(RIGHT(TEXT(W15,"0.#"),1)=".",TRUE,FALSE)</formula>
    </cfRule>
  </conditionalFormatting>
  <conditionalFormatting sqref="W16:AC16">
    <cfRule type="expression" dxfId="727" priority="27">
      <formula>IF(RIGHT(TEXT(W16,"0.#"),1)=".",FALSE,TRUE)</formula>
    </cfRule>
    <cfRule type="expression" dxfId="726" priority="28">
      <formula>IF(RIGHT(TEXT(W16,"0.#"),1)=".",TRUE,FALSE)</formula>
    </cfRule>
  </conditionalFormatting>
  <conditionalFormatting sqref="W17:AC17">
    <cfRule type="expression" dxfId="725" priority="25">
      <formula>IF(RIGHT(TEXT(W17,"0.#"),1)=".",FALSE,TRUE)</formula>
    </cfRule>
    <cfRule type="expression" dxfId="724" priority="26">
      <formula>IF(RIGHT(TEXT(W17,"0.#"),1)=".",TRUE,FALSE)</formula>
    </cfRule>
  </conditionalFormatting>
  <conditionalFormatting sqref="AD15:AJ15">
    <cfRule type="expression" dxfId="723" priority="23">
      <formula>IF(RIGHT(TEXT(AD15,"0.#"),1)=".",FALSE,TRUE)</formula>
    </cfRule>
    <cfRule type="expression" dxfId="722" priority="24">
      <formula>IF(RIGHT(TEXT(AD15,"0.#"),1)=".",TRUE,FALSE)</formula>
    </cfRule>
  </conditionalFormatting>
  <conditionalFormatting sqref="AD16:AJ16">
    <cfRule type="expression" dxfId="721" priority="21">
      <formula>IF(RIGHT(TEXT(AD16,"0.#"),1)=".",FALSE,TRUE)</formula>
    </cfRule>
    <cfRule type="expression" dxfId="720" priority="22">
      <formula>IF(RIGHT(TEXT(AD16,"0.#"),1)=".",TRUE,FALSE)</formula>
    </cfRule>
  </conditionalFormatting>
  <conditionalFormatting sqref="AD17:AJ17">
    <cfRule type="expression" dxfId="719" priority="19">
      <formula>IF(RIGHT(TEXT(AD17,"0.#"),1)=".",FALSE,TRUE)</formula>
    </cfRule>
    <cfRule type="expression" dxfId="718" priority="20">
      <formula>IF(RIGHT(TEXT(AD17,"0.#"),1)=".",TRUE,FALSE)</formula>
    </cfRule>
  </conditionalFormatting>
  <conditionalFormatting sqref="AK15:AQ15">
    <cfRule type="expression" dxfId="717" priority="17">
      <formula>IF(RIGHT(TEXT(AK15,"0.#"),1)=".",FALSE,TRUE)</formula>
    </cfRule>
    <cfRule type="expression" dxfId="716" priority="18">
      <formula>IF(RIGHT(TEXT(AK15,"0.#"),1)=".",TRUE,FALSE)</formula>
    </cfRule>
  </conditionalFormatting>
  <conditionalFormatting sqref="AK16:AQ16">
    <cfRule type="expression" dxfId="715" priority="15">
      <formula>IF(RIGHT(TEXT(AK16,"0.#"),1)=".",FALSE,TRUE)</formula>
    </cfRule>
    <cfRule type="expression" dxfId="714" priority="16">
      <formula>IF(RIGHT(TEXT(AK16,"0.#"),1)=".",TRUE,FALSE)</formula>
    </cfRule>
  </conditionalFormatting>
  <conditionalFormatting sqref="AK17:AQ17">
    <cfRule type="expression" dxfId="713" priority="13">
      <formula>IF(RIGHT(TEXT(AK17,"0.#"),1)=".",FALSE,TRUE)</formula>
    </cfRule>
    <cfRule type="expression" dxfId="712" priority="14">
      <formula>IF(RIGHT(TEXT(AK17,"0.#"),1)=".",TRUE,FALSE)</formula>
    </cfRule>
  </conditionalFormatting>
  <conditionalFormatting sqref="AE34">
    <cfRule type="expression" dxfId="711" priority="11">
      <formula>IF(RIGHT(TEXT(AE34,"0.#"),1)=".",FALSE,TRUE)</formula>
    </cfRule>
    <cfRule type="expression" dxfId="710" priority="12">
      <formula>IF(RIGHT(TEXT(AE34,"0.#"),1)=".",TRUE,FALSE)</formula>
    </cfRule>
  </conditionalFormatting>
  <conditionalFormatting sqref="AE33">
    <cfRule type="expression" dxfId="709" priority="9">
      <formula>IF(RIGHT(TEXT(AE33,"0.#"),1)=".",FALSE,TRUE)</formula>
    </cfRule>
    <cfRule type="expression" dxfId="708" priority="10">
      <formula>IF(RIGHT(TEXT(AE33,"0.#"),1)=".",TRUE,FALSE)</formula>
    </cfRule>
  </conditionalFormatting>
  <conditionalFormatting sqref="AE32">
    <cfRule type="expression" dxfId="707" priority="7">
      <formula>IF(RIGHT(TEXT(AE32,"0.#"),1)=".",FALSE,TRUE)</formula>
    </cfRule>
    <cfRule type="expression" dxfId="706" priority="8">
      <formula>IF(RIGHT(TEXT(AE32,"0.#"),1)=".",TRUE,FALSE)</formula>
    </cfRule>
  </conditionalFormatting>
  <conditionalFormatting sqref="AI34">
    <cfRule type="expression" dxfId="705" priority="1">
      <formula>IF(RIGHT(TEXT(AI34,"0.#"),1)=".",FALSE,TRUE)</formula>
    </cfRule>
    <cfRule type="expression" dxfId="704" priority="2">
      <formula>IF(RIGHT(TEXT(AI34,"0.#"),1)=".",TRUE,FALSE)</formula>
    </cfRule>
  </conditionalFormatting>
  <conditionalFormatting sqref="AI32">
    <cfRule type="expression" dxfId="703" priority="5">
      <formula>IF(RIGHT(TEXT(AI32,"0.#"),1)=".",FALSE,TRUE)</formula>
    </cfRule>
    <cfRule type="expression" dxfId="702" priority="6">
      <formula>IF(RIGHT(TEXT(AI32,"0.#"),1)=".",TRUE,FALSE)</formula>
    </cfRule>
  </conditionalFormatting>
  <conditionalFormatting sqref="AI33">
    <cfRule type="expression" dxfId="701" priority="3">
      <formula>IF(RIGHT(TEXT(AI33,"0.#"),1)=".",FALSE,TRUE)</formula>
    </cfRule>
    <cfRule type="expression" dxfId="700" priority="4">
      <formula>IF(RIGHT(TEXT(AI33,"0.#"),1)=".",TRUE,FALSE)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P19" sqref="P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54"/>
      <c r="Z2" s="840"/>
      <c r="AA2" s="841"/>
      <c r="AB2" s="1058" t="s">
        <v>11</v>
      </c>
      <c r="AC2" s="1059"/>
      <c r="AD2" s="1060"/>
      <c r="AE2" s="248" t="s">
        <v>398</v>
      </c>
      <c r="AF2" s="248"/>
      <c r="AG2" s="248"/>
      <c r="AH2" s="248"/>
      <c r="AI2" s="248" t="s">
        <v>396</v>
      </c>
      <c r="AJ2" s="248"/>
      <c r="AK2" s="248"/>
      <c r="AL2" s="248"/>
      <c r="AM2" s="248" t="s">
        <v>425</v>
      </c>
      <c r="AN2" s="248"/>
      <c r="AO2" s="248"/>
      <c r="AP2" s="242"/>
      <c r="AQ2" s="158" t="s">
        <v>235</v>
      </c>
      <c r="AR2" s="129"/>
      <c r="AS2" s="129"/>
      <c r="AT2" s="130"/>
      <c r="AU2" s="539" t="s">
        <v>134</v>
      </c>
      <c r="AV2" s="539"/>
      <c r="AW2" s="539"/>
      <c r="AX2" s="540"/>
    </row>
    <row r="3" spans="1:50" ht="18.75" customHeight="1" x14ac:dyDescent="0.15">
      <c r="A3" s="402"/>
      <c r="B3" s="403"/>
      <c r="C3" s="403"/>
      <c r="D3" s="403"/>
      <c r="E3" s="403"/>
      <c r="F3" s="404"/>
      <c r="G3" s="418"/>
      <c r="H3" s="400"/>
      <c r="I3" s="400"/>
      <c r="J3" s="400"/>
      <c r="K3" s="400"/>
      <c r="L3" s="400"/>
      <c r="M3" s="400"/>
      <c r="N3" s="400"/>
      <c r="O3" s="419"/>
      <c r="P3" s="440"/>
      <c r="Q3" s="400"/>
      <c r="R3" s="400"/>
      <c r="S3" s="400"/>
      <c r="T3" s="400"/>
      <c r="U3" s="400"/>
      <c r="V3" s="400"/>
      <c r="W3" s="400"/>
      <c r="X3" s="419"/>
      <c r="Y3" s="1055"/>
      <c r="Z3" s="1056"/>
      <c r="AA3" s="1057"/>
      <c r="AB3" s="1061"/>
      <c r="AC3" s="1062"/>
      <c r="AD3" s="1063"/>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x14ac:dyDescent="0.15">
      <c r="A4" s="405"/>
      <c r="B4" s="403"/>
      <c r="C4" s="403"/>
      <c r="D4" s="403"/>
      <c r="E4" s="403"/>
      <c r="F4" s="404"/>
      <c r="G4" s="567"/>
      <c r="H4" s="1031"/>
      <c r="I4" s="1031"/>
      <c r="J4" s="1031"/>
      <c r="K4" s="1031"/>
      <c r="L4" s="1031"/>
      <c r="M4" s="1031"/>
      <c r="N4" s="1031"/>
      <c r="O4" s="1032"/>
      <c r="P4" s="104"/>
      <c r="Q4" s="1039"/>
      <c r="R4" s="1039"/>
      <c r="S4" s="1039"/>
      <c r="T4" s="1039"/>
      <c r="U4" s="1039"/>
      <c r="V4" s="1039"/>
      <c r="W4" s="1039"/>
      <c r="X4" s="1040"/>
      <c r="Y4" s="1049" t="s">
        <v>12</v>
      </c>
      <c r="Z4" s="1050"/>
      <c r="AA4" s="1051"/>
      <c r="AB4" s="466"/>
      <c r="AC4" s="1053"/>
      <c r="AD4" s="1053"/>
      <c r="AE4" s="216"/>
      <c r="AF4" s="217"/>
      <c r="AG4" s="217"/>
      <c r="AH4" s="217"/>
      <c r="AI4" s="216"/>
      <c r="AJ4" s="217"/>
      <c r="AK4" s="217"/>
      <c r="AL4" s="217"/>
      <c r="AM4" s="216"/>
      <c r="AN4" s="217"/>
      <c r="AO4" s="217"/>
      <c r="AP4" s="217"/>
      <c r="AQ4" s="342"/>
      <c r="AR4" s="206"/>
      <c r="AS4" s="206"/>
      <c r="AT4" s="343"/>
      <c r="AU4" s="217"/>
      <c r="AV4" s="217"/>
      <c r="AW4" s="217"/>
      <c r="AX4" s="219"/>
    </row>
    <row r="5" spans="1:50" ht="22.5" customHeight="1" x14ac:dyDescent="0.15">
      <c r="A5" s="406"/>
      <c r="B5" s="407"/>
      <c r="C5" s="407"/>
      <c r="D5" s="407"/>
      <c r="E5" s="407"/>
      <c r="F5" s="408"/>
      <c r="G5" s="1033"/>
      <c r="H5" s="1034"/>
      <c r="I5" s="1034"/>
      <c r="J5" s="1034"/>
      <c r="K5" s="1034"/>
      <c r="L5" s="1034"/>
      <c r="M5" s="1034"/>
      <c r="N5" s="1034"/>
      <c r="O5" s="1035"/>
      <c r="P5" s="1041"/>
      <c r="Q5" s="1041"/>
      <c r="R5" s="1041"/>
      <c r="S5" s="1041"/>
      <c r="T5" s="1041"/>
      <c r="U5" s="1041"/>
      <c r="V5" s="1041"/>
      <c r="W5" s="1041"/>
      <c r="X5" s="1042"/>
      <c r="Y5" s="420" t="s">
        <v>54</v>
      </c>
      <c r="Z5" s="1046"/>
      <c r="AA5" s="1047"/>
      <c r="AB5" s="528"/>
      <c r="AC5" s="1052"/>
      <c r="AD5" s="1052"/>
      <c r="AE5" s="216"/>
      <c r="AF5" s="217"/>
      <c r="AG5" s="217"/>
      <c r="AH5" s="217"/>
      <c r="AI5" s="216"/>
      <c r="AJ5" s="217"/>
      <c r="AK5" s="217"/>
      <c r="AL5" s="217"/>
      <c r="AM5" s="216"/>
      <c r="AN5" s="217"/>
      <c r="AO5" s="217"/>
      <c r="AP5" s="217"/>
      <c r="AQ5" s="342"/>
      <c r="AR5" s="206"/>
      <c r="AS5" s="206"/>
      <c r="AT5" s="343"/>
      <c r="AU5" s="217"/>
      <c r="AV5" s="217"/>
      <c r="AW5" s="217"/>
      <c r="AX5" s="219"/>
    </row>
    <row r="6" spans="1:50" ht="22.5" customHeight="1" x14ac:dyDescent="0.15">
      <c r="A6" s="406"/>
      <c r="B6" s="407"/>
      <c r="C6" s="407"/>
      <c r="D6" s="407"/>
      <c r="E6" s="407"/>
      <c r="F6" s="408"/>
      <c r="G6" s="1036"/>
      <c r="H6" s="1037"/>
      <c r="I6" s="1037"/>
      <c r="J6" s="1037"/>
      <c r="K6" s="1037"/>
      <c r="L6" s="1037"/>
      <c r="M6" s="1037"/>
      <c r="N6" s="1037"/>
      <c r="O6" s="1038"/>
      <c r="P6" s="1043"/>
      <c r="Q6" s="1043"/>
      <c r="R6" s="1043"/>
      <c r="S6" s="1043"/>
      <c r="T6" s="1043"/>
      <c r="U6" s="1043"/>
      <c r="V6" s="1043"/>
      <c r="W6" s="1043"/>
      <c r="X6" s="1044"/>
      <c r="Y6" s="1045" t="s">
        <v>13</v>
      </c>
      <c r="Z6" s="1046"/>
      <c r="AA6" s="1047"/>
      <c r="AB6" s="598" t="s">
        <v>182</v>
      </c>
      <c r="AC6" s="1048"/>
      <c r="AD6" s="1048"/>
      <c r="AE6" s="216"/>
      <c r="AF6" s="217"/>
      <c r="AG6" s="217"/>
      <c r="AH6" s="217"/>
      <c r="AI6" s="216"/>
      <c r="AJ6" s="217"/>
      <c r="AK6" s="217"/>
      <c r="AL6" s="217"/>
      <c r="AM6" s="216"/>
      <c r="AN6" s="217"/>
      <c r="AO6" s="217"/>
      <c r="AP6" s="217"/>
      <c r="AQ6" s="342"/>
      <c r="AR6" s="206"/>
      <c r="AS6" s="206"/>
      <c r="AT6" s="343"/>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54"/>
      <c r="Z9" s="840"/>
      <c r="AA9" s="841"/>
      <c r="AB9" s="1058" t="s">
        <v>11</v>
      </c>
      <c r="AC9" s="1059"/>
      <c r="AD9" s="1060"/>
      <c r="AE9" s="248" t="s">
        <v>398</v>
      </c>
      <c r="AF9" s="248"/>
      <c r="AG9" s="248"/>
      <c r="AH9" s="248"/>
      <c r="AI9" s="248" t="s">
        <v>396</v>
      </c>
      <c r="AJ9" s="248"/>
      <c r="AK9" s="248"/>
      <c r="AL9" s="248"/>
      <c r="AM9" s="248" t="s">
        <v>425</v>
      </c>
      <c r="AN9" s="248"/>
      <c r="AO9" s="248"/>
      <c r="AP9" s="242"/>
      <c r="AQ9" s="158" t="s">
        <v>235</v>
      </c>
      <c r="AR9" s="129"/>
      <c r="AS9" s="129"/>
      <c r="AT9" s="130"/>
      <c r="AU9" s="539" t="s">
        <v>134</v>
      </c>
      <c r="AV9" s="539"/>
      <c r="AW9" s="539"/>
      <c r="AX9" s="540"/>
    </row>
    <row r="10" spans="1:50" ht="18.75" customHeight="1" x14ac:dyDescent="0.15">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55"/>
      <c r="Z10" s="1056"/>
      <c r="AA10" s="1057"/>
      <c r="AB10" s="1061"/>
      <c r="AC10" s="1062"/>
      <c r="AD10" s="1063"/>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x14ac:dyDescent="0.15">
      <c r="A11" s="405"/>
      <c r="B11" s="403"/>
      <c r="C11" s="403"/>
      <c r="D11" s="403"/>
      <c r="E11" s="403"/>
      <c r="F11" s="404"/>
      <c r="G11" s="567"/>
      <c r="H11" s="1031"/>
      <c r="I11" s="1031"/>
      <c r="J11" s="1031"/>
      <c r="K11" s="1031"/>
      <c r="L11" s="1031"/>
      <c r="M11" s="1031"/>
      <c r="N11" s="1031"/>
      <c r="O11" s="1032"/>
      <c r="P11" s="104"/>
      <c r="Q11" s="1039"/>
      <c r="R11" s="1039"/>
      <c r="S11" s="1039"/>
      <c r="T11" s="1039"/>
      <c r="U11" s="1039"/>
      <c r="V11" s="1039"/>
      <c r="W11" s="1039"/>
      <c r="X11" s="1040"/>
      <c r="Y11" s="1049" t="s">
        <v>12</v>
      </c>
      <c r="Z11" s="1050"/>
      <c r="AA11" s="1051"/>
      <c r="AB11" s="466"/>
      <c r="AC11" s="1053"/>
      <c r="AD11" s="1053"/>
      <c r="AE11" s="216"/>
      <c r="AF11" s="217"/>
      <c r="AG11" s="217"/>
      <c r="AH11" s="217"/>
      <c r="AI11" s="216"/>
      <c r="AJ11" s="217"/>
      <c r="AK11" s="217"/>
      <c r="AL11" s="217"/>
      <c r="AM11" s="216"/>
      <c r="AN11" s="217"/>
      <c r="AO11" s="217"/>
      <c r="AP11" s="217"/>
      <c r="AQ11" s="342"/>
      <c r="AR11" s="206"/>
      <c r="AS11" s="206"/>
      <c r="AT11" s="343"/>
      <c r="AU11" s="217"/>
      <c r="AV11" s="217"/>
      <c r="AW11" s="217"/>
      <c r="AX11" s="219"/>
    </row>
    <row r="12" spans="1:50" ht="22.5" customHeight="1" x14ac:dyDescent="0.15">
      <c r="A12" s="406"/>
      <c r="B12" s="407"/>
      <c r="C12" s="407"/>
      <c r="D12" s="407"/>
      <c r="E12" s="407"/>
      <c r="F12" s="408"/>
      <c r="G12" s="1033"/>
      <c r="H12" s="1034"/>
      <c r="I12" s="1034"/>
      <c r="J12" s="1034"/>
      <c r="K12" s="1034"/>
      <c r="L12" s="1034"/>
      <c r="M12" s="1034"/>
      <c r="N12" s="1034"/>
      <c r="O12" s="1035"/>
      <c r="P12" s="1041"/>
      <c r="Q12" s="1041"/>
      <c r="R12" s="1041"/>
      <c r="S12" s="1041"/>
      <c r="T12" s="1041"/>
      <c r="U12" s="1041"/>
      <c r="V12" s="1041"/>
      <c r="W12" s="1041"/>
      <c r="X12" s="1042"/>
      <c r="Y12" s="420" t="s">
        <v>54</v>
      </c>
      <c r="Z12" s="1046"/>
      <c r="AA12" s="1047"/>
      <c r="AB12" s="528"/>
      <c r="AC12" s="1052"/>
      <c r="AD12" s="1052"/>
      <c r="AE12" s="216"/>
      <c r="AF12" s="217"/>
      <c r="AG12" s="217"/>
      <c r="AH12" s="217"/>
      <c r="AI12" s="216"/>
      <c r="AJ12" s="217"/>
      <c r="AK12" s="217"/>
      <c r="AL12" s="217"/>
      <c r="AM12" s="216"/>
      <c r="AN12" s="217"/>
      <c r="AO12" s="217"/>
      <c r="AP12" s="217"/>
      <c r="AQ12" s="342"/>
      <c r="AR12" s="206"/>
      <c r="AS12" s="206"/>
      <c r="AT12" s="343"/>
      <c r="AU12" s="217"/>
      <c r="AV12" s="217"/>
      <c r="AW12" s="217"/>
      <c r="AX12" s="219"/>
    </row>
    <row r="13" spans="1:50" ht="22.5" customHeight="1" x14ac:dyDescent="0.15">
      <c r="A13" s="409"/>
      <c r="B13" s="410"/>
      <c r="C13" s="410"/>
      <c r="D13" s="410"/>
      <c r="E13" s="410"/>
      <c r="F13" s="411"/>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598" t="s">
        <v>182</v>
      </c>
      <c r="AC13" s="1048"/>
      <c r="AD13" s="1048"/>
      <c r="AE13" s="216"/>
      <c r="AF13" s="217"/>
      <c r="AG13" s="217"/>
      <c r="AH13" s="217"/>
      <c r="AI13" s="216"/>
      <c r="AJ13" s="217"/>
      <c r="AK13" s="217"/>
      <c r="AL13" s="217"/>
      <c r="AM13" s="216"/>
      <c r="AN13" s="217"/>
      <c r="AO13" s="217"/>
      <c r="AP13" s="217"/>
      <c r="AQ13" s="342"/>
      <c r="AR13" s="206"/>
      <c r="AS13" s="206"/>
      <c r="AT13" s="343"/>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54"/>
      <c r="Z16" s="840"/>
      <c r="AA16" s="841"/>
      <c r="AB16" s="1058" t="s">
        <v>11</v>
      </c>
      <c r="AC16" s="1059"/>
      <c r="AD16" s="1060"/>
      <c r="AE16" s="248" t="s">
        <v>398</v>
      </c>
      <c r="AF16" s="248"/>
      <c r="AG16" s="248"/>
      <c r="AH16" s="248"/>
      <c r="AI16" s="248" t="s">
        <v>396</v>
      </c>
      <c r="AJ16" s="248"/>
      <c r="AK16" s="248"/>
      <c r="AL16" s="248"/>
      <c r="AM16" s="248" t="s">
        <v>425</v>
      </c>
      <c r="AN16" s="248"/>
      <c r="AO16" s="248"/>
      <c r="AP16" s="242"/>
      <c r="AQ16" s="158" t="s">
        <v>235</v>
      </c>
      <c r="AR16" s="129"/>
      <c r="AS16" s="129"/>
      <c r="AT16" s="130"/>
      <c r="AU16" s="539" t="s">
        <v>134</v>
      </c>
      <c r="AV16" s="539"/>
      <c r="AW16" s="539"/>
      <c r="AX16" s="540"/>
    </row>
    <row r="17" spans="1:50" ht="18.75" customHeight="1" x14ac:dyDescent="0.15">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55"/>
      <c r="Z17" s="1056"/>
      <c r="AA17" s="1057"/>
      <c r="AB17" s="1061"/>
      <c r="AC17" s="1062"/>
      <c r="AD17" s="1063"/>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x14ac:dyDescent="0.15">
      <c r="A18" s="405"/>
      <c r="B18" s="403"/>
      <c r="C18" s="403"/>
      <c r="D18" s="403"/>
      <c r="E18" s="403"/>
      <c r="F18" s="404"/>
      <c r="G18" s="567"/>
      <c r="H18" s="1031"/>
      <c r="I18" s="1031"/>
      <c r="J18" s="1031"/>
      <c r="K18" s="1031"/>
      <c r="L18" s="1031"/>
      <c r="M18" s="1031"/>
      <c r="N18" s="1031"/>
      <c r="O18" s="1032"/>
      <c r="P18" s="104"/>
      <c r="Q18" s="1039"/>
      <c r="R18" s="1039"/>
      <c r="S18" s="1039"/>
      <c r="T18" s="1039"/>
      <c r="U18" s="1039"/>
      <c r="V18" s="1039"/>
      <c r="W18" s="1039"/>
      <c r="X18" s="1040"/>
      <c r="Y18" s="1049" t="s">
        <v>12</v>
      </c>
      <c r="Z18" s="1050"/>
      <c r="AA18" s="1051"/>
      <c r="AB18" s="466"/>
      <c r="AC18" s="1053"/>
      <c r="AD18" s="1053"/>
      <c r="AE18" s="216"/>
      <c r="AF18" s="217"/>
      <c r="AG18" s="217"/>
      <c r="AH18" s="217"/>
      <c r="AI18" s="216"/>
      <c r="AJ18" s="217"/>
      <c r="AK18" s="217"/>
      <c r="AL18" s="217"/>
      <c r="AM18" s="216"/>
      <c r="AN18" s="217"/>
      <c r="AO18" s="217"/>
      <c r="AP18" s="217"/>
      <c r="AQ18" s="342"/>
      <c r="AR18" s="206"/>
      <c r="AS18" s="206"/>
      <c r="AT18" s="343"/>
      <c r="AU18" s="217"/>
      <c r="AV18" s="217"/>
      <c r="AW18" s="217"/>
      <c r="AX18" s="219"/>
    </row>
    <row r="19" spans="1:50" ht="22.5" customHeight="1" x14ac:dyDescent="0.15">
      <c r="A19" s="406"/>
      <c r="B19" s="407"/>
      <c r="C19" s="407"/>
      <c r="D19" s="407"/>
      <c r="E19" s="407"/>
      <c r="F19" s="408"/>
      <c r="G19" s="1033"/>
      <c r="H19" s="1034"/>
      <c r="I19" s="1034"/>
      <c r="J19" s="1034"/>
      <c r="K19" s="1034"/>
      <c r="L19" s="1034"/>
      <c r="M19" s="1034"/>
      <c r="N19" s="1034"/>
      <c r="O19" s="1035"/>
      <c r="P19" s="1041"/>
      <c r="Q19" s="1041"/>
      <c r="R19" s="1041"/>
      <c r="S19" s="1041"/>
      <c r="T19" s="1041"/>
      <c r="U19" s="1041"/>
      <c r="V19" s="1041"/>
      <c r="W19" s="1041"/>
      <c r="X19" s="1042"/>
      <c r="Y19" s="420" t="s">
        <v>54</v>
      </c>
      <c r="Z19" s="1046"/>
      <c r="AA19" s="1047"/>
      <c r="AB19" s="528"/>
      <c r="AC19" s="1052"/>
      <c r="AD19" s="1052"/>
      <c r="AE19" s="216"/>
      <c r="AF19" s="217"/>
      <c r="AG19" s="217"/>
      <c r="AH19" s="217"/>
      <c r="AI19" s="216"/>
      <c r="AJ19" s="217"/>
      <c r="AK19" s="217"/>
      <c r="AL19" s="217"/>
      <c r="AM19" s="216"/>
      <c r="AN19" s="217"/>
      <c r="AO19" s="217"/>
      <c r="AP19" s="217"/>
      <c r="AQ19" s="342"/>
      <c r="AR19" s="206"/>
      <c r="AS19" s="206"/>
      <c r="AT19" s="343"/>
      <c r="AU19" s="217"/>
      <c r="AV19" s="217"/>
      <c r="AW19" s="217"/>
      <c r="AX19" s="219"/>
    </row>
    <row r="20" spans="1:50" ht="22.5" customHeight="1" x14ac:dyDescent="0.15">
      <c r="A20" s="409"/>
      <c r="B20" s="410"/>
      <c r="C20" s="410"/>
      <c r="D20" s="410"/>
      <c r="E20" s="410"/>
      <c r="F20" s="411"/>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598" t="s">
        <v>182</v>
      </c>
      <c r="AC20" s="1048"/>
      <c r="AD20" s="1048"/>
      <c r="AE20" s="216"/>
      <c r="AF20" s="217"/>
      <c r="AG20" s="217"/>
      <c r="AH20" s="217"/>
      <c r="AI20" s="216"/>
      <c r="AJ20" s="217"/>
      <c r="AK20" s="217"/>
      <c r="AL20" s="217"/>
      <c r="AM20" s="216"/>
      <c r="AN20" s="217"/>
      <c r="AO20" s="217"/>
      <c r="AP20" s="217"/>
      <c r="AQ20" s="342"/>
      <c r="AR20" s="206"/>
      <c r="AS20" s="206"/>
      <c r="AT20" s="343"/>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54"/>
      <c r="Z23" s="840"/>
      <c r="AA23" s="841"/>
      <c r="AB23" s="1058" t="s">
        <v>11</v>
      </c>
      <c r="AC23" s="1059"/>
      <c r="AD23" s="1060"/>
      <c r="AE23" s="248" t="s">
        <v>398</v>
      </c>
      <c r="AF23" s="248"/>
      <c r="AG23" s="248"/>
      <c r="AH23" s="248"/>
      <c r="AI23" s="248" t="s">
        <v>396</v>
      </c>
      <c r="AJ23" s="248"/>
      <c r="AK23" s="248"/>
      <c r="AL23" s="248"/>
      <c r="AM23" s="248" t="s">
        <v>425</v>
      </c>
      <c r="AN23" s="248"/>
      <c r="AO23" s="248"/>
      <c r="AP23" s="242"/>
      <c r="AQ23" s="158" t="s">
        <v>235</v>
      </c>
      <c r="AR23" s="129"/>
      <c r="AS23" s="129"/>
      <c r="AT23" s="130"/>
      <c r="AU23" s="539" t="s">
        <v>134</v>
      </c>
      <c r="AV23" s="539"/>
      <c r="AW23" s="539"/>
      <c r="AX23" s="540"/>
    </row>
    <row r="24" spans="1:50" ht="18.75" customHeight="1" x14ac:dyDescent="0.15">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55"/>
      <c r="Z24" s="1056"/>
      <c r="AA24" s="1057"/>
      <c r="AB24" s="1061"/>
      <c r="AC24" s="1062"/>
      <c r="AD24" s="1063"/>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x14ac:dyDescent="0.15">
      <c r="A25" s="405"/>
      <c r="B25" s="403"/>
      <c r="C25" s="403"/>
      <c r="D25" s="403"/>
      <c r="E25" s="403"/>
      <c r="F25" s="404"/>
      <c r="G25" s="567"/>
      <c r="H25" s="1031"/>
      <c r="I25" s="1031"/>
      <c r="J25" s="1031"/>
      <c r="K25" s="1031"/>
      <c r="L25" s="1031"/>
      <c r="M25" s="1031"/>
      <c r="N25" s="1031"/>
      <c r="O25" s="1032"/>
      <c r="P25" s="104"/>
      <c r="Q25" s="1039"/>
      <c r="R25" s="1039"/>
      <c r="S25" s="1039"/>
      <c r="T25" s="1039"/>
      <c r="U25" s="1039"/>
      <c r="V25" s="1039"/>
      <c r="W25" s="1039"/>
      <c r="X25" s="1040"/>
      <c r="Y25" s="1049" t="s">
        <v>12</v>
      </c>
      <c r="Z25" s="1050"/>
      <c r="AA25" s="1051"/>
      <c r="AB25" s="466"/>
      <c r="AC25" s="1053"/>
      <c r="AD25" s="1053"/>
      <c r="AE25" s="216"/>
      <c r="AF25" s="217"/>
      <c r="AG25" s="217"/>
      <c r="AH25" s="217"/>
      <c r="AI25" s="216"/>
      <c r="AJ25" s="217"/>
      <c r="AK25" s="217"/>
      <c r="AL25" s="217"/>
      <c r="AM25" s="216"/>
      <c r="AN25" s="217"/>
      <c r="AO25" s="217"/>
      <c r="AP25" s="217"/>
      <c r="AQ25" s="342"/>
      <c r="AR25" s="206"/>
      <c r="AS25" s="206"/>
      <c r="AT25" s="343"/>
      <c r="AU25" s="217"/>
      <c r="AV25" s="217"/>
      <c r="AW25" s="217"/>
      <c r="AX25" s="219"/>
    </row>
    <row r="26" spans="1:50" ht="22.5" customHeight="1" x14ac:dyDescent="0.15">
      <c r="A26" s="406"/>
      <c r="B26" s="407"/>
      <c r="C26" s="407"/>
      <c r="D26" s="407"/>
      <c r="E26" s="407"/>
      <c r="F26" s="408"/>
      <c r="G26" s="1033"/>
      <c r="H26" s="1034"/>
      <c r="I26" s="1034"/>
      <c r="J26" s="1034"/>
      <c r="K26" s="1034"/>
      <c r="L26" s="1034"/>
      <c r="M26" s="1034"/>
      <c r="N26" s="1034"/>
      <c r="O26" s="1035"/>
      <c r="P26" s="1041"/>
      <c r="Q26" s="1041"/>
      <c r="R26" s="1041"/>
      <c r="S26" s="1041"/>
      <c r="T26" s="1041"/>
      <c r="U26" s="1041"/>
      <c r="V26" s="1041"/>
      <c r="W26" s="1041"/>
      <c r="X26" s="1042"/>
      <c r="Y26" s="420" t="s">
        <v>54</v>
      </c>
      <c r="Z26" s="1046"/>
      <c r="AA26" s="1047"/>
      <c r="AB26" s="528"/>
      <c r="AC26" s="1052"/>
      <c r="AD26" s="1052"/>
      <c r="AE26" s="216"/>
      <c r="AF26" s="217"/>
      <c r="AG26" s="217"/>
      <c r="AH26" s="217"/>
      <c r="AI26" s="216"/>
      <c r="AJ26" s="217"/>
      <c r="AK26" s="217"/>
      <c r="AL26" s="217"/>
      <c r="AM26" s="216"/>
      <c r="AN26" s="217"/>
      <c r="AO26" s="217"/>
      <c r="AP26" s="217"/>
      <c r="AQ26" s="342"/>
      <c r="AR26" s="206"/>
      <c r="AS26" s="206"/>
      <c r="AT26" s="343"/>
      <c r="AU26" s="217"/>
      <c r="AV26" s="217"/>
      <c r="AW26" s="217"/>
      <c r="AX26" s="219"/>
    </row>
    <row r="27" spans="1:50" ht="22.5" customHeight="1" x14ac:dyDescent="0.15">
      <c r="A27" s="409"/>
      <c r="B27" s="410"/>
      <c r="C27" s="410"/>
      <c r="D27" s="410"/>
      <c r="E27" s="410"/>
      <c r="F27" s="411"/>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598" t="s">
        <v>182</v>
      </c>
      <c r="AC27" s="1048"/>
      <c r="AD27" s="1048"/>
      <c r="AE27" s="216"/>
      <c r="AF27" s="217"/>
      <c r="AG27" s="217"/>
      <c r="AH27" s="217"/>
      <c r="AI27" s="216"/>
      <c r="AJ27" s="217"/>
      <c r="AK27" s="217"/>
      <c r="AL27" s="217"/>
      <c r="AM27" s="216"/>
      <c r="AN27" s="217"/>
      <c r="AO27" s="217"/>
      <c r="AP27" s="217"/>
      <c r="AQ27" s="342"/>
      <c r="AR27" s="206"/>
      <c r="AS27" s="206"/>
      <c r="AT27" s="343"/>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54"/>
      <c r="Z30" s="840"/>
      <c r="AA30" s="841"/>
      <c r="AB30" s="1058" t="s">
        <v>11</v>
      </c>
      <c r="AC30" s="1059"/>
      <c r="AD30" s="1060"/>
      <c r="AE30" s="248" t="s">
        <v>398</v>
      </c>
      <c r="AF30" s="248"/>
      <c r="AG30" s="248"/>
      <c r="AH30" s="248"/>
      <c r="AI30" s="248" t="s">
        <v>396</v>
      </c>
      <c r="AJ30" s="248"/>
      <c r="AK30" s="248"/>
      <c r="AL30" s="248"/>
      <c r="AM30" s="248" t="s">
        <v>425</v>
      </c>
      <c r="AN30" s="248"/>
      <c r="AO30" s="248"/>
      <c r="AP30" s="242"/>
      <c r="AQ30" s="158" t="s">
        <v>235</v>
      </c>
      <c r="AR30" s="129"/>
      <c r="AS30" s="129"/>
      <c r="AT30" s="130"/>
      <c r="AU30" s="539" t="s">
        <v>134</v>
      </c>
      <c r="AV30" s="539"/>
      <c r="AW30" s="539"/>
      <c r="AX30" s="540"/>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55"/>
      <c r="Z31" s="1056"/>
      <c r="AA31" s="1057"/>
      <c r="AB31" s="1061"/>
      <c r="AC31" s="1062"/>
      <c r="AD31" s="1063"/>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x14ac:dyDescent="0.15">
      <c r="A32" s="405"/>
      <c r="B32" s="403"/>
      <c r="C32" s="403"/>
      <c r="D32" s="403"/>
      <c r="E32" s="403"/>
      <c r="F32" s="404"/>
      <c r="G32" s="567"/>
      <c r="H32" s="1031"/>
      <c r="I32" s="1031"/>
      <c r="J32" s="1031"/>
      <c r="K32" s="1031"/>
      <c r="L32" s="1031"/>
      <c r="M32" s="1031"/>
      <c r="N32" s="1031"/>
      <c r="O32" s="1032"/>
      <c r="P32" s="104"/>
      <c r="Q32" s="1039"/>
      <c r="R32" s="1039"/>
      <c r="S32" s="1039"/>
      <c r="T32" s="1039"/>
      <c r="U32" s="1039"/>
      <c r="V32" s="1039"/>
      <c r="W32" s="1039"/>
      <c r="X32" s="1040"/>
      <c r="Y32" s="1049" t="s">
        <v>12</v>
      </c>
      <c r="Z32" s="1050"/>
      <c r="AA32" s="1051"/>
      <c r="AB32" s="466"/>
      <c r="AC32" s="1053"/>
      <c r="AD32" s="1053"/>
      <c r="AE32" s="216"/>
      <c r="AF32" s="217"/>
      <c r="AG32" s="217"/>
      <c r="AH32" s="217"/>
      <c r="AI32" s="216"/>
      <c r="AJ32" s="217"/>
      <c r="AK32" s="217"/>
      <c r="AL32" s="217"/>
      <c r="AM32" s="216"/>
      <c r="AN32" s="217"/>
      <c r="AO32" s="217"/>
      <c r="AP32" s="217"/>
      <c r="AQ32" s="342"/>
      <c r="AR32" s="206"/>
      <c r="AS32" s="206"/>
      <c r="AT32" s="343"/>
      <c r="AU32" s="217"/>
      <c r="AV32" s="217"/>
      <c r="AW32" s="217"/>
      <c r="AX32" s="219"/>
    </row>
    <row r="33" spans="1:50" ht="22.5" customHeight="1" x14ac:dyDescent="0.15">
      <c r="A33" s="406"/>
      <c r="B33" s="407"/>
      <c r="C33" s="407"/>
      <c r="D33" s="407"/>
      <c r="E33" s="407"/>
      <c r="F33" s="408"/>
      <c r="G33" s="1033"/>
      <c r="H33" s="1034"/>
      <c r="I33" s="1034"/>
      <c r="J33" s="1034"/>
      <c r="K33" s="1034"/>
      <c r="L33" s="1034"/>
      <c r="M33" s="1034"/>
      <c r="N33" s="1034"/>
      <c r="O33" s="1035"/>
      <c r="P33" s="1041"/>
      <c r="Q33" s="1041"/>
      <c r="R33" s="1041"/>
      <c r="S33" s="1041"/>
      <c r="T33" s="1041"/>
      <c r="U33" s="1041"/>
      <c r="V33" s="1041"/>
      <c r="W33" s="1041"/>
      <c r="X33" s="1042"/>
      <c r="Y33" s="420" t="s">
        <v>54</v>
      </c>
      <c r="Z33" s="1046"/>
      <c r="AA33" s="1047"/>
      <c r="AB33" s="528"/>
      <c r="AC33" s="1052"/>
      <c r="AD33" s="1052"/>
      <c r="AE33" s="216"/>
      <c r="AF33" s="217"/>
      <c r="AG33" s="217"/>
      <c r="AH33" s="217"/>
      <c r="AI33" s="216"/>
      <c r="AJ33" s="217"/>
      <c r="AK33" s="217"/>
      <c r="AL33" s="217"/>
      <c r="AM33" s="216"/>
      <c r="AN33" s="217"/>
      <c r="AO33" s="217"/>
      <c r="AP33" s="217"/>
      <c r="AQ33" s="342"/>
      <c r="AR33" s="206"/>
      <c r="AS33" s="206"/>
      <c r="AT33" s="343"/>
      <c r="AU33" s="217"/>
      <c r="AV33" s="217"/>
      <c r="AW33" s="217"/>
      <c r="AX33" s="219"/>
    </row>
    <row r="34" spans="1:50" ht="22.5" customHeight="1" x14ac:dyDescent="0.15">
      <c r="A34" s="409"/>
      <c r="B34" s="410"/>
      <c r="C34" s="410"/>
      <c r="D34" s="410"/>
      <c r="E34" s="410"/>
      <c r="F34" s="411"/>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598" t="s">
        <v>182</v>
      </c>
      <c r="AC34" s="1048"/>
      <c r="AD34" s="1048"/>
      <c r="AE34" s="216"/>
      <c r="AF34" s="217"/>
      <c r="AG34" s="217"/>
      <c r="AH34" s="217"/>
      <c r="AI34" s="216"/>
      <c r="AJ34" s="217"/>
      <c r="AK34" s="217"/>
      <c r="AL34" s="217"/>
      <c r="AM34" s="216"/>
      <c r="AN34" s="217"/>
      <c r="AO34" s="217"/>
      <c r="AP34" s="217"/>
      <c r="AQ34" s="342"/>
      <c r="AR34" s="206"/>
      <c r="AS34" s="206"/>
      <c r="AT34" s="343"/>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54"/>
      <c r="Z37" s="840"/>
      <c r="AA37" s="841"/>
      <c r="AB37" s="1058" t="s">
        <v>11</v>
      </c>
      <c r="AC37" s="1059"/>
      <c r="AD37" s="1060"/>
      <c r="AE37" s="248" t="s">
        <v>398</v>
      </c>
      <c r="AF37" s="248"/>
      <c r="AG37" s="248"/>
      <c r="AH37" s="248"/>
      <c r="AI37" s="248" t="s">
        <v>396</v>
      </c>
      <c r="AJ37" s="248"/>
      <c r="AK37" s="248"/>
      <c r="AL37" s="248"/>
      <c r="AM37" s="248" t="s">
        <v>425</v>
      </c>
      <c r="AN37" s="248"/>
      <c r="AO37" s="248"/>
      <c r="AP37" s="242"/>
      <c r="AQ37" s="158" t="s">
        <v>235</v>
      </c>
      <c r="AR37" s="129"/>
      <c r="AS37" s="129"/>
      <c r="AT37" s="130"/>
      <c r="AU37" s="539" t="s">
        <v>134</v>
      </c>
      <c r="AV37" s="539"/>
      <c r="AW37" s="539"/>
      <c r="AX37" s="540"/>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55"/>
      <c r="Z38" s="1056"/>
      <c r="AA38" s="1057"/>
      <c r="AB38" s="1061"/>
      <c r="AC38" s="1062"/>
      <c r="AD38" s="1063"/>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x14ac:dyDescent="0.15">
      <c r="A39" s="405"/>
      <c r="B39" s="403"/>
      <c r="C39" s="403"/>
      <c r="D39" s="403"/>
      <c r="E39" s="403"/>
      <c r="F39" s="404"/>
      <c r="G39" s="567"/>
      <c r="H39" s="1031"/>
      <c r="I39" s="1031"/>
      <c r="J39" s="1031"/>
      <c r="K39" s="1031"/>
      <c r="L39" s="1031"/>
      <c r="M39" s="1031"/>
      <c r="N39" s="1031"/>
      <c r="O39" s="1032"/>
      <c r="P39" s="104"/>
      <c r="Q39" s="1039"/>
      <c r="R39" s="1039"/>
      <c r="S39" s="1039"/>
      <c r="T39" s="1039"/>
      <c r="U39" s="1039"/>
      <c r="V39" s="1039"/>
      <c r="W39" s="1039"/>
      <c r="X39" s="1040"/>
      <c r="Y39" s="1049" t="s">
        <v>12</v>
      </c>
      <c r="Z39" s="1050"/>
      <c r="AA39" s="1051"/>
      <c r="AB39" s="466"/>
      <c r="AC39" s="1053"/>
      <c r="AD39" s="1053"/>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2.5" customHeight="1" x14ac:dyDescent="0.15">
      <c r="A40" s="406"/>
      <c r="B40" s="407"/>
      <c r="C40" s="407"/>
      <c r="D40" s="407"/>
      <c r="E40" s="407"/>
      <c r="F40" s="408"/>
      <c r="G40" s="1033"/>
      <c r="H40" s="1034"/>
      <c r="I40" s="1034"/>
      <c r="J40" s="1034"/>
      <c r="K40" s="1034"/>
      <c r="L40" s="1034"/>
      <c r="M40" s="1034"/>
      <c r="N40" s="1034"/>
      <c r="O40" s="1035"/>
      <c r="P40" s="1041"/>
      <c r="Q40" s="1041"/>
      <c r="R40" s="1041"/>
      <c r="S40" s="1041"/>
      <c r="T40" s="1041"/>
      <c r="U40" s="1041"/>
      <c r="V40" s="1041"/>
      <c r="W40" s="1041"/>
      <c r="X40" s="1042"/>
      <c r="Y40" s="420" t="s">
        <v>54</v>
      </c>
      <c r="Z40" s="1046"/>
      <c r="AA40" s="1047"/>
      <c r="AB40" s="528"/>
      <c r="AC40" s="1052"/>
      <c r="AD40" s="1052"/>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2.5" customHeight="1" x14ac:dyDescent="0.15">
      <c r="A41" s="409"/>
      <c r="B41" s="410"/>
      <c r="C41" s="410"/>
      <c r="D41" s="410"/>
      <c r="E41" s="410"/>
      <c r="F41" s="411"/>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598" t="s">
        <v>182</v>
      </c>
      <c r="AC41" s="1048"/>
      <c r="AD41" s="1048"/>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54"/>
      <c r="Z44" s="840"/>
      <c r="AA44" s="841"/>
      <c r="AB44" s="1058" t="s">
        <v>11</v>
      </c>
      <c r="AC44" s="1059"/>
      <c r="AD44" s="1060"/>
      <c r="AE44" s="248" t="s">
        <v>398</v>
      </c>
      <c r="AF44" s="248"/>
      <c r="AG44" s="248"/>
      <c r="AH44" s="248"/>
      <c r="AI44" s="248" t="s">
        <v>396</v>
      </c>
      <c r="AJ44" s="248"/>
      <c r="AK44" s="248"/>
      <c r="AL44" s="248"/>
      <c r="AM44" s="248" t="s">
        <v>425</v>
      </c>
      <c r="AN44" s="248"/>
      <c r="AO44" s="248"/>
      <c r="AP44" s="242"/>
      <c r="AQ44" s="158" t="s">
        <v>235</v>
      </c>
      <c r="AR44" s="129"/>
      <c r="AS44" s="129"/>
      <c r="AT44" s="130"/>
      <c r="AU44" s="539" t="s">
        <v>134</v>
      </c>
      <c r="AV44" s="539"/>
      <c r="AW44" s="539"/>
      <c r="AX44" s="540"/>
    </row>
    <row r="45" spans="1:50" ht="18.75"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55"/>
      <c r="Z45" s="1056"/>
      <c r="AA45" s="1057"/>
      <c r="AB45" s="1061"/>
      <c r="AC45" s="1062"/>
      <c r="AD45" s="1063"/>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x14ac:dyDescent="0.15">
      <c r="A46" s="405"/>
      <c r="B46" s="403"/>
      <c r="C46" s="403"/>
      <c r="D46" s="403"/>
      <c r="E46" s="403"/>
      <c r="F46" s="404"/>
      <c r="G46" s="567"/>
      <c r="H46" s="1031"/>
      <c r="I46" s="1031"/>
      <c r="J46" s="1031"/>
      <c r="K46" s="1031"/>
      <c r="L46" s="1031"/>
      <c r="M46" s="1031"/>
      <c r="N46" s="1031"/>
      <c r="O46" s="1032"/>
      <c r="P46" s="104"/>
      <c r="Q46" s="1039"/>
      <c r="R46" s="1039"/>
      <c r="S46" s="1039"/>
      <c r="T46" s="1039"/>
      <c r="U46" s="1039"/>
      <c r="V46" s="1039"/>
      <c r="W46" s="1039"/>
      <c r="X46" s="1040"/>
      <c r="Y46" s="1049" t="s">
        <v>12</v>
      </c>
      <c r="Z46" s="1050"/>
      <c r="AA46" s="1051"/>
      <c r="AB46" s="466"/>
      <c r="AC46" s="1053"/>
      <c r="AD46" s="1053"/>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2.5" customHeight="1" x14ac:dyDescent="0.15">
      <c r="A47" s="406"/>
      <c r="B47" s="407"/>
      <c r="C47" s="407"/>
      <c r="D47" s="407"/>
      <c r="E47" s="407"/>
      <c r="F47" s="408"/>
      <c r="G47" s="1033"/>
      <c r="H47" s="1034"/>
      <c r="I47" s="1034"/>
      <c r="J47" s="1034"/>
      <c r="K47" s="1034"/>
      <c r="L47" s="1034"/>
      <c r="M47" s="1034"/>
      <c r="N47" s="1034"/>
      <c r="O47" s="1035"/>
      <c r="P47" s="1041"/>
      <c r="Q47" s="1041"/>
      <c r="R47" s="1041"/>
      <c r="S47" s="1041"/>
      <c r="T47" s="1041"/>
      <c r="U47" s="1041"/>
      <c r="V47" s="1041"/>
      <c r="W47" s="1041"/>
      <c r="X47" s="1042"/>
      <c r="Y47" s="420" t="s">
        <v>54</v>
      </c>
      <c r="Z47" s="1046"/>
      <c r="AA47" s="1047"/>
      <c r="AB47" s="528"/>
      <c r="AC47" s="1052"/>
      <c r="AD47" s="1052"/>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2.5" customHeight="1" x14ac:dyDescent="0.15">
      <c r="A48" s="409"/>
      <c r="B48" s="410"/>
      <c r="C48" s="410"/>
      <c r="D48" s="410"/>
      <c r="E48" s="410"/>
      <c r="F48" s="411"/>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598" t="s">
        <v>182</v>
      </c>
      <c r="AC48" s="1048"/>
      <c r="AD48" s="1048"/>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54"/>
      <c r="Z51" s="840"/>
      <c r="AA51" s="841"/>
      <c r="AB51" s="242" t="s">
        <v>11</v>
      </c>
      <c r="AC51" s="1059"/>
      <c r="AD51" s="1060"/>
      <c r="AE51" s="248" t="s">
        <v>398</v>
      </c>
      <c r="AF51" s="248"/>
      <c r="AG51" s="248"/>
      <c r="AH51" s="248"/>
      <c r="AI51" s="248" t="s">
        <v>396</v>
      </c>
      <c r="AJ51" s="248"/>
      <c r="AK51" s="248"/>
      <c r="AL51" s="248"/>
      <c r="AM51" s="248" t="s">
        <v>425</v>
      </c>
      <c r="AN51" s="248"/>
      <c r="AO51" s="248"/>
      <c r="AP51" s="242"/>
      <c r="AQ51" s="158" t="s">
        <v>235</v>
      </c>
      <c r="AR51" s="129"/>
      <c r="AS51" s="129"/>
      <c r="AT51" s="130"/>
      <c r="AU51" s="539" t="s">
        <v>134</v>
      </c>
      <c r="AV51" s="539"/>
      <c r="AW51" s="539"/>
      <c r="AX51" s="540"/>
    </row>
    <row r="52" spans="1:50" ht="18.75"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55"/>
      <c r="Z52" s="1056"/>
      <c r="AA52" s="1057"/>
      <c r="AB52" s="1061"/>
      <c r="AC52" s="1062"/>
      <c r="AD52" s="1063"/>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x14ac:dyDescent="0.15">
      <c r="A53" s="405"/>
      <c r="B53" s="403"/>
      <c r="C53" s="403"/>
      <c r="D53" s="403"/>
      <c r="E53" s="403"/>
      <c r="F53" s="404"/>
      <c r="G53" s="567"/>
      <c r="H53" s="1031"/>
      <c r="I53" s="1031"/>
      <c r="J53" s="1031"/>
      <c r="K53" s="1031"/>
      <c r="L53" s="1031"/>
      <c r="M53" s="1031"/>
      <c r="N53" s="1031"/>
      <c r="O53" s="1032"/>
      <c r="P53" s="104"/>
      <c r="Q53" s="1039"/>
      <c r="R53" s="1039"/>
      <c r="S53" s="1039"/>
      <c r="T53" s="1039"/>
      <c r="U53" s="1039"/>
      <c r="V53" s="1039"/>
      <c r="W53" s="1039"/>
      <c r="X53" s="1040"/>
      <c r="Y53" s="1049" t="s">
        <v>12</v>
      </c>
      <c r="Z53" s="1050"/>
      <c r="AA53" s="1051"/>
      <c r="AB53" s="466"/>
      <c r="AC53" s="1053"/>
      <c r="AD53" s="1053"/>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2.5" customHeight="1" x14ac:dyDescent="0.15">
      <c r="A54" s="406"/>
      <c r="B54" s="407"/>
      <c r="C54" s="407"/>
      <c r="D54" s="407"/>
      <c r="E54" s="407"/>
      <c r="F54" s="408"/>
      <c r="G54" s="1033"/>
      <c r="H54" s="1034"/>
      <c r="I54" s="1034"/>
      <c r="J54" s="1034"/>
      <c r="K54" s="1034"/>
      <c r="L54" s="1034"/>
      <c r="M54" s="1034"/>
      <c r="N54" s="1034"/>
      <c r="O54" s="1035"/>
      <c r="P54" s="1041"/>
      <c r="Q54" s="1041"/>
      <c r="R54" s="1041"/>
      <c r="S54" s="1041"/>
      <c r="T54" s="1041"/>
      <c r="U54" s="1041"/>
      <c r="V54" s="1041"/>
      <c r="W54" s="1041"/>
      <c r="X54" s="1042"/>
      <c r="Y54" s="420" t="s">
        <v>54</v>
      </c>
      <c r="Z54" s="1046"/>
      <c r="AA54" s="1047"/>
      <c r="AB54" s="528"/>
      <c r="AC54" s="1052"/>
      <c r="AD54" s="1052"/>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2.5" customHeight="1" x14ac:dyDescent="0.15">
      <c r="A55" s="409"/>
      <c r="B55" s="410"/>
      <c r="C55" s="410"/>
      <c r="D55" s="410"/>
      <c r="E55" s="410"/>
      <c r="F55" s="411"/>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598" t="s">
        <v>182</v>
      </c>
      <c r="AC55" s="1048"/>
      <c r="AD55" s="1048"/>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54"/>
      <c r="Z58" s="840"/>
      <c r="AA58" s="841"/>
      <c r="AB58" s="1058" t="s">
        <v>11</v>
      </c>
      <c r="AC58" s="1059"/>
      <c r="AD58" s="1060"/>
      <c r="AE58" s="248" t="s">
        <v>398</v>
      </c>
      <c r="AF58" s="248"/>
      <c r="AG58" s="248"/>
      <c r="AH58" s="248"/>
      <c r="AI58" s="248" t="s">
        <v>396</v>
      </c>
      <c r="AJ58" s="248"/>
      <c r="AK58" s="248"/>
      <c r="AL58" s="248"/>
      <c r="AM58" s="248" t="s">
        <v>425</v>
      </c>
      <c r="AN58" s="248"/>
      <c r="AO58" s="248"/>
      <c r="AP58" s="242"/>
      <c r="AQ58" s="158" t="s">
        <v>235</v>
      </c>
      <c r="AR58" s="129"/>
      <c r="AS58" s="129"/>
      <c r="AT58" s="130"/>
      <c r="AU58" s="539" t="s">
        <v>134</v>
      </c>
      <c r="AV58" s="539"/>
      <c r="AW58" s="539"/>
      <c r="AX58" s="540"/>
    </row>
    <row r="59" spans="1:50" ht="18.75"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55"/>
      <c r="Z59" s="1056"/>
      <c r="AA59" s="1057"/>
      <c r="AB59" s="1061"/>
      <c r="AC59" s="1062"/>
      <c r="AD59" s="1063"/>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x14ac:dyDescent="0.15">
      <c r="A60" s="405"/>
      <c r="B60" s="403"/>
      <c r="C60" s="403"/>
      <c r="D60" s="403"/>
      <c r="E60" s="403"/>
      <c r="F60" s="404"/>
      <c r="G60" s="567"/>
      <c r="H60" s="1031"/>
      <c r="I60" s="1031"/>
      <c r="J60" s="1031"/>
      <c r="K60" s="1031"/>
      <c r="L60" s="1031"/>
      <c r="M60" s="1031"/>
      <c r="N60" s="1031"/>
      <c r="O60" s="1032"/>
      <c r="P60" s="104"/>
      <c r="Q60" s="1039"/>
      <c r="R60" s="1039"/>
      <c r="S60" s="1039"/>
      <c r="T60" s="1039"/>
      <c r="U60" s="1039"/>
      <c r="V60" s="1039"/>
      <c r="W60" s="1039"/>
      <c r="X60" s="1040"/>
      <c r="Y60" s="1049" t="s">
        <v>12</v>
      </c>
      <c r="Z60" s="1050"/>
      <c r="AA60" s="1051"/>
      <c r="AB60" s="466"/>
      <c r="AC60" s="1053"/>
      <c r="AD60" s="1053"/>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2.5" customHeight="1" x14ac:dyDescent="0.15">
      <c r="A61" s="406"/>
      <c r="B61" s="407"/>
      <c r="C61" s="407"/>
      <c r="D61" s="407"/>
      <c r="E61" s="407"/>
      <c r="F61" s="408"/>
      <c r="G61" s="1033"/>
      <c r="H61" s="1034"/>
      <c r="I61" s="1034"/>
      <c r="J61" s="1034"/>
      <c r="K61" s="1034"/>
      <c r="L61" s="1034"/>
      <c r="M61" s="1034"/>
      <c r="N61" s="1034"/>
      <c r="O61" s="1035"/>
      <c r="P61" s="1041"/>
      <c r="Q61" s="1041"/>
      <c r="R61" s="1041"/>
      <c r="S61" s="1041"/>
      <c r="T61" s="1041"/>
      <c r="U61" s="1041"/>
      <c r="V61" s="1041"/>
      <c r="W61" s="1041"/>
      <c r="X61" s="1042"/>
      <c r="Y61" s="420" t="s">
        <v>54</v>
      </c>
      <c r="Z61" s="1046"/>
      <c r="AA61" s="1047"/>
      <c r="AB61" s="528"/>
      <c r="AC61" s="1052"/>
      <c r="AD61" s="1052"/>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2.5" customHeight="1" x14ac:dyDescent="0.15">
      <c r="A62" s="409"/>
      <c r="B62" s="410"/>
      <c r="C62" s="410"/>
      <c r="D62" s="410"/>
      <c r="E62" s="410"/>
      <c r="F62" s="411"/>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598" t="s">
        <v>182</v>
      </c>
      <c r="AC62" s="1048"/>
      <c r="AD62" s="1048"/>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54"/>
      <c r="Z65" s="840"/>
      <c r="AA65" s="841"/>
      <c r="AB65" s="1058" t="s">
        <v>11</v>
      </c>
      <c r="AC65" s="1059"/>
      <c r="AD65" s="1060"/>
      <c r="AE65" s="248" t="s">
        <v>398</v>
      </c>
      <c r="AF65" s="248"/>
      <c r="AG65" s="248"/>
      <c r="AH65" s="248"/>
      <c r="AI65" s="248" t="s">
        <v>396</v>
      </c>
      <c r="AJ65" s="248"/>
      <c r="AK65" s="248"/>
      <c r="AL65" s="248"/>
      <c r="AM65" s="248" t="s">
        <v>425</v>
      </c>
      <c r="AN65" s="248"/>
      <c r="AO65" s="248"/>
      <c r="AP65" s="242"/>
      <c r="AQ65" s="158" t="s">
        <v>235</v>
      </c>
      <c r="AR65" s="129"/>
      <c r="AS65" s="129"/>
      <c r="AT65" s="130"/>
      <c r="AU65" s="539" t="s">
        <v>134</v>
      </c>
      <c r="AV65" s="539"/>
      <c r="AW65" s="539"/>
      <c r="AX65" s="540"/>
    </row>
    <row r="66" spans="1:50" ht="18.75" customHeight="1" x14ac:dyDescent="0.15">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55"/>
      <c r="Z66" s="1056"/>
      <c r="AA66" s="1057"/>
      <c r="AB66" s="1061"/>
      <c r="AC66" s="1062"/>
      <c r="AD66" s="1063"/>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x14ac:dyDescent="0.15">
      <c r="A67" s="405"/>
      <c r="B67" s="403"/>
      <c r="C67" s="403"/>
      <c r="D67" s="403"/>
      <c r="E67" s="403"/>
      <c r="F67" s="404"/>
      <c r="G67" s="567"/>
      <c r="H67" s="1031"/>
      <c r="I67" s="1031"/>
      <c r="J67" s="1031"/>
      <c r="K67" s="1031"/>
      <c r="L67" s="1031"/>
      <c r="M67" s="1031"/>
      <c r="N67" s="1031"/>
      <c r="O67" s="1032"/>
      <c r="P67" s="104"/>
      <c r="Q67" s="1039"/>
      <c r="R67" s="1039"/>
      <c r="S67" s="1039"/>
      <c r="T67" s="1039"/>
      <c r="U67" s="1039"/>
      <c r="V67" s="1039"/>
      <c r="W67" s="1039"/>
      <c r="X67" s="1040"/>
      <c r="Y67" s="1049" t="s">
        <v>12</v>
      </c>
      <c r="Z67" s="1050"/>
      <c r="AA67" s="1051"/>
      <c r="AB67" s="466"/>
      <c r="AC67" s="1053"/>
      <c r="AD67" s="1053"/>
      <c r="AE67" s="216"/>
      <c r="AF67" s="217"/>
      <c r="AG67" s="217"/>
      <c r="AH67" s="217"/>
      <c r="AI67" s="216"/>
      <c r="AJ67" s="217"/>
      <c r="AK67" s="217"/>
      <c r="AL67" s="217"/>
      <c r="AM67" s="216"/>
      <c r="AN67" s="217"/>
      <c r="AO67" s="217"/>
      <c r="AP67" s="217"/>
      <c r="AQ67" s="342"/>
      <c r="AR67" s="206"/>
      <c r="AS67" s="206"/>
      <c r="AT67" s="343"/>
      <c r="AU67" s="217"/>
      <c r="AV67" s="217"/>
      <c r="AW67" s="217"/>
      <c r="AX67" s="219"/>
    </row>
    <row r="68" spans="1:50" ht="22.5" customHeight="1" x14ac:dyDescent="0.15">
      <c r="A68" s="406"/>
      <c r="B68" s="407"/>
      <c r="C68" s="407"/>
      <c r="D68" s="407"/>
      <c r="E68" s="407"/>
      <c r="F68" s="408"/>
      <c r="G68" s="1033"/>
      <c r="H68" s="1034"/>
      <c r="I68" s="1034"/>
      <c r="J68" s="1034"/>
      <c r="K68" s="1034"/>
      <c r="L68" s="1034"/>
      <c r="M68" s="1034"/>
      <c r="N68" s="1034"/>
      <c r="O68" s="1035"/>
      <c r="P68" s="1041"/>
      <c r="Q68" s="1041"/>
      <c r="R68" s="1041"/>
      <c r="S68" s="1041"/>
      <c r="T68" s="1041"/>
      <c r="U68" s="1041"/>
      <c r="V68" s="1041"/>
      <c r="W68" s="1041"/>
      <c r="X68" s="1042"/>
      <c r="Y68" s="420" t="s">
        <v>54</v>
      </c>
      <c r="Z68" s="1046"/>
      <c r="AA68" s="1047"/>
      <c r="AB68" s="528"/>
      <c r="AC68" s="1052"/>
      <c r="AD68" s="1052"/>
      <c r="AE68" s="216"/>
      <c r="AF68" s="217"/>
      <c r="AG68" s="217"/>
      <c r="AH68" s="217"/>
      <c r="AI68" s="216"/>
      <c r="AJ68" s="217"/>
      <c r="AK68" s="217"/>
      <c r="AL68" s="217"/>
      <c r="AM68" s="216"/>
      <c r="AN68" s="217"/>
      <c r="AO68" s="217"/>
      <c r="AP68" s="217"/>
      <c r="AQ68" s="342"/>
      <c r="AR68" s="206"/>
      <c r="AS68" s="206"/>
      <c r="AT68" s="343"/>
      <c r="AU68" s="217"/>
      <c r="AV68" s="217"/>
      <c r="AW68" s="217"/>
      <c r="AX68" s="219"/>
    </row>
    <row r="69" spans="1:50" ht="22.5" customHeight="1" x14ac:dyDescent="0.15">
      <c r="A69" s="409"/>
      <c r="B69" s="410"/>
      <c r="C69" s="410"/>
      <c r="D69" s="410"/>
      <c r="E69" s="410"/>
      <c r="F69" s="411"/>
      <c r="G69" s="1036"/>
      <c r="H69" s="1037"/>
      <c r="I69" s="1037"/>
      <c r="J69" s="1037"/>
      <c r="K69" s="1037"/>
      <c r="L69" s="1037"/>
      <c r="M69" s="1037"/>
      <c r="N69" s="1037"/>
      <c r="O69" s="1038"/>
      <c r="P69" s="1043"/>
      <c r="Q69" s="1043"/>
      <c r="R69" s="1043"/>
      <c r="S69" s="1043"/>
      <c r="T69" s="1043"/>
      <c r="U69" s="1043"/>
      <c r="V69" s="1043"/>
      <c r="W69" s="1043"/>
      <c r="X69" s="1044"/>
      <c r="Y69" s="420" t="s">
        <v>13</v>
      </c>
      <c r="Z69" s="1046"/>
      <c r="AA69" s="1047"/>
      <c r="AB69" s="562" t="s">
        <v>182</v>
      </c>
      <c r="AC69" s="371"/>
      <c r="AD69" s="371"/>
      <c r="AE69" s="216"/>
      <c r="AF69" s="217"/>
      <c r="AG69" s="217"/>
      <c r="AH69" s="217"/>
      <c r="AI69" s="216"/>
      <c r="AJ69" s="217"/>
      <c r="AK69" s="217"/>
      <c r="AL69" s="217"/>
      <c r="AM69" s="216"/>
      <c r="AN69" s="217"/>
      <c r="AO69" s="217"/>
      <c r="AP69" s="217"/>
      <c r="AQ69" s="342"/>
      <c r="AR69" s="206"/>
      <c r="AS69" s="206"/>
      <c r="AT69" s="343"/>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2" t="s">
        <v>28</v>
      </c>
      <c r="B2" s="1083"/>
      <c r="C2" s="1083"/>
      <c r="D2" s="1083"/>
      <c r="E2" s="1083"/>
      <c r="F2" s="1084"/>
      <c r="G2" s="599" t="s">
        <v>372</v>
      </c>
      <c r="H2" s="600"/>
      <c r="I2" s="600"/>
      <c r="J2" s="600"/>
      <c r="K2" s="600"/>
      <c r="L2" s="600"/>
      <c r="M2" s="600"/>
      <c r="N2" s="600"/>
      <c r="O2" s="600"/>
      <c r="P2" s="600"/>
      <c r="Q2" s="600"/>
      <c r="R2" s="600"/>
      <c r="S2" s="600"/>
      <c r="T2" s="600"/>
      <c r="U2" s="600"/>
      <c r="V2" s="600"/>
      <c r="W2" s="600"/>
      <c r="X2" s="600"/>
      <c r="Y2" s="600"/>
      <c r="Z2" s="600"/>
      <c r="AA2" s="600"/>
      <c r="AB2" s="601"/>
      <c r="AC2" s="599" t="s">
        <v>374</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6"/>
      <c r="B3" s="1077"/>
      <c r="C3" s="1077"/>
      <c r="D3" s="1077"/>
      <c r="E3" s="1077"/>
      <c r="F3" s="1078"/>
      <c r="G3" s="826" t="s">
        <v>17</v>
      </c>
      <c r="H3" s="678"/>
      <c r="I3" s="678"/>
      <c r="J3" s="678"/>
      <c r="K3" s="678"/>
      <c r="L3" s="677" t="s">
        <v>18</v>
      </c>
      <c r="M3" s="678"/>
      <c r="N3" s="678"/>
      <c r="O3" s="678"/>
      <c r="P3" s="678"/>
      <c r="Q3" s="678"/>
      <c r="R3" s="678"/>
      <c r="S3" s="678"/>
      <c r="T3" s="678"/>
      <c r="U3" s="678"/>
      <c r="V3" s="678"/>
      <c r="W3" s="678"/>
      <c r="X3" s="679"/>
      <c r="Y3" s="663" t="s">
        <v>19</v>
      </c>
      <c r="Z3" s="664"/>
      <c r="AA3" s="664"/>
      <c r="AB3" s="809"/>
      <c r="AC3" s="826"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76"/>
      <c r="B4" s="1077"/>
      <c r="C4" s="1077"/>
      <c r="D4" s="1077"/>
      <c r="E4" s="1077"/>
      <c r="F4" s="1078"/>
      <c r="G4" s="846"/>
      <c r="H4" s="847"/>
      <c r="I4" s="847"/>
      <c r="J4" s="847"/>
      <c r="K4" s="848"/>
      <c r="L4" s="674"/>
      <c r="M4" s="675"/>
      <c r="N4" s="675"/>
      <c r="O4" s="675"/>
      <c r="P4" s="675"/>
      <c r="Q4" s="675"/>
      <c r="R4" s="675"/>
      <c r="S4" s="675"/>
      <c r="T4" s="675"/>
      <c r="U4" s="675"/>
      <c r="V4" s="675"/>
      <c r="W4" s="675"/>
      <c r="X4" s="676"/>
      <c r="Y4" s="390"/>
      <c r="Z4" s="391"/>
      <c r="AA4" s="391"/>
      <c r="AB4" s="816"/>
      <c r="AC4" s="846"/>
      <c r="AD4" s="847"/>
      <c r="AE4" s="847"/>
      <c r="AF4" s="847"/>
      <c r="AG4" s="848"/>
      <c r="AH4" s="674"/>
      <c r="AI4" s="675"/>
      <c r="AJ4" s="675"/>
      <c r="AK4" s="675"/>
      <c r="AL4" s="675"/>
      <c r="AM4" s="675"/>
      <c r="AN4" s="675"/>
      <c r="AO4" s="675"/>
      <c r="AP4" s="675"/>
      <c r="AQ4" s="675"/>
      <c r="AR4" s="675"/>
      <c r="AS4" s="675"/>
      <c r="AT4" s="676"/>
      <c r="AU4" s="390"/>
      <c r="AV4" s="391"/>
      <c r="AW4" s="391"/>
      <c r="AX4" s="392"/>
    </row>
    <row r="5" spans="1:50" ht="24.75" customHeight="1" x14ac:dyDescent="0.15">
      <c r="A5" s="1076"/>
      <c r="B5" s="1077"/>
      <c r="C5" s="1077"/>
      <c r="D5" s="1077"/>
      <c r="E5" s="1077"/>
      <c r="F5" s="1078"/>
      <c r="G5" s="610"/>
      <c r="H5" s="611"/>
      <c r="I5" s="611"/>
      <c r="J5" s="611"/>
      <c r="K5" s="612"/>
      <c r="L5" s="602"/>
      <c r="M5" s="603"/>
      <c r="N5" s="603"/>
      <c r="O5" s="603"/>
      <c r="P5" s="603"/>
      <c r="Q5" s="603"/>
      <c r="R5" s="603"/>
      <c r="S5" s="603"/>
      <c r="T5" s="603"/>
      <c r="U5" s="603"/>
      <c r="V5" s="603"/>
      <c r="W5" s="603"/>
      <c r="X5" s="604"/>
      <c r="Y5" s="605"/>
      <c r="Z5" s="606"/>
      <c r="AA5" s="606"/>
      <c r="AB5" s="619"/>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76"/>
      <c r="B6" s="1077"/>
      <c r="C6" s="1077"/>
      <c r="D6" s="1077"/>
      <c r="E6" s="1077"/>
      <c r="F6" s="1078"/>
      <c r="G6" s="610"/>
      <c r="H6" s="611"/>
      <c r="I6" s="611"/>
      <c r="J6" s="611"/>
      <c r="K6" s="612"/>
      <c r="L6" s="602"/>
      <c r="M6" s="603"/>
      <c r="N6" s="603"/>
      <c r="O6" s="603"/>
      <c r="P6" s="603"/>
      <c r="Q6" s="603"/>
      <c r="R6" s="603"/>
      <c r="S6" s="603"/>
      <c r="T6" s="603"/>
      <c r="U6" s="603"/>
      <c r="V6" s="603"/>
      <c r="W6" s="603"/>
      <c r="X6" s="604"/>
      <c r="Y6" s="605"/>
      <c r="Z6" s="606"/>
      <c r="AA6" s="606"/>
      <c r="AB6" s="619"/>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76"/>
      <c r="B7" s="1077"/>
      <c r="C7" s="1077"/>
      <c r="D7" s="1077"/>
      <c r="E7" s="1077"/>
      <c r="F7" s="1078"/>
      <c r="G7" s="610"/>
      <c r="H7" s="611"/>
      <c r="I7" s="611"/>
      <c r="J7" s="611"/>
      <c r="K7" s="612"/>
      <c r="L7" s="602"/>
      <c r="M7" s="603"/>
      <c r="N7" s="603"/>
      <c r="O7" s="603"/>
      <c r="P7" s="603"/>
      <c r="Q7" s="603"/>
      <c r="R7" s="603"/>
      <c r="S7" s="603"/>
      <c r="T7" s="603"/>
      <c r="U7" s="603"/>
      <c r="V7" s="603"/>
      <c r="W7" s="603"/>
      <c r="X7" s="604"/>
      <c r="Y7" s="605"/>
      <c r="Z7" s="606"/>
      <c r="AA7" s="606"/>
      <c r="AB7" s="619"/>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76"/>
      <c r="B8" s="1077"/>
      <c r="C8" s="1077"/>
      <c r="D8" s="1077"/>
      <c r="E8" s="1077"/>
      <c r="F8" s="1078"/>
      <c r="G8" s="610"/>
      <c r="H8" s="611"/>
      <c r="I8" s="611"/>
      <c r="J8" s="611"/>
      <c r="K8" s="612"/>
      <c r="L8" s="602"/>
      <c r="M8" s="603"/>
      <c r="N8" s="603"/>
      <c r="O8" s="603"/>
      <c r="P8" s="603"/>
      <c r="Q8" s="603"/>
      <c r="R8" s="603"/>
      <c r="S8" s="603"/>
      <c r="T8" s="603"/>
      <c r="U8" s="603"/>
      <c r="V8" s="603"/>
      <c r="W8" s="603"/>
      <c r="X8" s="604"/>
      <c r="Y8" s="605"/>
      <c r="Z8" s="606"/>
      <c r="AA8" s="606"/>
      <c r="AB8" s="619"/>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76"/>
      <c r="B9" s="1077"/>
      <c r="C9" s="1077"/>
      <c r="D9" s="1077"/>
      <c r="E9" s="1077"/>
      <c r="F9" s="1078"/>
      <c r="G9" s="610"/>
      <c r="H9" s="611"/>
      <c r="I9" s="611"/>
      <c r="J9" s="611"/>
      <c r="K9" s="612"/>
      <c r="L9" s="602"/>
      <c r="M9" s="603"/>
      <c r="N9" s="603"/>
      <c r="O9" s="603"/>
      <c r="P9" s="603"/>
      <c r="Q9" s="603"/>
      <c r="R9" s="603"/>
      <c r="S9" s="603"/>
      <c r="T9" s="603"/>
      <c r="U9" s="603"/>
      <c r="V9" s="603"/>
      <c r="W9" s="603"/>
      <c r="X9" s="604"/>
      <c r="Y9" s="605"/>
      <c r="Z9" s="606"/>
      <c r="AA9" s="606"/>
      <c r="AB9" s="619"/>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76"/>
      <c r="B10" s="1077"/>
      <c r="C10" s="1077"/>
      <c r="D10" s="1077"/>
      <c r="E10" s="1077"/>
      <c r="F10" s="1078"/>
      <c r="G10" s="610"/>
      <c r="H10" s="611"/>
      <c r="I10" s="611"/>
      <c r="J10" s="611"/>
      <c r="K10" s="612"/>
      <c r="L10" s="602"/>
      <c r="M10" s="603"/>
      <c r="N10" s="603"/>
      <c r="O10" s="603"/>
      <c r="P10" s="603"/>
      <c r="Q10" s="603"/>
      <c r="R10" s="603"/>
      <c r="S10" s="603"/>
      <c r="T10" s="603"/>
      <c r="U10" s="603"/>
      <c r="V10" s="603"/>
      <c r="W10" s="603"/>
      <c r="X10" s="604"/>
      <c r="Y10" s="605"/>
      <c r="Z10" s="606"/>
      <c r="AA10" s="606"/>
      <c r="AB10" s="619"/>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76"/>
      <c r="B11" s="1077"/>
      <c r="C11" s="1077"/>
      <c r="D11" s="1077"/>
      <c r="E11" s="1077"/>
      <c r="F11" s="1078"/>
      <c r="G11" s="610"/>
      <c r="H11" s="611"/>
      <c r="I11" s="611"/>
      <c r="J11" s="611"/>
      <c r="K11" s="612"/>
      <c r="L11" s="602"/>
      <c r="M11" s="603"/>
      <c r="N11" s="603"/>
      <c r="O11" s="603"/>
      <c r="P11" s="603"/>
      <c r="Q11" s="603"/>
      <c r="R11" s="603"/>
      <c r="S11" s="603"/>
      <c r="T11" s="603"/>
      <c r="U11" s="603"/>
      <c r="V11" s="603"/>
      <c r="W11" s="603"/>
      <c r="X11" s="604"/>
      <c r="Y11" s="605"/>
      <c r="Z11" s="606"/>
      <c r="AA11" s="606"/>
      <c r="AB11" s="619"/>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76"/>
      <c r="B12" s="1077"/>
      <c r="C12" s="1077"/>
      <c r="D12" s="1077"/>
      <c r="E12" s="1077"/>
      <c r="F12" s="1078"/>
      <c r="G12" s="610"/>
      <c r="H12" s="611"/>
      <c r="I12" s="611"/>
      <c r="J12" s="611"/>
      <c r="K12" s="612"/>
      <c r="L12" s="602"/>
      <c r="M12" s="603"/>
      <c r="N12" s="603"/>
      <c r="O12" s="603"/>
      <c r="P12" s="603"/>
      <c r="Q12" s="603"/>
      <c r="R12" s="603"/>
      <c r="S12" s="603"/>
      <c r="T12" s="603"/>
      <c r="U12" s="603"/>
      <c r="V12" s="603"/>
      <c r="W12" s="603"/>
      <c r="X12" s="604"/>
      <c r="Y12" s="605"/>
      <c r="Z12" s="606"/>
      <c r="AA12" s="606"/>
      <c r="AB12" s="619"/>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76"/>
      <c r="B13" s="1077"/>
      <c r="C13" s="1077"/>
      <c r="D13" s="1077"/>
      <c r="E13" s="1077"/>
      <c r="F13" s="1078"/>
      <c r="G13" s="610"/>
      <c r="H13" s="611"/>
      <c r="I13" s="611"/>
      <c r="J13" s="611"/>
      <c r="K13" s="612"/>
      <c r="L13" s="602"/>
      <c r="M13" s="603"/>
      <c r="N13" s="603"/>
      <c r="O13" s="603"/>
      <c r="P13" s="603"/>
      <c r="Q13" s="603"/>
      <c r="R13" s="603"/>
      <c r="S13" s="603"/>
      <c r="T13" s="603"/>
      <c r="U13" s="603"/>
      <c r="V13" s="603"/>
      <c r="W13" s="603"/>
      <c r="X13" s="604"/>
      <c r="Y13" s="605"/>
      <c r="Z13" s="606"/>
      <c r="AA13" s="606"/>
      <c r="AB13" s="619"/>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76"/>
      <c r="B14" s="1077"/>
      <c r="C14" s="1077"/>
      <c r="D14" s="1077"/>
      <c r="E14" s="1077"/>
      <c r="F14" s="1078"/>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76"/>
      <c r="B15" s="1077"/>
      <c r="C15" s="1077"/>
      <c r="D15" s="1077"/>
      <c r="E15" s="1077"/>
      <c r="F15" s="1078"/>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804"/>
    </row>
    <row r="16" spans="1:50" ht="25.5" customHeight="1" x14ac:dyDescent="0.15">
      <c r="A16" s="1076"/>
      <c r="B16" s="1077"/>
      <c r="C16" s="1077"/>
      <c r="D16" s="1077"/>
      <c r="E16" s="1077"/>
      <c r="F16" s="1078"/>
      <c r="G16" s="826"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9"/>
      <c r="AC16" s="826"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76"/>
      <c r="B17" s="1077"/>
      <c r="C17" s="1077"/>
      <c r="D17" s="1077"/>
      <c r="E17" s="1077"/>
      <c r="F17" s="1078"/>
      <c r="G17" s="846"/>
      <c r="H17" s="847"/>
      <c r="I17" s="847"/>
      <c r="J17" s="847"/>
      <c r="K17" s="848"/>
      <c r="L17" s="674"/>
      <c r="M17" s="675"/>
      <c r="N17" s="675"/>
      <c r="O17" s="675"/>
      <c r="P17" s="675"/>
      <c r="Q17" s="675"/>
      <c r="R17" s="675"/>
      <c r="S17" s="675"/>
      <c r="T17" s="675"/>
      <c r="U17" s="675"/>
      <c r="V17" s="675"/>
      <c r="W17" s="675"/>
      <c r="X17" s="676"/>
      <c r="Y17" s="390"/>
      <c r="Z17" s="391"/>
      <c r="AA17" s="391"/>
      <c r="AB17" s="816"/>
      <c r="AC17" s="846"/>
      <c r="AD17" s="847"/>
      <c r="AE17" s="847"/>
      <c r="AF17" s="847"/>
      <c r="AG17" s="848"/>
      <c r="AH17" s="674"/>
      <c r="AI17" s="675"/>
      <c r="AJ17" s="675"/>
      <c r="AK17" s="675"/>
      <c r="AL17" s="675"/>
      <c r="AM17" s="675"/>
      <c r="AN17" s="675"/>
      <c r="AO17" s="675"/>
      <c r="AP17" s="675"/>
      <c r="AQ17" s="675"/>
      <c r="AR17" s="675"/>
      <c r="AS17" s="675"/>
      <c r="AT17" s="676"/>
      <c r="AU17" s="390"/>
      <c r="AV17" s="391"/>
      <c r="AW17" s="391"/>
      <c r="AX17" s="392"/>
    </row>
    <row r="18" spans="1:50" ht="24.75" customHeight="1" x14ac:dyDescent="0.15">
      <c r="A18" s="1076"/>
      <c r="B18" s="1077"/>
      <c r="C18" s="1077"/>
      <c r="D18" s="1077"/>
      <c r="E18" s="1077"/>
      <c r="F18" s="1078"/>
      <c r="G18" s="610"/>
      <c r="H18" s="611"/>
      <c r="I18" s="611"/>
      <c r="J18" s="611"/>
      <c r="K18" s="612"/>
      <c r="L18" s="602"/>
      <c r="M18" s="603"/>
      <c r="N18" s="603"/>
      <c r="O18" s="603"/>
      <c r="P18" s="603"/>
      <c r="Q18" s="603"/>
      <c r="R18" s="603"/>
      <c r="S18" s="603"/>
      <c r="T18" s="603"/>
      <c r="U18" s="603"/>
      <c r="V18" s="603"/>
      <c r="W18" s="603"/>
      <c r="X18" s="604"/>
      <c r="Y18" s="605"/>
      <c r="Z18" s="606"/>
      <c r="AA18" s="606"/>
      <c r="AB18" s="619"/>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76"/>
      <c r="B19" s="1077"/>
      <c r="C19" s="1077"/>
      <c r="D19" s="1077"/>
      <c r="E19" s="1077"/>
      <c r="F19" s="1078"/>
      <c r="G19" s="610"/>
      <c r="H19" s="611"/>
      <c r="I19" s="611"/>
      <c r="J19" s="611"/>
      <c r="K19" s="612"/>
      <c r="L19" s="602"/>
      <c r="M19" s="603"/>
      <c r="N19" s="603"/>
      <c r="O19" s="603"/>
      <c r="P19" s="603"/>
      <c r="Q19" s="603"/>
      <c r="R19" s="603"/>
      <c r="S19" s="603"/>
      <c r="T19" s="603"/>
      <c r="U19" s="603"/>
      <c r="V19" s="603"/>
      <c r="W19" s="603"/>
      <c r="X19" s="604"/>
      <c r="Y19" s="605"/>
      <c r="Z19" s="606"/>
      <c r="AA19" s="606"/>
      <c r="AB19" s="619"/>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76"/>
      <c r="B20" s="1077"/>
      <c r="C20" s="1077"/>
      <c r="D20" s="1077"/>
      <c r="E20" s="1077"/>
      <c r="F20" s="1078"/>
      <c r="G20" s="610"/>
      <c r="H20" s="611"/>
      <c r="I20" s="611"/>
      <c r="J20" s="611"/>
      <c r="K20" s="612"/>
      <c r="L20" s="602"/>
      <c r="M20" s="603"/>
      <c r="N20" s="603"/>
      <c r="O20" s="603"/>
      <c r="P20" s="603"/>
      <c r="Q20" s="603"/>
      <c r="R20" s="603"/>
      <c r="S20" s="603"/>
      <c r="T20" s="603"/>
      <c r="U20" s="603"/>
      <c r="V20" s="603"/>
      <c r="W20" s="603"/>
      <c r="X20" s="604"/>
      <c r="Y20" s="605"/>
      <c r="Z20" s="606"/>
      <c r="AA20" s="606"/>
      <c r="AB20" s="619"/>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76"/>
      <c r="B21" s="1077"/>
      <c r="C21" s="1077"/>
      <c r="D21" s="1077"/>
      <c r="E21" s="1077"/>
      <c r="F21" s="1078"/>
      <c r="G21" s="610"/>
      <c r="H21" s="611"/>
      <c r="I21" s="611"/>
      <c r="J21" s="611"/>
      <c r="K21" s="612"/>
      <c r="L21" s="602"/>
      <c r="M21" s="603"/>
      <c r="N21" s="603"/>
      <c r="O21" s="603"/>
      <c r="P21" s="603"/>
      <c r="Q21" s="603"/>
      <c r="R21" s="603"/>
      <c r="S21" s="603"/>
      <c r="T21" s="603"/>
      <c r="U21" s="603"/>
      <c r="V21" s="603"/>
      <c r="W21" s="603"/>
      <c r="X21" s="604"/>
      <c r="Y21" s="605"/>
      <c r="Z21" s="606"/>
      <c r="AA21" s="606"/>
      <c r="AB21" s="619"/>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76"/>
      <c r="B22" s="1077"/>
      <c r="C22" s="1077"/>
      <c r="D22" s="1077"/>
      <c r="E22" s="1077"/>
      <c r="F22" s="1078"/>
      <c r="G22" s="610"/>
      <c r="H22" s="611"/>
      <c r="I22" s="611"/>
      <c r="J22" s="611"/>
      <c r="K22" s="612"/>
      <c r="L22" s="602"/>
      <c r="M22" s="603"/>
      <c r="N22" s="603"/>
      <c r="O22" s="603"/>
      <c r="P22" s="603"/>
      <c r="Q22" s="603"/>
      <c r="R22" s="603"/>
      <c r="S22" s="603"/>
      <c r="T22" s="603"/>
      <c r="U22" s="603"/>
      <c r="V22" s="603"/>
      <c r="W22" s="603"/>
      <c r="X22" s="604"/>
      <c r="Y22" s="605"/>
      <c r="Z22" s="606"/>
      <c r="AA22" s="606"/>
      <c r="AB22" s="619"/>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76"/>
      <c r="B23" s="1077"/>
      <c r="C23" s="1077"/>
      <c r="D23" s="1077"/>
      <c r="E23" s="1077"/>
      <c r="F23" s="1078"/>
      <c r="G23" s="610"/>
      <c r="H23" s="611"/>
      <c r="I23" s="611"/>
      <c r="J23" s="611"/>
      <c r="K23" s="612"/>
      <c r="L23" s="602"/>
      <c r="M23" s="603"/>
      <c r="N23" s="603"/>
      <c r="O23" s="603"/>
      <c r="P23" s="603"/>
      <c r="Q23" s="603"/>
      <c r="R23" s="603"/>
      <c r="S23" s="603"/>
      <c r="T23" s="603"/>
      <c r="U23" s="603"/>
      <c r="V23" s="603"/>
      <c r="W23" s="603"/>
      <c r="X23" s="604"/>
      <c r="Y23" s="605"/>
      <c r="Z23" s="606"/>
      <c r="AA23" s="606"/>
      <c r="AB23" s="619"/>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76"/>
      <c r="B24" s="1077"/>
      <c r="C24" s="1077"/>
      <c r="D24" s="1077"/>
      <c r="E24" s="1077"/>
      <c r="F24" s="1078"/>
      <c r="G24" s="610"/>
      <c r="H24" s="611"/>
      <c r="I24" s="611"/>
      <c r="J24" s="611"/>
      <c r="K24" s="612"/>
      <c r="L24" s="602"/>
      <c r="M24" s="603"/>
      <c r="N24" s="603"/>
      <c r="O24" s="603"/>
      <c r="P24" s="603"/>
      <c r="Q24" s="603"/>
      <c r="R24" s="603"/>
      <c r="S24" s="603"/>
      <c r="T24" s="603"/>
      <c r="U24" s="603"/>
      <c r="V24" s="603"/>
      <c r="W24" s="603"/>
      <c r="X24" s="604"/>
      <c r="Y24" s="605"/>
      <c r="Z24" s="606"/>
      <c r="AA24" s="606"/>
      <c r="AB24" s="619"/>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76"/>
      <c r="B25" s="1077"/>
      <c r="C25" s="1077"/>
      <c r="D25" s="1077"/>
      <c r="E25" s="1077"/>
      <c r="F25" s="1078"/>
      <c r="G25" s="610"/>
      <c r="H25" s="611"/>
      <c r="I25" s="611"/>
      <c r="J25" s="611"/>
      <c r="K25" s="612"/>
      <c r="L25" s="602"/>
      <c r="M25" s="603"/>
      <c r="N25" s="603"/>
      <c r="O25" s="603"/>
      <c r="P25" s="603"/>
      <c r="Q25" s="603"/>
      <c r="R25" s="603"/>
      <c r="S25" s="603"/>
      <c r="T25" s="603"/>
      <c r="U25" s="603"/>
      <c r="V25" s="603"/>
      <c r="W25" s="603"/>
      <c r="X25" s="604"/>
      <c r="Y25" s="605"/>
      <c r="Z25" s="606"/>
      <c r="AA25" s="606"/>
      <c r="AB25" s="619"/>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76"/>
      <c r="B26" s="1077"/>
      <c r="C26" s="1077"/>
      <c r="D26" s="1077"/>
      <c r="E26" s="1077"/>
      <c r="F26" s="1078"/>
      <c r="G26" s="610"/>
      <c r="H26" s="611"/>
      <c r="I26" s="611"/>
      <c r="J26" s="611"/>
      <c r="K26" s="612"/>
      <c r="L26" s="602"/>
      <c r="M26" s="603"/>
      <c r="N26" s="603"/>
      <c r="O26" s="603"/>
      <c r="P26" s="603"/>
      <c r="Q26" s="603"/>
      <c r="R26" s="603"/>
      <c r="S26" s="603"/>
      <c r="T26" s="603"/>
      <c r="U26" s="603"/>
      <c r="V26" s="603"/>
      <c r="W26" s="603"/>
      <c r="X26" s="604"/>
      <c r="Y26" s="605"/>
      <c r="Z26" s="606"/>
      <c r="AA26" s="606"/>
      <c r="AB26" s="619"/>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76"/>
      <c r="B27" s="1077"/>
      <c r="C27" s="1077"/>
      <c r="D27" s="1077"/>
      <c r="E27" s="1077"/>
      <c r="F27" s="1078"/>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76"/>
      <c r="B28" s="1077"/>
      <c r="C28" s="1077"/>
      <c r="D28" s="1077"/>
      <c r="E28" s="1077"/>
      <c r="F28" s="1078"/>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804"/>
    </row>
    <row r="29" spans="1:50" ht="24.75" customHeight="1" x14ac:dyDescent="0.15">
      <c r="A29" s="1076"/>
      <c r="B29" s="1077"/>
      <c r="C29" s="1077"/>
      <c r="D29" s="1077"/>
      <c r="E29" s="1077"/>
      <c r="F29" s="1078"/>
      <c r="G29" s="826"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9"/>
      <c r="AC29" s="826"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76"/>
      <c r="B30" s="1077"/>
      <c r="C30" s="1077"/>
      <c r="D30" s="1077"/>
      <c r="E30" s="1077"/>
      <c r="F30" s="1078"/>
      <c r="G30" s="846"/>
      <c r="H30" s="847"/>
      <c r="I30" s="847"/>
      <c r="J30" s="847"/>
      <c r="K30" s="848"/>
      <c r="L30" s="674"/>
      <c r="M30" s="675"/>
      <c r="N30" s="675"/>
      <c r="O30" s="675"/>
      <c r="P30" s="675"/>
      <c r="Q30" s="675"/>
      <c r="R30" s="675"/>
      <c r="S30" s="675"/>
      <c r="T30" s="675"/>
      <c r="U30" s="675"/>
      <c r="V30" s="675"/>
      <c r="W30" s="675"/>
      <c r="X30" s="676"/>
      <c r="Y30" s="390"/>
      <c r="Z30" s="391"/>
      <c r="AA30" s="391"/>
      <c r="AB30" s="816"/>
      <c r="AC30" s="846"/>
      <c r="AD30" s="847"/>
      <c r="AE30" s="847"/>
      <c r="AF30" s="847"/>
      <c r="AG30" s="848"/>
      <c r="AH30" s="674"/>
      <c r="AI30" s="675"/>
      <c r="AJ30" s="675"/>
      <c r="AK30" s="675"/>
      <c r="AL30" s="675"/>
      <c r="AM30" s="675"/>
      <c r="AN30" s="675"/>
      <c r="AO30" s="675"/>
      <c r="AP30" s="675"/>
      <c r="AQ30" s="675"/>
      <c r="AR30" s="675"/>
      <c r="AS30" s="675"/>
      <c r="AT30" s="676"/>
      <c r="AU30" s="390"/>
      <c r="AV30" s="391"/>
      <c r="AW30" s="391"/>
      <c r="AX30" s="392"/>
    </row>
    <row r="31" spans="1:50" ht="24.75" customHeight="1" x14ac:dyDescent="0.15">
      <c r="A31" s="1076"/>
      <c r="B31" s="1077"/>
      <c r="C31" s="1077"/>
      <c r="D31" s="1077"/>
      <c r="E31" s="1077"/>
      <c r="F31" s="1078"/>
      <c r="G31" s="610"/>
      <c r="H31" s="611"/>
      <c r="I31" s="611"/>
      <c r="J31" s="611"/>
      <c r="K31" s="612"/>
      <c r="L31" s="602"/>
      <c r="M31" s="603"/>
      <c r="N31" s="603"/>
      <c r="O31" s="603"/>
      <c r="P31" s="603"/>
      <c r="Q31" s="603"/>
      <c r="R31" s="603"/>
      <c r="S31" s="603"/>
      <c r="T31" s="603"/>
      <c r="U31" s="603"/>
      <c r="V31" s="603"/>
      <c r="W31" s="603"/>
      <c r="X31" s="604"/>
      <c r="Y31" s="605"/>
      <c r="Z31" s="606"/>
      <c r="AA31" s="606"/>
      <c r="AB31" s="619"/>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76"/>
      <c r="B32" s="1077"/>
      <c r="C32" s="1077"/>
      <c r="D32" s="1077"/>
      <c r="E32" s="1077"/>
      <c r="F32" s="1078"/>
      <c r="G32" s="610"/>
      <c r="H32" s="611"/>
      <c r="I32" s="611"/>
      <c r="J32" s="611"/>
      <c r="K32" s="612"/>
      <c r="L32" s="602"/>
      <c r="M32" s="603"/>
      <c r="N32" s="603"/>
      <c r="O32" s="603"/>
      <c r="P32" s="603"/>
      <c r="Q32" s="603"/>
      <c r="R32" s="603"/>
      <c r="S32" s="603"/>
      <c r="T32" s="603"/>
      <c r="U32" s="603"/>
      <c r="V32" s="603"/>
      <c r="W32" s="603"/>
      <c r="X32" s="604"/>
      <c r="Y32" s="605"/>
      <c r="Z32" s="606"/>
      <c r="AA32" s="606"/>
      <c r="AB32" s="619"/>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76"/>
      <c r="B33" s="1077"/>
      <c r="C33" s="1077"/>
      <c r="D33" s="1077"/>
      <c r="E33" s="1077"/>
      <c r="F33" s="1078"/>
      <c r="G33" s="610"/>
      <c r="H33" s="611"/>
      <c r="I33" s="611"/>
      <c r="J33" s="611"/>
      <c r="K33" s="612"/>
      <c r="L33" s="602"/>
      <c r="M33" s="603"/>
      <c r="N33" s="603"/>
      <c r="O33" s="603"/>
      <c r="P33" s="603"/>
      <c r="Q33" s="603"/>
      <c r="R33" s="603"/>
      <c r="S33" s="603"/>
      <c r="T33" s="603"/>
      <c r="U33" s="603"/>
      <c r="V33" s="603"/>
      <c r="W33" s="603"/>
      <c r="X33" s="604"/>
      <c r="Y33" s="605"/>
      <c r="Z33" s="606"/>
      <c r="AA33" s="606"/>
      <c r="AB33" s="619"/>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76"/>
      <c r="B34" s="1077"/>
      <c r="C34" s="1077"/>
      <c r="D34" s="1077"/>
      <c r="E34" s="1077"/>
      <c r="F34" s="1078"/>
      <c r="G34" s="610"/>
      <c r="H34" s="611"/>
      <c r="I34" s="611"/>
      <c r="J34" s="611"/>
      <c r="K34" s="612"/>
      <c r="L34" s="602"/>
      <c r="M34" s="603"/>
      <c r="N34" s="603"/>
      <c r="O34" s="603"/>
      <c r="P34" s="603"/>
      <c r="Q34" s="603"/>
      <c r="R34" s="603"/>
      <c r="S34" s="603"/>
      <c r="T34" s="603"/>
      <c r="U34" s="603"/>
      <c r="V34" s="603"/>
      <c r="W34" s="603"/>
      <c r="X34" s="604"/>
      <c r="Y34" s="605"/>
      <c r="Z34" s="606"/>
      <c r="AA34" s="606"/>
      <c r="AB34" s="619"/>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76"/>
      <c r="B35" s="1077"/>
      <c r="C35" s="1077"/>
      <c r="D35" s="1077"/>
      <c r="E35" s="1077"/>
      <c r="F35" s="1078"/>
      <c r="G35" s="610"/>
      <c r="H35" s="611"/>
      <c r="I35" s="611"/>
      <c r="J35" s="611"/>
      <c r="K35" s="612"/>
      <c r="L35" s="602"/>
      <c r="M35" s="603"/>
      <c r="N35" s="603"/>
      <c r="O35" s="603"/>
      <c r="P35" s="603"/>
      <c r="Q35" s="603"/>
      <c r="R35" s="603"/>
      <c r="S35" s="603"/>
      <c r="T35" s="603"/>
      <c r="U35" s="603"/>
      <c r="V35" s="603"/>
      <c r="W35" s="603"/>
      <c r="X35" s="604"/>
      <c r="Y35" s="605"/>
      <c r="Z35" s="606"/>
      <c r="AA35" s="606"/>
      <c r="AB35" s="619"/>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76"/>
      <c r="B36" s="1077"/>
      <c r="C36" s="1077"/>
      <c r="D36" s="1077"/>
      <c r="E36" s="1077"/>
      <c r="F36" s="1078"/>
      <c r="G36" s="610"/>
      <c r="H36" s="611"/>
      <c r="I36" s="611"/>
      <c r="J36" s="611"/>
      <c r="K36" s="612"/>
      <c r="L36" s="602"/>
      <c r="M36" s="603"/>
      <c r="N36" s="603"/>
      <c r="O36" s="603"/>
      <c r="P36" s="603"/>
      <c r="Q36" s="603"/>
      <c r="R36" s="603"/>
      <c r="S36" s="603"/>
      <c r="T36" s="603"/>
      <c r="U36" s="603"/>
      <c r="V36" s="603"/>
      <c r="W36" s="603"/>
      <c r="X36" s="604"/>
      <c r="Y36" s="605"/>
      <c r="Z36" s="606"/>
      <c r="AA36" s="606"/>
      <c r="AB36" s="619"/>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76"/>
      <c r="B37" s="1077"/>
      <c r="C37" s="1077"/>
      <c r="D37" s="1077"/>
      <c r="E37" s="1077"/>
      <c r="F37" s="1078"/>
      <c r="G37" s="610"/>
      <c r="H37" s="611"/>
      <c r="I37" s="611"/>
      <c r="J37" s="611"/>
      <c r="K37" s="612"/>
      <c r="L37" s="602"/>
      <c r="M37" s="603"/>
      <c r="N37" s="603"/>
      <c r="O37" s="603"/>
      <c r="P37" s="603"/>
      <c r="Q37" s="603"/>
      <c r="R37" s="603"/>
      <c r="S37" s="603"/>
      <c r="T37" s="603"/>
      <c r="U37" s="603"/>
      <c r="V37" s="603"/>
      <c r="W37" s="603"/>
      <c r="X37" s="604"/>
      <c r="Y37" s="605"/>
      <c r="Z37" s="606"/>
      <c r="AA37" s="606"/>
      <c r="AB37" s="619"/>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76"/>
      <c r="B38" s="1077"/>
      <c r="C38" s="1077"/>
      <c r="D38" s="1077"/>
      <c r="E38" s="1077"/>
      <c r="F38" s="1078"/>
      <c r="G38" s="610"/>
      <c r="H38" s="611"/>
      <c r="I38" s="611"/>
      <c r="J38" s="611"/>
      <c r="K38" s="612"/>
      <c r="L38" s="602"/>
      <c r="M38" s="603"/>
      <c r="N38" s="603"/>
      <c r="O38" s="603"/>
      <c r="P38" s="603"/>
      <c r="Q38" s="603"/>
      <c r="R38" s="603"/>
      <c r="S38" s="603"/>
      <c r="T38" s="603"/>
      <c r="U38" s="603"/>
      <c r="V38" s="603"/>
      <c r="W38" s="603"/>
      <c r="X38" s="604"/>
      <c r="Y38" s="605"/>
      <c r="Z38" s="606"/>
      <c r="AA38" s="606"/>
      <c r="AB38" s="619"/>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76"/>
      <c r="B39" s="1077"/>
      <c r="C39" s="1077"/>
      <c r="D39" s="1077"/>
      <c r="E39" s="1077"/>
      <c r="F39" s="1078"/>
      <c r="G39" s="610"/>
      <c r="H39" s="611"/>
      <c r="I39" s="611"/>
      <c r="J39" s="611"/>
      <c r="K39" s="612"/>
      <c r="L39" s="602"/>
      <c r="M39" s="603"/>
      <c r="N39" s="603"/>
      <c r="O39" s="603"/>
      <c r="P39" s="603"/>
      <c r="Q39" s="603"/>
      <c r="R39" s="603"/>
      <c r="S39" s="603"/>
      <c r="T39" s="603"/>
      <c r="U39" s="603"/>
      <c r="V39" s="603"/>
      <c r="W39" s="603"/>
      <c r="X39" s="604"/>
      <c r="Y39" s="605"/>
      <c r="Z39" s="606"/>
      <c r="AA39" s="606"/>
      <c r="AB39" s="619"/>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76"/>
      <c r="B40" s="1077"/>
      <c r="C40" s="1077"/>
      <c r="D40" s="1077"/>
      <c r="E40" s="1077"/>
      <c r="F40" s="1078"/>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76"/>
      <c r="B41" s="1077"/>
      <c r="C41" s="1077"/>
      <c r="D41" s="1077"/>
      <c r="E41" s="1077"/>
      <c r="F41" s="1078"/>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804"/>
    </row>
    <row r="42" spans="1:50" ht="24.75" customHeight="1" x14ac:dyDescent="0.15">
      <c r="A42" s="1076"/>
      <c r="B42" s="1077"/>
      <c r="C42" s="1077"/>
      <c r="D42" s="1077"/>
      <c r="E42" s="1077"/>
      <c r="F42" s="1078"/>
      <c r="G42" s="826"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9"/>
      <c r="AC42" s="826"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76"/>
      <c r="B43" s="1077"/>
      <c r="C43" s="1077"/>
      <c r="D43" s="1077"/>
      <c r="E43" s="1077"/>
      <c r="F43" s="1078"/>
      <c r="G43" s="846"/>
      <c r="H43" s="847"/>
      <c r="I43" s="847"/>
      <c r="J43" s="847"/>
      <c r="K43" s="848"/>
      <c r="L43" s="674"/>
      <c r="M43" s="675"/>
      <c r="N43" s="675"/>
      <c r="O43" s="675"/>
      <c r="P43" s="675"/>
      <c r="Q43" s="675"/>
      <c r="R43" s="675"/>
      <c r="S43" s="675"/>
      <c r="T43" s="675"/>
      <c r="U43" s="675"/>
      <c r="V43" s="675"/>
      <c r="W43" s="675"/>
      <c r="X43" s="676"/>
      <c r="Y43" s="390"/>
      <c r="Z43" s="391"/>
      <c r="AA43" s="391"/>
      <c r="AB43" s="816"/>
      <c r="AC43" s="846"/>
      <c r="AD43" s="847"/>
      <c r="AE43" s="847"/>
      <c r="AF43" s="847"/>
      <c r="AG43" s="848"/>
      <c r="AH43" s="674"/>
      <c r="AI43" s="675"/>
      <c r="AJ43" s="675"/>
      <c r="AK43" s="675"/>
      <c r="AL43" s="675"/>
      <c r="AM43" s="675"/>
      <c r="AN43" s="675"/>
      <c r="AO43" s="675"/>
      <c r="AP43" s="675"/>
      <c r="AQ43" s="675"/>
      <c r="AR43" s="675"/>
      <c r="AS43" s="675"/>
      <c r="AT43" s="676"/>
      <c r="AU43" s="390"/>
      <c r="AV43" s="391"/>
      <c r="AW43" s="391"/>
      <c r="AX43" s="392"/>
    </row>
    <row r="44" spans="1:50" ht="24.75" customHeight="1" x14ac:dyDescent="0.15">
      <c r="A44" s="1076"/>
      <c r="B44" s="1077"/>
      <c r="C44" s="1077"/>
      <c r="D44" s="1077"/>
      <c r="E44" s="1077"/>
      <c r="F44" s="1078"/>
      <c r="G44" s="610"/>
      <c r="H44" s="611"/>
      <c r="I44" s="611"/>
      <c r="J44" s="611"/>
      <c r="K44" s="612"/>
      <c r="L44" s="602"/>
      <c r="M44" s="603"/>
      <c r="N44" s="603"/>
      <c r="O44" s="603"/>
      <c r="P44" s="603"/>
      <c r="Q44" s="603"/>
      <c r="R44" s="603"/>
      <c r="S44" s="603"/>
      <c r="T44" s="603"/>
      <c r="U44" s="603"/>
      <c r="V44" s="603"/>
      <c r="W44" s="603"/>
      <c r="X44" s="604"/>
      <c r="Y44" s="605"/>
      <c r="Z44" s="606"/>
      <c r="AA44" s="606"/>
      <c r="AB44" s="619"/>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76"/>
      <c r="B45" s="1077"/>
      <c r="C45" s="1077"/>
      <c r="D45" s="1077"/>
      <c r="E45" s="1077"/>
      <c r="F45" s="1078"/>
      <c r="G45" s="610"/>
      <c r="H45" s="611"/>
      <c r="I45" s="611"/>
      <c r="J45" s="611"/>
      <c r="K45" s="612"/>
      <c r="L45" s="602"/>
      <c r="M45" s="603"/>
      <c r="N45" s="603"/>
      <c r="O45" s="603"/>
      <c r="P45" s="603"/>
      <c r="Q45" s="603"/>
      <c r="R45" s="603"/>
      <c r="S45" s="603"/>
      <c r="T45" s="603"/>
      <c r="U45" s="603"/>
      <c r="V45" s="603"/>
      <c r="W45" s="603"/>
      <c r="X45" s="604"/>
      <c r="Y45" s="605"/>
      <c r="Z45" s="606"/>
      <c r="AA45" s="606"/>
      <c r="AB45" s="619"/>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76"/>
      <c r="B46" s="1077"/>
      <c r="C46" s="1077"/>
      <c r="D46" s="1077"/>
      <c r="E46" s="1077"/>
      <c r="F46" s="1078"/>
      <c r="G46" s="610"/>
      <c r="H46" s="611"/>
      <c r="I46" s="611"/>
      <c r="J46" s="611"/>
      <c r="K46" s="612"/>
      <c r="L46" s="602"/>
      <c r="M46" s="603"/>
      <c r="N46" s="603"/>
      <c r="O46" s="603"/>
      <c r="P46" s="603"/>
      <c r="Q46" s="603"/>
      <c r="R46" s="603"/>
      <c r="S46" s="603"/>
      <c r="T46" s="603"/>
      <c r="U46" s="603"/>
      <c r="V46" s="603"/>
      <c r="W46" s="603"/>
      <c r="X46" s="604"/>
      <c r="Y46" s="605"/>
      <c r="Z46" s="606"/>
      <c r="AA46" s="606"/>
      <c r="AB46" s="619"/>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76"/>
      <c r="B47" s="1077"/>
      <c r="C47" s="1077"/>
      <c r="D47" s="1077"/>
      <c r="E47" s="1077"/>
      <c r="F47" s="1078"/>
      <c r="G47" s="610"/>
      <c r="H47" s="611"/>
      <c r="I47" s="611"/>
      <c r="J47" s="611"/>
      <c r="K47" s="612"/>
      <c r="L47" s="602"/>
      <c r="M47" s="603"/>
      <c r="N47" s="603"/>
      <c r="O47" s="603"/>
      <c r="P47" s="603"/>
      <c r="Q47" s="603"/>
      <c r="R47" s="603"/>
      <c r="S47" s="603"/>
      <c r="T47" s="603"/>
      <c r="U47" s="603"/>
      <c r="V47" s="603"/>
      <c r="W47" s="603"/>
      <c r="X47" s="604"/>
      <c r="Y47" s="605"/>
      <c r="Z47" s="606"/>
      <c r="AA47" s="606"/>
      <c r="AB47" s="619"/>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76"/>
      <c r="B48" s="1077"/>
      <c r="C48" s="1077"/>
      <c r="D48" s="1077"/>
      <c r="E48" s="1077"/>
      <c r="F48" s="1078"/>
      <c r="G48" s="610"/>
      <c r="H48" s="611"/>
      <c r="I48" s="611"/>
      <c r="J48" s="611"/>
      <c r="K48" s="612"/>
      <c r="L48" s="602"/>
      <c r="M48" s="603"/>
      <c r="N48" s="603"/>
      <c r="O48" s="603"/>
      <c r="P48" s="603"/>
      <c r="Q48" s="603"/>
      <c r="R48" s="603"/>
      <c r="S48" s="603"/>
      <c r="T48" s="603"/>
      <c r="U48" s="603"/>
      <c r="V48" s="603"/>
      <c r="W48" s="603"/>
      <c r="X48" s="604"/>
      <c r="Y48" s="605"/>
      <c r="Z48" s="606"/>
      <c r="AA48" s="606"/>
      <c r="AB48" s="619"/>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76"/>
      <c r="B49" s="1077"/>
      <c r="C49" s="1077"/>
      <c r="D49" s="1077"/>
      <c r="E49" s="1077"/>
      <c r="F49" s="1078"/>
      <c r="G49" s="610"/>
      <c r="H49" s="611"/>
      <c r="I49" s="611"/>
      <c r="J49" s="611"/>
      <c r="K49" s="612"/>
      <c r="L49" s="602"/>
      <c r="M49" s="603"/>
      <c r="N49" s="603"/>
      <c r="O49" s="603"/>
      <c r="P49" s="603"/>
      <c r="Q49" s="603"/>
      <c r="R49" s="603"/>
      <c r="S49" s="603"/>
      <c r="T49" s="603"/>
      <c r="U49" s="603"/>
      <c r="V49" s="603"/>
      <c r="W49" s="603"/>
      <c r="X49" s="604"/>
      <c r="Y49" s="605"/>
      <c r="Z49" s="606"/>
      <c r="AA49" s="606"/>
      <c r="AB49" s="619"/>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76"/>
      <c r="B50" s="1077"/>
      <c r="C50" s="1077"/>
      <c r="D50" s="1077"/>
      <c r="E50" s="1077"/>
      <c r="F50" s="1078"/>
      <c r="G50" s="610"/>
      <c r="H50" s="611"/>
      <c r="I50" s="611"/>
      <c r="J50" s="611"/>
      <c r="K50" s="612"/>
      <c r="L50" s="602"/>
      <c r="M50" s="603"/>
      <c r="N50" s="603"/>
      <c r="O50" s="603"/>
      <c r="P50" s="603"/>
      <c r="Q50" s="603"/>
      <c r="R50" s="603"/>
      <c r="S50" s="603"/>
      <c r="T50" s="603"/>
      <c r="U50" s="603"/>
      <c r="V50" s="603"/>
      <c r="W50" s="603"/>
      <c r="X50" s="604"/>
      <c r="Y50" s="605"/>
      <c r="Z50" s="606"/>
      <c r="AA50" s="606"/>
      <c r="AB50" s="619"/>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76"/>
      <c r="B51" s="1077"/>
      <c r="C51" s="1077"/>
      <c r="D51" s="1077"/>
      <c r="E51" s="1077"/>
      <c r="F51" s="1078"/>
      <c r="G51" s="610"/>
      <c r="H51" s="611"/>
      <c r="I51" s="611"/>
      <c r="J51" s="611"/>
      <c r="K51" s="612"/>
      <c r="L51" s="602"/>
      <c r="M51" s="603"/>
      <c r="N51" s="603"/>
      <c r="O51" s="603"/>
      <c r="P51" s="603"/>
      <c r="Q51" s="603"/>
      <c r="R51" s="603"/>
      <c r="S51" s="603"/>
      <c r="T51" s="603"/>
      <c r="U51" s="603"/>
      <c r="V51" s="603"/>
      <c r="W51" s="603"/>
      <c r="X51" s="604"/>
      <c r="Y51" s="605"/>
      <c r="Z51" s="606"/>
      <c r="AA51" s="606"/>
      <c r="AB51" s="619"/>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76"/>
      <c r="B52" s="1077"/>
      <c r="C52" s="1077"/>
      <c r="D52" s="1077"/>
      <c r="E52" s="1077"/>
      <c r="F52" s="1078"/>
      <c r="G52" s="610"/>
      <c r="H52" s="611"/>
      <c r="I52" s="611"/>
      <c r="J52" s="611"/>
      <c r="K52" s="612"/>
      <c r="L52" s="602"/>
      <c r="M52" s="603"/>
      <c r="N52" s="603"/>
      <c r="O52" s="603"/>
      <c r="P52" s="603"/>
      <c r="Q52" s="603"/>
      <c r="R52" s="603"/>
      <c r="S52" s="603"/>
      <c r="T52" s="603"/>
      <c r="U52" s="603"/>
      <c r="V52" s="603"/>
      <c r="W52" s="603"/>
      <c r="X52" s="604"/>
      <c r="Y52" s="605"/>
      <c r="Z52" s="606"/>
      <c r="AA52" s="606"/>
      <c r="AB52" s="619"/>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79"/>
      <c r="B53" s="1080"/>
      <c r="C53" s="1080"/>
      <c r="D53" s="1080"/>
      <c r="E53" s="1080"/>
      <c r="F53" s="108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x14ac:dyDescent="0.2"/>
    <row r="55" spans="1:50" ht="30" customHeight="1" x14ac:dyDescent="0.15">
      <c r="A55" s="1082" t="s">
        <v>28</v>
      </c>
      <c r="B55" s="1083"/>
      <c r="C55" s="1083"/>
      <c r="D55" s="1083"/>
      <c r="E55" s="1083"/>
      <c r="F55" s="1084"/>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804"/>
    </row>
    <row r="56" spans="1:50" ht="24.75" customHeight="1" x14ac:dyDescent="0.15">
      <c r="A56" s="1076"/>
      <c r="B56" s="1077"/>
      <c r="C56" s="1077"/>
      <c r="D56" s="1077"/>
      <c r="E56" s="1077"/>
      <c r="F56" s="1078"/>
      <c r="G56" s="826"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9"/>
      <c r="AC56" s="826"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76"/>
      <c r="B57" s="1077"/>
      <c r="C57" s="1077"/>
      <c r="D57" s="1077"/>
      <c r="E57" s="1077"/>
      <c r="F57" s="1078"/>
      <c r="G57" s="846"/>
      <c r="H57" s="847"/>
      <c r="I57" s="847"/>
      <c r="J57" s="847"/>
      <c r="K57" s="848"/>
      <c r="L57" s="674"/>
      <c r="M57" s="675"/>
      <c r="N57" s="675"/>
      <c r="O57" s="675"/>
      <c r="P57" s="675"/>
      <c r="Q57" s="675"/>
      <c r="R57" s="675"/>
      <c r="S57" s="675"/>
      <c r="T57" s="675"/>
      <c r="U57" s="675"/>
      <c r="V57" s="675"/>
      <c r="W57" s="675"/>
      <c r="X57" s="676"/>
      <c r="Y57" s="390"/>
      <c r="Z57" s="391"/>
      <c r="AA57" s="391"/>
      <c r="AB57" s="816"/>
      <c r="AC57" s="846"/>
      <c r="AD57" s="847"/>
      <c r="AE57" s="847"/>
      <c r="AF57" s="847"/>
      <c r="AG57" s="848"/>
      <c r="AH57" s="674"/>
      <c r="AI57" s="675"/>
      <c r="AJ57" s="675"/>
      <c r="AK57" s="675"/>
      <c r="AL57" s="675"/>
      <c r="AM57" s="675"/>
      <c r="AN57" s="675"/>
      <c r="AO57" s="675"/>
      <c r="AP57" s="675"/>
      <c r="AQ57" s="675"/>
      <c r="AR57" s="675"/>
      <c r="AS57" s="675"/>
      <c r="AT57" s="676"/>
      <c r="AU57" s="390"/>
      <c r="AV57" s="391"/>
      <c r="AW57" s="391"/>
      <c r="AX57" s="392"/>
    </row>
    <row r="58" spans="1:50" ht="24.75" customHeight="1" x14ac:dyDescent="0.15">
      <c r="A58" s="1076"/>
      <c r="B58" s="1077"/>
      <c r="C58" s="1077"/>
      <c r="D58" s="1077"/>
      <c r="E58" s="1077"/>
      <c r="F58" s="1078"/>
      <c r="G58" s="610"/>
      <c r="H58" s="611"/>
      <c r="I58" s="611"/>
      <c r="J58" s="611"/>
      <c r="K58" s="612"/>
      <c r="L58" s="602"/>
      <c r="M58" s="603"/>
      <c r="N58" s="603"/>
      <c r="O58" s="603"/>
      <c r="P58" s="603"/>
      <c r="Q58" s="603"/>
      <c r="R58" s="603"/>
      <c r="S58" s="603"/>
      <c r="T58" s="603"/>
      <c r="U58" s="603"/>
      <c r="V58" s="603"/>
      <c r="W58" s="603"/>
      <c r="X58" s="604"/>
      <c r="Y58" s="605"/>
      <c r="Z58" s="606"/>
      <c r="AA58" s="606"/>
      <c r="AB58" s="619"/>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76"/>
      <c r="B59" s="1077"/>
      <c r="C59" s="1077"/>
      <c r="D59" s="1077"/>
      <c r="E59" s="1077"/>
      <c r="F59" s="1078"/>
      <c r="G59" s="610"/>
      <c r="H59" s="611"/>
      <c r="I59" s="611"/>
      <c r="J59" s="611"/>
      <c r="K59" s="612"/>
      <c r="L59" s="602"/>
      <c r="M59" s="603"/>
      <c r="N59" s="603"/>
      <c r="O59" s="603"/>
      <c r="P59" s="603"/>
      <c r="Q59" s="603"/>
      <c r="R59" s="603"/>
      <c r="S59" s="603"/>
      <c r="T59" s="603"/>
      <c r="U59" s="603"/>
      <c r="V59" s="603"/>
      <c r="W59" s="603"/>
      <c r="X59" s="604"/>
      <c r="Y59" s="605"/>
      <c r="Z59" s="606"/>
      <c r="AA59" s="606"/>
      <c r="AB59" s="619"/>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76"/>
      <c r="B60" s="1077"/>
      <c r="C60" s="1077"/>
      <c r="D60" s="1077"/>
      <c r="E60" s="1077"/>
      <c r="F60" s="1078"/>
      <c r="G60" s="610"/>
      <c r="H60" s="611"/>
      <c r="I60" s="611"/>
      <c r="J60" s="611"/>
      <c r="K60" s="612"/>
      <c r="L60" s="602"/>
      <c r="M60" s="603"/>
      <c r="N60" s="603"/>
      <c r="O60" s="603"/>
      <c r="P60" s="603"/>
      <c r="Q60" s="603"/>
      <c r="R60" s="603"/>
      <c r="S60" s="603"/>
      <c r="T60" s="603"/>
      <c r="U60" s="603"/>
      <c r="V60" s="603"/>
      <c r="W60" s="603"/>
      <c r="X60" s="604"/>
      <c r="Y60" s="605"/>
      <c r="Z60" s="606"/>
      <c r="AA60" s="606"/>
      <c r="AB60" s="619"/>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76"/>
      <c r="B61" s="1077"/>
      <c r="C61" s="1077"/>
      <c r="D61" s="1077"/>
      <c r="E61" s="1077"/>
      <c r="F61" s="1078"/>
      <c r="G61" s="610"/>
      <c r="H61" s="611"/>
      <c r="I61" s="611"/>
      <c r="J61" s="611"/>
      <c r="K61" s="612"/>
      <c r="L61" s="602"/>
      <c r="M61" s="603"/>
      <c r="N61" s="603"/>
      <c r="O61" s="603"/>
      <c r="P61" s="603"/>
      <c r="Q61" s="603"/>
      <c r="R61" s="603"/>
      <c r="S61" s="603"/>
      <c r="T61" s="603"/>
      <c r="U61" s="603"/>
      <c r="V61" s="603"/>
      <c r="W61" s="603"/>
      <c r="X61" s="604"/>
      <c r="Y61" s="605"/>
      <c r="Z61" s="606"/>
      <c r="AA61" s="606"/>
      <c r="AB61" s="619"/>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76"/>
      <c r="B62" s="1077"/>
      <c r="C62" s="1077"/>
      <c r="D62" s="1077"/>
      <c r="E62" s="1077"/>
      <c r="F62" s="1078"/>
      <c r="G62" s="610"/>
      <c r="H62" s="611"/>
      <c r="I62" s="611"/>
      <c r="J62" s="611"/>
      <c r="K62" s="612"/>
      <c r="L62" s="602"/>
      <c r="M62" s="603"/>
      <c r="N62" s="603"/>
      <c r="O62" s="603"/>
      <c r="P62" s="603"/>
      <c r="Q62" s="603"/>
      <c r="R62" s="603"/>
      <c r="S62" s="603"/>
      <c r="T62" s="603"/>
      <c r="U62" s="603"/>
      <c r="V62" s="603"/>
      <c r="W62" s="603"/>
      <c r="X62" s="604"/>
      <c r="Y62" s="605"/>
      <c r="Z62" s="606"/>
      <c r="AA62" s="606"/>
      <c r="AB62" s="619"/>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76"/>
      <c r="B63" s="1077"/>
      <c r="C63" s="1077"/>
      <c r="D63" s="1077"/>
      <c r="E63" s="1077"/>
      <c r="F63" s="1078"/>
      <c r="G63" s="610"/>
      <c r="H63" s="611"/>
      <c r="I63" s="611"/>
      <c r="J63" s="611"/>
      <c r="K63" s="612"/>
      <c r="L63" s="602"/>
      <c r="M63" s="603"/>
      <c r="N63" s="603"/>
      <c r="O63" s="603"/>
      <c r="P63" s="603"/>
      <c r="Q63" s="603"/>
      <c r="R63" s="603"/>
      <c r="S63" s="603"/>
      <c r="T63" s="603"/>
      <c r="U63" s="603"/>
      <c r="V63" s="603"/>
      <c r="W63" s="603"/>
      <c r="X63" s="604"/>
      <c r="Y63" s="605"/>
      <c r="Z63" s="606"/>
      <c r="AA63" s="606"/>
      <c r="AB63" s="619"/>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76"/>
      <c r="B64" s="1077"/>
      <c r="C64" s="1077"/>
      <c r="D64" s="1077"/>
      <c r="E64" s="1077"/>
      <c r="F64" s="1078"/>
      <c r="G64" s="610"/>
      <c r="H64" s="611"/>
      <c r="I64" s="611"/>
      <c r="J64" s="611"/>
      <c r="K64" s="612"/>
      <c r="L64" s="602"/>
      <c r="M64" s="603"/>
      <c r="N64" s="603"/>
      <c r="O64" s="603"/>
      <c r="P64" s="603"/>
      <c r="Q64" s="603"/>
      <c r="R64" s="603"/>
      <c r="S64" s="603"/>
      <c r="T64" s="603"/>
      <c r="U64" s="603"/>
      <c r="V64" s="603"/>
      <c r="W64" s="603"/>
      <c r="X64" s="604"/>
      <c r="Y64" s="605"/>
      <c r="Z64" s="606"/>
      <c r="AA64" s="606"/>
      <c r="AB64" s="619"/>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76"/>
      <c r="B65" s="1077"/>
      <c r="C65" s="1077"/>
      <c r="D65" s="1077"/>
      <c r="E65" s="1077"/>
      <c r="F65" s="1078"/>
      <c r="G65" s="610"/>
      <c r="H65" s="611"/>
      <c r="I65" s="611"/>
      <c r="J65" s="611"/>
      <c r="K65" s="612"/>
      <c r="L65" s="602"/>
      <c r="M65" s="603"/>
      <c r="N65" s="603"/>
      <c r="O65" s="603"/>
      <c r="P65" s="603"/>
      <c r="Q65" s="603"/>
      <c r="R65" s="603"/>
      <c r="S65" s="603"/>
      <c r="T65" s="603"/>
      <c r="U65" s="603"/>
      <c r="V65" s="603"/>
      <c r="W65" s="603"/>
      <c r="X65" s="604"/>
      <c r="Y65" s="605"/>
      <c r="Z65" s="606"/>
      <c r="AA65" s="606"/>
      <c r="AB65" s="619"/>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76"/>
      <c r="B66" s="1077"/>
      <c r="C66" s="1077"/>
      <c r="D66" s="1077"/>
      <c r="E66" s="1077"/>
      <c r="F66" s="1078"/>
      <c r="G66" s="610"/>
      <c r="H66" s="611"/>
      <c r="I66" s="611"/>
      <c r="J66" s="611"/>
      <c r="K66" s="612"/>
      <c r="L66" s="602"/>
      <c r="M66" s="603"/>
      <c r="N66" s="603"/>
      <c r="O66" s="603"/>
      <c r="P66" s="603"/>
      <c r="Q66" s="603"/>
      <c r="R66" s="603"/>
      <c r="S66" s="603"/>
      <c r="T66" s="603"/>
      <c r="U66" s="603"/>
      <c r="V66" s="603"/>
      <c r="W66" s="603"/>
      <c r="X66" s="604"/>
      <c r="Y66" s="605"/>
      <c r="Z66" s="606"/>
      <c r="AA66" s="606"/>
      <c r="AB66" s="619"/>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76"/>
      <c r="B67" s="1077"/>
      <c r="C67" s="1077"/>
      <c r="D67" s="1077"/>
      <c r="E67" s="1077"/>
      <c r="F67" s="1078"/>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76"/>
      <c r="B68" s="1077"/>
      <c r="C68" s="1077"/>
      <c r="D68" s="1077"/>
      <c r="E68" s="1077"/>
      <c r="F68" s="1078"/>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804"/>
    </row>
    <row r="69" spans="1:50" ht="25.5" customHeight="1" x14ac:dyDescent="0.15">
      <c r="A69" s="1076"/>
      <c r="B69" s="1077"/>
      <c r="C69" s="1077"/>
      <c r="D69" s="1077"/>
      <c r="E69" s="1077"/>
      <c r="F69" s="1078"/>
      <c r="G69" s="826"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9"/>
      <c r="AC69" s="826"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76"/>
      <c r="B70" s="1077"/>
      <c r="C70" s="1077"/>
      <c r="D70" s="1077"/>
      <c r="E70" s="1077"/>
      <c r="F70" s="1078"/>
      <c r="G70" s="846"/>
      <c r="H70" s="847"/>
      <c r="I70" s="847"/>
      <c r="J70" s="847"/>
      <c r="K70" s="848"/>
      <c r="L70" s="674"/>
      <c r="M70" s="675"/>
      <c r="N70" s="675"/>
      <c r="O70" s="675"/>
      <c r="P70" s="675"/>
      <c r="Q70" s="675"/>
      <c r="R70" s="675"/>
      <c r="S70" s="675"/>
      <c r="T70" s="675"/>
      <c r="U70" s="675"/>
      <c r="V70" s="675"/>
      <c r="W70" s="675"/>
      <c r="X70" s="676"/>
      <c r="Y70" s="390"/>
      <c r="Z70" s="391"/>
      <c r="AA70" s="391"/>
      <c r="AB70" s="816"/>
      <c r="AC70" s="846"/>
      <c r="AD70" s="847"/>
      <c r="AE70" s="847"/>
      <c r="AF70" s="847"/>
      <c r="AG70" s="848"/>
      <c r="AH70" s="674"/>
      <c r="AI70" s="675"/>
      <c r="AJ70" s="675"/>
      <c r="AK70" s="675"/>
      <c r="AL70" s="675"/>
      <c r="AM70" s="675"/>
      <c r="AN70" s="675"/>
      <c r="AO70" s="675"/>
      <c r="AP70" s="675"/>
      <c r="AQ70" s="675"/>
      <c r="AR70" s="675"/>
      <c r="AS70" s="675"/>
      <c r="AT70" s="676"/>
      <c r="AU70" s="390"/>
      <c r="AV70" s="391"/>
      <c r="AW70" s="391"/>
      <c r="AX70" s="392"/>
    </row>
    <row r="71" spans="1:50" ht="24.75" customHeight="1" x14ac:dyDescent="0.15">
      <c r="A71" s="1076"/>
      <c r="B71" s="1077"/>
      <c r="C71" s="1077"/>
      <c r="D71" s="1077"/>
      <c r="E71" s="1077"/>
      <c r="F71" s="1078"/>
      <c r="G71" s="610"/>
      <c r="H71" s="611"/>
      <c r="I71" s="611"/>
      <c r="J71" s="611"/>
      <c r="K71" s="612"/>
      <c r="L71" s="602"/>
      <c r="M71" s="603"/>
      <c r="N71" s="603"/>
      <c r="O71" s="603"/>
      <c r="P71" s="603"/>
      <c r="Q71" s="603"/>
      <c r="R71" s="603"/>
      <c r="S71" s="603"/>
      <c r="T71" s="603"/>
      <c r="U71" s="603"/>
      <c r="V71" s="603"/>
      <c r="W71" s="603"/>
      <c r="X71" s="604"/>
      <c r="Y71" s="605"/>
      <c r="Z71" s="606"/>
      <c r="AA71" s="606"/>
      <c r="AB71" s="619"/>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76"/>
      <c r="B72" s="1077"/>
      <c r="C72" s="1077"/>
      <c r="D72" s="1077"/>
      <c r="E72" s="1077"/>
      <c r="F72" s="1078"/>
      <c r="G72" s="610"/>
      <c r="H72" s="611"/>
      <c r="I72" s="611"/>
      <c r="J72" s="611"/>
      <c r="K72" s="612"/>
      <c r="L72" s="602"/>
      <c r="M72" s="603"/>
      <c r="N72" s="603"/>
      <c r="O72" s="603"/>
      <c r="P72" s="603"/>
      <c r="Q72" s="603"/>
      <c r="R72" s="603"/>
      <c r="S72" s="603"/>
      <c r="T72" s="603"/>
      <c r="U72" s="603"/>
      <c r="V72" s="603"/>
      <c r="W72" s="603"/>
      <c r="X72" s="604"/>
      <c r="Y72" s="605"/>
      <c r="Z72" s="606"/>
      <c r="AA72" s="606"/>
      <c r="AB72" s="619"/>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76"/>
      <c r="B73" s="1077"/>
      <c r="C73" s="1077"/>
      <c r="D73" s="1077"/>
      <c r="E73" s="1077"/>
      <c r="F73" s="1078"/>
      <c r="G73" s="610"/>
      <c r="H73" s="611"/>
      <c r="I73" s="611"/>
      <c r="J73" s="611"/>
      <c r="K73" s="612"/>
      <c r="L73" s="602"/>
      <c r="M73" s="603"/>
      <c r="N73" s="603"/>
      <c r="O73" s="603"/>
      <c r="P73" s="603"/>
      <c r="Q73" s="603"/>
      <c r="R73" s="603"/>
      <c r="S73" s="603"/>
      <c r="T73" s="603"/>
      <c r="U73" s="603"/>
      <c r="V73" s="603"/>
      <c r="W73" s="603"/>
      <c r="X73" s="604"/>
      <c r="Y73" s="605"/>
      <c r="Z73" s="606"/>
      <c r="AA73" s="606"/>
      <c r="AB73" s="619"/>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76"/>
      <c r="B74" s="1077"/>
      <c r="C74" s="1077"/>
      <c r="D74" s="1077"/>
      <c r="E74" s="1077"/>
      <c r="F74" s="1078"/>
      <c r="G74" s="610"/>
      <c r="H74" s="611"/>
      <c r="I74" s="611"/>
      <c r="J74" s="611"/>
      <c r="K74" s="612"/>
      <c r="L74" s="602"/>
      <c r="M74" s="603"/>
      <c r="N74" s="603"/>
      <c r="O74" s="603"/>
      <c r="P74" s="603"/>
      <c r="Q74" s="603"/>
      <c r="R74" s="603"/>
      <c r="S74" s="603"/>
      <c r="T74" s="603"/>
      <c r="U74" s="603"/>
      <c r="V74" s="603"/>
      <c r="W74" s="603"/>
      <c r="X74" s="604"/>
      <c r="Y74" s="605"/>
      <c r="Z74" s="606"/>
      <c r="AA74" s="606"/>
      <c r="AB74" s="619"/>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76"/>
      <c r="B75" s="1077"/>
      <c r="C75" s="1077"/>
      <c r="D75" s="1077"/>
      <c r="E75" s="1077"/>
      <c r="F75" s="1078"/>
      <c r="G75" s="610"/>
      <c r="H75" s="611"/>
      <c r="I75" s="611"/>
      <c r="J75" s="611"/>
      <c r="K75" s="612"/>
      <c r="L75" s="602"/>
      <c r="M75" s="603"/>
      <c r="N75" s="603"/>
      <c r="O75" s="603"/>
      <c r="P75" s="603"/>
      <c r="Q75" s="603"/>
      <c r="R75" s="603"/>
      <c r="S75" s="603"/>
      <c r="T75" s="603"/>
      <c r="U75" s="603"/>
      <c r="V75" s="603"/>
      <c r="W75" s="603"/>
      <c r="X75" s="604"/>
      <c r="Y75" s="605"/>
      <c r="Z75" s="606"/>
      <c r="AA75" s="606"/>
      <c r="AB75" s="619"/>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76"/>
      <c r="B76" s="1077"/>
      <c r="C76" s="1077"/>
      <c r="D76" s="1077"/>
      <c r="E76" s="1077"/>
      <c r="F76" s="1078"/>
      <c r="G76" s="610"/>
      <c r="H76" s="611"/>
      <c r="I76" s="611"/>
      <c r="J76" s="611"/>
      <c r="K76" s="612"/>
      <c r="L76" s="602"/>
      <c r="M76" s="603"/>
      <c r="N76" s="603"/>
      <c r="O76" s="603"/>
      <c r="P76" s="603"/>
      <c r="Q76" s="603"/>
      <c r="R76" s="603"/>
      <c r="S76" s="603"/>
      <c r="T76" s="603"/>
      <c r="U76" s="603"/>
      <c r="V76" s="603"/>
      <c r="W76" s="603"/>
      <c r="X76" s="604"/>
      <c r="Y76" s="605"/>
      <c r="Z76" s="606"/>
      <c r="AA76" s="606"/>
      <c r="AB76" s="619"/>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76"/>
      <c r="B77" s="1077"/>
      <c r="C77" s="1077"/>
      <c r="D77" s="1077"/>
      <c r="E77" s="1077"/>
      <c r="F77" s="1078"/>
      <c r="G77" s="610"/>
      <c r="H77" s="611"/>
      <c r="I77" s="611"/>
      <c r="J77" s="611"/>
      <c r="K77" s="612"/>
      <c r="L77" s="602"/>
      <c r="M77" s="603"/>
      <c r="N77" s="603"/>
      <c r="O77" s="603"/>
      <c r="P77" s="603"/>
      <c r="Q77" s="603"/>
      <c r="R77" s="603"/>
      <c r="S77" s="603"/>
      <c r="T77" s="603"/>
      <c r="U77" s="603"/>
      <c r="V77" s="603"/>
      <c r="W77" s="603"/>
      <c r="X77" s="604"/>
      <c r="Y77" s="605"/>
      <c r="Z77" s="606"/>
      <c r="AA77" s="606"/>
      <c r="AB77" s="619"/>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76"/>
      <c r="B78" s="1077"/>
      <c r="C78" s="1077"/>
      <c r="D78" s="1077"/>
      <c r="E78" s="1077"/>
      <c r="F78" s="1078"/>
      <c r="G78" s="610"/>
      <c r="H78" s="611"/>
      <c r="I78" s="611"/>
      <c r="J78" s="611"/>
      <c r="K78" s="612"/>
      <c r="L78" s="602"/>
      <c r="M78" s="603"/>
      <c r="N78" s="603"/>
      <c r="O78" s="603"/>
      <c r="P78" s="603"/>
      <c r="Q78" s="603"/>
      <c r="R78" s="603"/>
      <c r="S78" s="603"/>
      <c r="T78" s="603"/>
      <c r="U78" s="603"/>
      <c r="V78" s="603"/>
      <c r="W78" s="603"/>
      <c r="X78" s="604"/>
      <c r="Y78" s="605"/>
      <c r="Z78" s="606"/>
      <c r="AA78" s="606"/>
      <c r="AB78" s="619"/>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76"/>
      <c r="B79" s="1077"/>
      <c r="C79" s="1077"/>
      <c r="D79" s="1077"/>
      <c r="E79" s="1077"/>
      <c r="F79" s="1078"/>
      <c r="G79" s="610"/>
      <c r="H79" s="611"/>
      <c r="I79" s="611"/>
      <c r="J79" s="611"/>
      <c r="K79" s="612"/>
      <c r="L79" s="602"/>
      <c r="M79" s="603"/>
      <c r="N79" s="603"/>
      <c r="O79" s="603"/>
      <c r="P79" s="603"/>
      <c r="Q79" s="603"/>
      <c r="R79" s="603"/>
      <c r="S79" s="603"/>
      <c r="T79" s="603"/>
      <c r="U79" s="603"/>
      <c r="V79" s="603"/>
      <c r="W79" s="603"/>
      <c r="X79" s="604"/>
      <c r="Y79" s="605"/>
      <c r="Z79" s="606"/>
      <c r="AA79" s="606"/>
      <c r="AB79" s="619"/>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76"/>
      <c r="B80" s="1077"/>
      <c r="C80" s="1077"/>
      <c r="D80" s="1077"/>
      <c r="E80" s="1077"/>
      <c r="F80" s="1078"/>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76"/>
      <c r="B81" s="1077"/>
      <c r="C81" s="1077"/>
      <c r="D81" s="1077"/>
      <c r="E81" s="1077"/>
      <c r="F81" s="1078"/>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804"/>
    </row>
    <row r="82" spans="1:50" ht="24.75" customHeight="1" x14ac:dyDescent="0.15">
      <c r="A82" s="1076"/>
      <c r="B82" s="1077"/>
      <c r="C82" s="1077"/>
      <c r="D82" s="1077"/>
      <c r="E82" s="1077"/>
      <c r="F82" s="1078"/>
      <c r="G82" s="826"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9"/>
      <c r="AC82" s="826"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76"/>
      <c r="B83" s="1077"/>
      <c r="C83" s="1077"/>
      <c r="D83" s="1077"/>
      <c r="E83" s="1077"/>
      <c r="F83" s="1078"/>
      <c r="G83" s="846"/>
      <c r="H83" s="847"/>
      <c r="I83" s="847"/>
      <c r="J83" s="847"/>
      <c r="K83" s="848"/>
      <c r="L83" s="674"/>
      <c r="M83" s="675"/>
      <c r="N83" s="675"/>
      <c r="O83" s="675"/>
      <c r="P83" s="675"/>
      <c r="Q83" s="675"/>
      <c r="R83" s="675"/>
      <c r="S83" s="675"/>
      <c r="T83" s="675"/>
      <c r="U83" s="675"/>
      <c r="V83" s="675"/>
      <c r="W83" s="675"/>
      <c r="X83" s="676"/>
      <c r="Y83" s="390"/>
      <c r="Z83" s="391"/>
      <c r="AA83" s="391"/>
      <c r="AB83" s="816"/>
      <c r="AC83" s="846"/>
      <c r="AD83" s="847"/>
      <c r="AE83" s="847"/>
      <c r="AF83" s="847"/>
      <c r="AG83" s="848"/>
      <c r="AH83" s="674"/>
      <c r="AI83" s="675"/>
      <c r="AJ83" s="675"/>
      <c r="AK83" s="675"/>
      <c r="AL83" s="675"/>
      <c r="AM83" s="675"/>
      <c r="AN83" s="675"/>
      <c r="AO83" s="675"/>
      <c r="AP83" s="675"/>
      <c r="AQ83" s="675"/>
      <c r="AR83" s="675"/>
      <c r="AS83" s="675"/>
      <c r="AT83" s="676"/>
      <c r="AU83" s="390"/>
      <c r="AV83" s="391"/>
      <c r="AW83" s="391"/>
      <c r="AX83" s="392"/>
    </row>
    <row r="84" spans="1:50" ht="24.75" customHeight="1" x14ac:dyDescent="0.15">
      <c r="A84" s="1076"/>
      <c r="B84" s="1077"/>
      <c r="C84" s="1077"/>
      <c r="D84" s="1077"/>
      <c r="E84" s="1077"/>
      <c r="F84" s="1078"/>
      <c r="G84" s="610"/>
      <c r="H84" s="611"/>
      <c r="I84" s="611"/>
      <c r="J84" s="611"/>
      <c r="K84" s="612"/>
      <c r="L84" s="602"/>
      <c r="M84" s="603"/>
      <c r="N84" s="603"/>
      <c r="O84" s="603"/>
      <c r="P84" s="603"/>
      <c r="Q84" s="603"/>
      <c r="R84" s="603"/>
      <c r="S84" s="603"/>
      <c r="T84" s="603"/>
      <c r="U84" s="603"/>
      <c r="V84" s="603"/>
      <c r="W84" s="603"/>
      <c r="X84" s="604"/>
      <c r="Y84" s="605"/>
      <c r="Z84" s="606"/>
      <c r="AA84" s="606"/>
      <c r="AB84" s="619"/>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76"/>
      <c r="B85" s="1077"/>
      <c r="C85" s="1077"/>
      <c r="D85" s="1077"/>
      <c r="E85" s="1077"/>
      <c r="F85" s="1078"/>
      <c r="G85" s="610"/>
      <c r="H85" s="611"/>
      <c r="I85" s="611"/>
      <c r="J85" s="611"/>
      <c r="K85" s="612"/>
      <c r="L85" s="602"/>
      <c r="M85" s="603"/>
      <c r="N85" s="603"/>
      <c r="O85" s="603"/>
      <c r="P85" s="603"/>
      <c r="Q85" s="603"/>
      <c r="R85" s="603"/>
      <c r="S85" s="603"/>
      <c r="T85" s="603"/>
      <c r="U85" s="603"/>
      <c r="V85" s="603"/>
      <c r="W85" s="603"/>
      <c r="X85" s="604"/>
      <c r="Y85" s="605"/>
      <c r="Z85" s="606"/>
      <c r="AA85" s="606"/>
      <c r="AB85" s="619"/>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76"/>
      <c r="B86" s="1077"/>
      <c r="C86" s="1077"/>
      <c r="D86" s="1077"/>
      <c r="E86" s="1077"/>
      <c r="F86" s="1078"/>
      <c r="G86" s="610"/>
      <c r="H86" s="611"/>
      <c r="I86" s="611"/>
      <c r="J86" s="611"/>
      <c r="K86" s="612"/>
      <c r="L86" s="602"/>
      <c r="M86" s="603"/>
      <c r="N86" s="603"/>
      <c r="O86" s="603"/>
      <c r="P86" s="603"/>
      <c r="Q86" s="603"/>
      <c r="R86" s="603"/>
      <c r="S86" s="603"/>
      <c r="T86" s="603"/>
      <c r="U86" s="603"/>
      <c r="V86" s="603"/>
      <c r="W86" s="603"/>
      <c r="X86" s="604"/>
      <c r="Y86" s="605"/>
      <c r="Z86" s="606"/>
      <c r="AA86" s="606"/>
      <c r="AB86" s="619"/>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76"/>
      <c r="B87" s="1077"/>
      <c r="C87" s="1077"/>
      <c r="D87" s="1077"/>
      <c r="E87" s="1077"/>
      <c r="F87" s="1078"/>
      <c r="G87" s="610"/>
      <c r="H87" s="611"/>
      <c r="I87" s="611"/>
      <c r="J87" s="611"/>
      <c r="K87" s="612"/>
      <c r="L87" s="602"/>
      <c r="M87" s="603"/>
      <c r="N87" s="603"/>
      <c r="O87" s="603"/>
      <c r="P87" s="603"/>
      <c r="Q87" s="603"/>
      <c r="R87" s="603"/>
      <c r="S87" s="603"/>
      <c r="T87" s="603"/>
      <c r="U87" s="603"/>
      <c r="V87" s="603"/>
      <c r="W87" s="603"/>
      <c r="X87" s="604"/>
      <c r="Y87" s="605"/>
      <c r="Z87" s="606"/>
      <c r="AA87" s="606"/>
      <c r="AB87" s="619"/>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76"/>
      <c r="B88" s="1077"/>
      <c r="C88" s="1077"/>
      <c r="D88" s="1077"/>
      <c r="E88" s="1077"/>
      <c r="F88" s="1078"/>
      <c r="G88" s="610"/>
      <c r="H88" s="611"/>
      <c r="I88" s="611"/>
      <c r="J88" s="611"/>
      <c r="K88" s="612"/>
      <c r="L88" s="602"/>
      <c r="M88" s="603"/>
      <c r="N88" s="603"/>
      <c r="O88" s="603"/>
      <c r="P88" s="603"/>
      <c r="Q88" s="603"/>
      <c r="R88" s="603"/>
      <c r="S88" s="603"/>
      <c r="T88" s="603"/>
      <c r="U88" s="603"/>
      <c r="V88" s="603"/>
      <c r="W88" s="603"/>
      <c r="X88" s="604"/>
      <c r="Y88" s="605"/>
      <c r="Z88" s="606"/>
      <c r="AA88" s="606"/>
      <c r="AB88" s="619"/>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76"/>
      <c r="B89" s="1077"/>
      <c r="C89" s="1077"/>
      <c r="D89" s="1077"/>
      <c r="E89" s="1077"/>
      <c r="F89" s="1078"/>
      <c r="G89" s="610"/>
      <c r="H89" s="611"/>
      <c r="I89" s="611"/>
      <c r="J89" s="611"/>
      <c r="K89" s="612"/>
      <c r="L89" s="602"/>
      <c r="M89" s="603"/>
      <c r="N89" s="603"/>
      <c r="O89" s="603"/>
      <c r="P89" s="603"/>
      <c r="Q89" s="603"/>
      <c r="R89" s="603"/>
      <c r="S89" s="603"/>
      <c r="T89" s="603"/>
      <c r="U89" s="603"/>
      <c r="V89" s="603"/>
      <c r="W89" s="603"/>
      <c r="X89" s="604"/>
      <c r="Y89" s="605"/>
      <c r="Z89" s="606"/>
      <c r="AA89" s="606"/>
      <c r="AB89" s="619"/>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76"/>
      <c r="B90" s="1077"/>
      <c r="C90" s="1077"/>
      <c r="D90" s="1077"/>
      <c r="E90" s="1077"/>
      <c r="F90" s="1078"/>
      <c r="G90" s="610"/>
      <c r="H90" s="611"/>
      <c r="I90" s="611"/>
      <c r="J90" s="611"/>
      <c r="K90" s="612"/>
      <c r="L90" s="602"/>
      <c r="M90" s="603"/>
      <c r="N90" s="603"/>
      <c r="O90" s="603"/>
      <c r="P90" s="603"/>
      <c r="Q90" s="603"/>
      <c r="R90" s="603"/>
      <c r="S90" s="603"/>
      <c r="T90" s="603"/>
      <c r="U90" s="603"/>
      <c r="V90" s="603"/>
      <c r="W90" s="603"/>
      <c r="X90" s="604"/>
      <c r="Y90" s="605"/>
      <c r="Z90" s="606"/>
      <c r="AA90" s="606"/>
      <c r="AB90" s="619"/>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76"/>
      <c r="B91" s="1077"/>
      <c r="C91" s="1077"/>
      <c r="D91" s="1077"/>
      <c r="E91" s="1077"/>
      <c r="F91" s="1078"/>
      <c r="G91" s="610"/>
      <c r="H91" s="611"/>
      <c r="I91" s="611"/>
      <c r="J91" s="611"/>
      <c r="K91" s="612"/>
      <c r="L91" s="602"/>
      <c r="M91" s="603"/>
      <c r="N91" s="603"/>
      <c r="O91" s="603"/>
      <c r="P91" s="603"/>
      <c r="Q91" s="603"/>
      <c r="R91" s="603"/>
      <c r="S91" s="603"/>
      <c r="T91" s="603"/>
      <c r="U91" s="603"/>
      <c r="V91" s="603"/>
      <c r="W91" s="603"/>
      <c r="X91" s="604"/>
      <c r="Y91" s="605"/>
      <c r="Z91" s="606"/>
      <c r="AA91" s="606"/>
      <c r="AB91" s="619"/>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76"/>
      <c r="B92" s="1077"/>
      <c r="C92" s="1077"/>
      <c r="D92" s="1077"/>
      <c r="E92" s="1077"/>
      <c r="F92" s="1078"/>
      <c r="G92" s="610"/>
      <c r="H92" s="611"/>
      <c r="I92" s="611"/>
      <c r="J92" s="611"/>
      <c r="K92" s="612"/>
      <c r="L92" s="602"/>
      <c r="M92" s="603"/>
      <c r="N92" s="603"/>
      <c r="O92" s="603"/>
      <c r="P92" s="603"/>
      <c r="Q92" s="603"/>
      <c r="R92" s="603"/>
      <c r="S92" s="603"/>
      <c r="T92" s="603"/>
      <c r="U92" s="603"/>
      <c r="V92" s="603"/>
      <c r="W92" s="603"/>
      <c r="X92" s="604"/>
      <c r="Y92" s="605"/>
      <c r="Z92" s="606"/>
      <c r="AA92" s="606"/>
      <c r="AB92" s="619"/>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76"/>
      <c r="B93" s="1077"/>
      <c r="C93" s="1077"/>
      <c r="D93" s="1077"/>
      <c r="E93" s="1077"/>
      <c r="F93" s="1078"/>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76"/>
      <c r="B94" s="1077"/>
      <c r="C94" s="1077"/>
      <c r="D94" s="1077"/>
      <c r="E94" s="1077"/>
      <c r="F94" s="1078"/>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804"/>
    </row>
    <row r="95" spans="1:50" ht="24.75" customHeight="1" x14ac:dyDescent="0.15">
      <c r="A95" s="1076"/>
      <c r="B95" s="1077"/>
      <c r="C95" s="1077"/>
      <c r="D95" s="1077"/>
      <c r="E95" s="1077"/>
      <c r="F95" s="1078"/>
      <c r="G95" s="826"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9"/>
      <c r="AC95" s="826"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76"/>
      <c r="B96" s="1077"/>
      <c r="C96" s="1077"/>
      <c r="D96" s="1077"/>
      <c r="E96" s="1077"/>
      <c r="F96" s="1078"/>
      <c r="G96" s="846"/>
      <c r="H96" s="847"/>
      <c r="I96" s="847"/>
      <c r="J96" s="847"/>
      <c r="K96" s="848"/>
      <c r="L96" s="674"/>
      <c r="M96" s="675"/>
      <c r="N96" s="675"/>
      <c r="O96" s="675"/>
      <c r="P96" s="675"/>
      <c r="Q96" s="675"/>
      <c r="R96" s="675"/>
      <c r="S96" s="675"/>
      <c r="T96" s="675"/>
      <c r="U96" s="675"/>
      <c r="V96" s="675"/>
      <c r="W96" s="675"/>
      <c r="X96" s="676"/>
      <c r="Y96" s="390"/>
      <c r="Z96" s="391"/>
      <c r="AA96" s="391"/>
      <c r="AB96" s="816"/>
      <c r="AC96" s="846"/>
      <c r="AD96" s="847"/>
      <c r="AE96" s="847"/>
      <c r="AF96" s="847"/>
      <c r="AG96" s="848"/>
      <c r="AH96" s="674"/>
      <c r="AI96" s="675"/>
      <c r="AJ96" s="675"/>
      <c r="AK96" s="675"/>
      <c r="AL96" s="675"/>
      <c r="AM96" s="675"/>
      <c r="AN96" s="675"/>
      <c r="AO96" s="675"/>
      <c r="AP96" s="675"/>
      <c r="AQ96" s="675"/>
      <c r="AR96" s="675"/>
      <c r="AS96" s="675"/>
      <c r="AT96" s="676"/>
      <c r="AU96" s="390"/>
      <c r="AV96" s="391"/>
      <c r="AW96" s="391"/>
      <c r="AX96" s="392"/>
    </row>
    <row r="97" spans="1:50" ht="24.75" customHeight="1" x14ac:dyDescent="0.15">
      <c r="A97" s="1076"/>
      <c r="B97" s="1077"/>
      <c r="C97" s="1077"/>
      <c r="D97" s="1077"/>
      <c r="E97" s="1077"/>
      <c r="F97" s="1078"/>
      <c r="G97" s="610"/>
      <c r="H97" s="611"/>
      <c r="I97" s="611"/>
      <c r="J97" s="611"/>
      <c r="K97" s="612"/>
      <c r="L97" s="602"/>
      <c r="M97" s="603"/>
      <c r="N97" s="603"/>
      <c r="O97" s="603"/>
      <c r="P97" s="603"/>
      <c r="Q97" s="603"/>
      <c r="R97" s="603"/>
      <c r="S97" s="603"/>
      <c r="T97" s="603"/>
      <c r="U97" s="603"/>
      <c r="V97" s="603"/>
      <c r="W97" s="603"/>
      <c r="X97" s="604"/>
      <c r="Y97" s="605"/>
      <c r="Z97" s="606"/>
      <c r="AA97" s="606"/>
      <c r="AB97" s="619"/>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76"/>
      <c r="B98" s="1077"/>
      <c r="C98" s="1077"/>
      <c r="D98" s="1077"/>
      <c r="E98" s="1077"/>
      <c r="F98" s="1078"/>
      <c r="G98" s="610"/>
      <c r="H98" s="611"/>
      <c r="I98" s="611"/>
      <c r="J98" s="611"/>
      <c r="K98" s="612"/>
      <c r="L98" s="602"/>
      <c r="M98" s="603"/>
      <c r="N98" s="603"/>
      <c r="O98" s="603"/>
      <c r="P98" s="603"/>
      <c r="Q98" s="603"/>
      <c r="R98" s="603"/>
      <c r="S98" s="603"/>
      <c r="T98" s="603"/>
      <c r="U98" s="603"/>
      <c r="V98" s="603"/>
      <c r="W98" s="603"/>
      <c r="X98" s="604"/>
      <c r="Y98" s="605"/>
      <c r="Z98" s="606"/>
      <c r="AA98" s="606"/>
      <c r="AB98" s="619"/>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76"/>
      <c r="B99" s="1077"/>
      <c r="C99" s="1077"/>
      <c r="D99" s="1077"/>
      <c r="E99" s="1077"/>
      <c r="F99" s="1078"/>
      <c r="G99" s="610"/>
      <c r="H99" s="611"/>
      <c r="I99" s="611"/>
      <c r="J99" s="611"/>
      <c r="K99" s="612"/>
      <c r="L99" s="602"/>
      <c r="M99" s="603"/>
      <c r="N99" s="603"/>
      <c r="O99" s="603"/>
      <c r="P99" s="603"/>
      <c r="Q99" s="603"/>
      <c r="R99" s="603"/>
      <c r="S99" s="603"/>
      <c r="T99" s="603"/>
      <c r="U99" s="603"/>
      <c r="V99" s="603"/>
      <c r="W99" s="603"/>
      <c r="X99" s="604"/>
      <c r="Y99" s="605"/>
      <c r="Z99" s="606"/>
      <c r="AA99" s="606"/>
      <c r="AB99" s="619"/>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76"/>
      <c r="B100" s="1077"/>
      <c r="C100" s="1077"/>
      <c r="D100" s="1077"/>
      <c r="E100" s="1077"/>
      <c r="F100" s="1078"/>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9"/>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76"/>
      <c r="B101" s="1077"/>
      <c r="C101" s="1077"/>
      <c r="D101" s="1077"/>
      <c r="E101" s="1077"/>
      <c r="F101" s="1078"/>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9"/>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76"/>
      <c r="B102" s="1077"/>
      <c r="C102" s="1077"/>
      <c r="D102" s="1077"/>
      <c r="E102" s="1077"/>
      <c r="F102" s="1078"/>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9"/>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76"/>
      <c r="B103" s="1077"/>
      <c r="C103" s="1077"/>
      <c r="D103" s="1077"/>
      <c r="E103" s="1077"/>
      <c r="F103" s="1078"/>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9"/>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76"/>
      <c r="B104" s="1077"/>
      <c r="C104" s="1077"/>
      <c r="D104" s="1077"/>
      <c r="E104" s="1077"/>
      <c r="F104" s="1078"/>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9"/>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76"/>
      <c r="B105" s="1077"/>
      <c r="C105" s="1077"/>
      <c r="D105" s="1077"/>
      <c r="E105" s="1077"/>
      <c r="F105" s="1078"/>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9"/>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79"/>
      <c r="B106" s="1080"/>
      <c r="C106" s="1080"/>
      <c r="D106" s="1080"/>
      <c r="E106" s="1080"/>
      <c r="F106" s="108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x14ac:dyDescent="0.2"/>
    <row r="108" spans="1:50" ht="30" customHeight="1" x14ac:dyDescent="0.15">
      <c r="A108" s="1082" t="s">
        <v>28</v>
      </c>
      <c r="B108" s="1083"/>
      <c r="C108" s="1083"/>
      <c r="D108" s="1083"/>
      <c r="E108" s="1083"/>
      <c r="F108" s="1084"/>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4"/>
    </row>
    <row r="109" spans="1:50" ht="24.75" customHeight="1" x14ac:dyDescent="0.15">
      <c r="A109" s="1076"/>
      <c r="B109" s="1077"/>
      <c r="C109" s="1077"/>
      <c r="D109" s="1077"/>
      <c r="E109" s="1077"/>
      <c r="F109" s="1078"/>
      <c r="G109" s="826"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9"/>
      <c r="AC109" s="826"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76"/>
      <c r="B110" s="1077"/>
      <c r="C110" s="1077"/>
      <c r="D110" s="1077"/>
      <c r="E110" s="1077"/>
      <c r="F110" s="1078"/>
      <c r="G110" s="846"/>
      <c r="H110" s="847"/>
      <c r="I110" s="847"/>
      <c r="J110" s="847"/>
      <c r="K110" s="848"/>
      <c r="L110" s="674"/>
      <c r="M110" s="675"/>
      <c r="N110" s="675"/>
      <c r="O110" s="675"/>
      <c r="P110" s="675"/>
      <c r="Q110" s="675"/>
      <c r="R110" s="675"/>
      <c r="S110" s="675"/>
      <c r="T110" s="675"/>
      <c r="U110" s="675"/>
      <c r="V110" s="675"/>
      <c r="W110" s="675"/>
      <c r="X110" s="676"/>
      <c r="Y110" s="390"/>
      <c r="Z110" s="391"/>
      <c r="AA110" s="391"/>
      <c r="AB110" s="816"/>
      <c r="AC110" s="846"/>
      <c r="AD110" s="847"/>
      <c r="AE110" s="847"/>
      <c r="AF110" s="847"/>
      <c r="AG110" s="848"/>
      <c r="AH110" s="674"/>
      <c r="AI110" s="675"/>
      <c r="AJ110" s="675"/>
      <c r="AK110" s="675"/>
      <c r="AL110" s="675"/>
      <c r="AM110" s="675"/>
      <c r="AN110" s="675"/>
      <c r="AO110" s="675"/>
      <c r="AP110" s="675"/>
      <c r="AQ110" s="675"/>
      <c r="AR110" s="675"/>
      <c r="AS110" s="675"/>
      <c r="AT110" s="676"/>
      <c r="AU110" s="390"/>
      <c r="AV110" s="391"/>
      <c r="AW110" s="391"/>
      <c r="AX110" s="392"/>
    </row>
    <row r="111" spans="1:50" ht="24.75" customHeight="1" x14ac:dyDescent="0.15">
      <c r="A111" s="1076"/>
      <c r="B111" s="1077"/>
      <c r="C111" s="1077"/>
      <c r="D111" s="1077"/>
      <c r="E111" s="1077"/>
      <c r="F111" s="1078"/>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9"/>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76"/>
      <c r="B112" s="1077"/>
      <c r="C112" s="1077"/>
      <c r="D112" s="1077"/>
      <c r="E112" s="1077"/>
      <c r="F112" s="1078"/>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9"/>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76"/>
      <c r="B113" s="1077"/>
      <c r="C113" s="1077"/>
      <c r="D113" s="1077"/>
      <c r="E113" s="1077"/>
      <c r="F113" s="1078"/>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9"/>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76"/>
      <c r="B114" s="1077"/>
      <c r="C114" s="1077"/>
      <c r="D114" s="1077"/>
      <c r="E114" s="1077"/>
      <c r="F114" s="1078"/>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9"/>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76"/>
      <c r="B115" s="1077"/>
      <c r="C115" s="1077"/>
      <c r="D115" s="1077"/>
      <c r="E115" s="1077"/>
      <c r="F115" s="1078"/>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9"/>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76"/>
      <c r="B116" s="1077"/>
      <c r="C116" s="1077"/>
      <c r="D116" s="1077"/>
      <c r="E116" s="1077"/>
      <c r="F116" s="1078"/>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9"/>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76"/>
      <c r="B117" s="1077"/>
      <c r="C117" s="1077"/>
      <c r="D117" s="1077"/>
      <c r="E117" s="1077"/>
      <c r="F117" s="1078"/>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9"/>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76"/>
      <c r="B118" s="1077"/>
      <c r="C118" s="1077"/>
      <c r="D118" s="1077"/>
      <c r="E118" s="1077"/>
      <c r="F118" s="1078"/>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9"/>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76"/>
      <c r="B119" s="1077"/>
      <c r="C119" s="1077"/>
      <c r="D119" s="1077"/>
      <c r="E119" s="1077"/>
      <c r="F119" s="1078"/>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9"/>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76"/>
      <c r="B120" s="1077"/>
      <c r="C120" s="1077"/>
      <c r="D120" s="1077"/>
      <c r="E120" s="1077"/>
      <c r="F120" s="1078"/>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76"/>
      <c r="B121" s="1077"/>
      <c r="C121" s="1077"/>
      <c r="D121" s="1077"/>
      <c r="E121" s="1077"/>
      <c r="F121" s="1078"/>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4"/>
    </row>
    <row r="122" spans="1:50" ht="25.5" customHeight="1" x14ac:dyDescent="0.15">
      <c r="A122" s="1076"/>
      <c r="B122" s="1077"/>
      <c r="C122" s="1077"/>
      <c r="D122" s="1077"/>
      <c r="E122" s="1077"/>
      <c r="F122" s="1078"/>
      <c r="G122" s="826"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9"/>
      <c r="AC122" s="826"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76"/>
      <c r="B123" s="1077"/>
      <c r="C123" s="1077"/>
      <c r="D123" s="1077"/>
      <c r="E123" s="1077"/>
      <c r="F123" s="1078"/>
      <c r="G123" s="846"/>
      <c r="H123" s="847"/>
      <c r="I123" s="847"/>
      <c r="J123" s="847"/>
      <c r="K123" s="848"/>
      <c r="L123" s="674"/>
      <c r="M123" s="675"/>
      <c r="N123" s="675"/>
      <c r="O123" s="675"/>
      <c r="P123" s="675"/>
      <c r="Q123" s="675"/>
      <c r="R123" s="675"/>
      <c r="S123" s="675"/>
      <c r="T123" s="675"/>
      <c r="U123" s="675"/>
      <c r="V123" s="675"/>
      <c r="W123" s="675"/>
      <c r="X123" s="676"/>
      <c r="Y123" s="390"/>
      <c r="Z123" s="391"/>
      <c r="AA123" s="391"/>
      <c r="AB123" s="816"/>
      <c r="AC123" s="846"/>
      <c r="AD123" s="847"/>
      <c r="AE123" s="847"/>
      <c r="AF123" s="847"/>
      <c r="AG123" s="848"/>
      <c r="AH123" s="674"/>
      <c r="AI123" s="675"/>
      <c r="AJ123" s="675"/>
      <c r="AK123" s="675"/>
      <c r="AL123" s="675"/>
      <c r="AM123" s="675"/>
      <c r="AN123" s="675"/>
      <c r="AO123" s="675"/>
      <c r="AP123" s="675"/>
      <c r="AQ123" s="675"/>
      <c r="AR123" s="675"/>
      <c r="AS123" s="675"/>
      <c r="AT123" s="676"/>
      <c r="AU123" s="390"/>
      <c r="AV123" s="391"/>
      <c r="AW123" s="391"/>
      <c r="AX123" s="392"/>
    </row>
    <row r="124" spans="1:50" ht="24.75" customHeight="1" x14ac:dyDescent="0.15">
      <c r="A124" s="1076"/>
      <c r="B124" s="1077"/>
      <c r="C124" s="1077"/>
      <c r="D124" s="1077"/>
      <c r="E124" s="1077"/>
      <c r="F124" s="1078"/>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9"/>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76"/>
      <c r="B125" s="1077"/>
      <c r="C125" s="1077"/>
      <c r="D125" s="1077"/>
      <c r="E125" s="1077"/>
      <c r="F125" s="1078"/>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9"/>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76"/>
      <c r="B126" s="1077"/>
      <c r="C126" s="1077"/>
      <c r="D126" s="1077"/>
      <c r="E126" s="1077"/>
      <c r="F126" s="1078"/>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9"/>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76"/>
      <c r="B127" s="1077"/>
      <c r="C127" s="1077"/>
      <c r="D127" s="1077"/>
      <c r="E127" s="1077"/>
      <c r="F127" s="1078"/>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9"/>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76"/>
      <c r="B128" s="1077"/>
      <c r="C128" s="1077"/>
      <c r="D128" s="1077"/>
      <c r="E128" s="1077"/>
      <c r="F128" s="1078"/>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9"/>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76"/>
      <c r="B129" s="1077"/>
      <c r="C129" s="1077"/>
      <c r="D129" s="1077"/>
      <c r="E129" s="1077"/>
      <c r="F129" s="1078"/>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9"/>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76"/>
      <c r="B130" s="1077"/>
      <c r="C130" s="1077"/>
      <c r="D130" s="1077"/>
      <c r="E130" s="1077"/>
      <c r="F130" s="1078"/>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9"/>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76"/>
      <c r="B131" s="1077"/>
      <c r="C131" s="1077"/>
      <c r="D131" s="1077"/>
      <c r="E131" s="1077"/>
      <c r="F131" s="1078"/>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9"/>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76"/>
      <c r="B132" s="1077"/>
      <c r="C132" s="1077"/>
      <c r="D132" s="1077"/>
      <c r="E132" s="1077"/>
      <c r="F132" s="1078"/>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9"/>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76"/>
      <c r="B133" s="1077"/>
      <c r="C133" s="1077"/>
      <c r="D133" s="1077"/>
      <c r="E133" s="1077"/>
      <c r="F133" s="1078"/>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76"/>
      <c r="B134" s="1077"/>
      <c r="C134" s="1077"/>
      <c r="D134" s="1077"/>
      <c r="E134" s="1077"/>
      <c r="F134" s="1078"/>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4"/>
    </row>
    <row r="135" spans="1:50" ht="24.75" customHeight="1" x14ac:dyDescent="0.15">
      <c r="A135" s="1076"/>
      <c r="B135" s="1077"/>
      <c r="C135" s="1077"/>
      <c r="D135" s="1077"/>
      <c r="E135" s="1077"/>
      <c r="F135" s="1078"/>
      <c r="G135" s="826"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9"/>
      <c r="AC135" s="826"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76"/>
      <c r="B136" s="1077"/>
      <c r="C136" s="1077"/>
      <c r="D136" s="1077"/>
      <c r="E136" s="1077"/>
      <c r="F136" s="1078"/>
      <c r="G136" s="846"/>
      <c r="H136" s="847"/>
      <c r="I136" s="847"/>
      <c r="J136" s="847"/>
      <c r="K136" s="848"/>
      <c r="L136" s="674"/>
      <c r="M136" s="675"/>
      <c r="N136" s="675"/>
      <c r="O136" s="675"/>
      <c r="P136" s="675"/>
      <c r="Q136" s="675"/>
      <c r="R136" s="675"/>
      <c r="S136" s="675"/>
      <c r="T136" s="675"/>
      <c r="U136" s="675"/>
      <c r="V136" s="675"/>
      <c r="W136" s="675"/>
      <c r="X136" s="676"/>
      <c r="Y136" s="390"/>
      <c r="Z136" s="391"/>
      <c r="AA136" s="391"/>
      <c r="AB136" s="816"/>
      <c r="AC136" s="846"/>
      <c r="AD136" s="847"/>
      <c r="AE136" s="847"/>
      <c r="AF136" s="847"/>
      <c r="AG136" s="848"/>
      <c r="AH136" s="674"/>
      <c r="AI136" s="675"/>
      <c r="AJ136" s="675"/>
      <c r="AK136" s="675"/>
      <c r="AL136" s="675"/>
      <c r="AM136" s="675"/>
      <c r="AN136" s="675"/>
      <c r="AO136" s="675"/>
      <c r="AP136" s="675"/>
      <c r="AQ136" s="675"/>
      <c r="AR136" s="675"/>
      <c r="AS136" s="675"/>
      <c r="AT136" s="676"/>
      <c r="AU136" s="390"/>
      <c r="AV136" s="391"/>
      <c r="AW136" s="391"/>
      <c r="AX136" s="392"/>
    </row>
    <row r="137" spans="1:50" ht="24.75" customHeight="1" x14ac:dyDescent="0.15">
      <c r="A137" s="1076"/>
      <c r="B137" s="1077"/>
      <c r="C137" s="1077"/>
      <c r="D137" s="1077"/>
      <c r="E137" s="1077"/>
      <c r="F137" s="1078"/>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9"/>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76"/>
      <c r="B138" s="1077"/>
      <c r="C138" s="1077"/>
      <c r="D138" s="1077"/>
      <c r="E138" s="1077"/>
      <c r="F138" s="1078"/>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9"/>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76"/>
      <c r="B139" s="1077"/>
      <c r="C139" s="1077"/>
      <c r="D139" s="1077"/>
      <c r="E139" s="1077"/>
      <c r="F139" s="1078"/>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9"/>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76"/>
      <c r="B140" s="1077"/>
      <c r="C140" s="1077"/>
      <c r="D140" s="1077"/>
      <c r="E140" s="1077"/>
      <c r="F140" s="1078"/>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9"/>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76"/>
      <c r="B141" s="1077"/>
      <c r="C141" s="1077"/>
      <c r="D141" s="1077"/>
      <c r="E141" s="1077"/>
      <c r="F141" s="1078"/>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9"/>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76"/>
      <c r="B142" s="1077"/>
      <c r="C142" s="1077"/>
      <c r="D142" s="1077"/>
      <c r="E142" s="1077"/>
      <c r="F142" s="1078"/>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9"/>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76"/>
      <c r="B143" s="1077"/>
      <c r="C143" s="1077"/>
      <c r="D143" s="1077"/>
      <c r="E143" s="1077"/>
      <c r="F143" s="1078"/>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9"/>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76"/>
      <c r="B144" s="1077"/>
      <c r="C144" s="1077"/>
      <c r="D144" s="1077"/>
      <c r="E144" s="1077"/>
      <c r="F144" s="1078"/>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9"/>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76"/>
      <c r="B145" s="1077"/>
      <c r="C145" s="1077"/>
      <c r="D145" s="1077"/>
      <c r="E145" s="1077"/>
      <c r="F145" s="1078"/>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9"/>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76"/>
      <c r="B146" s="1077"/>
      <c r="C146" s="1077"/>
      <c r="D146" s="1077"/>
      <c r="E146" s="1077"/>
      <c r="F146" s="1078"/>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76"/>
      <c r="B147" s="1077"/>
      <c r="C147" s="1077"/>
      <c r="D147" s="1077"/>
      <c r="E147" s="1077"/>
      <c r="F147" s="1078"/>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4"/>
    </row>
    <row r="148" spans="1:50" ht="24.75" customHeight="1" x14ac:dyDescent="0.15">
      <c r="A148" s="1076"/>
      <c r="B148" s="1077"/>
      <c r="C148" s="1077"/>
      <c r="D148" s="1077"/>
      <c r="E148" s="1077"/>
      <c r="F148" s="1078"/>
      <c r="G148" s="826"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9"/>
      <c r="AC148" s="826"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76"/>
      <c r="B149" s="1077"/>
      <c r="C149" s="1077"/>
      <c r="D149" s="1077"/>
      <c r="E149" s="1077"/>
      <c r="F149" s="1078"/>
      <c r="G149" s="846"/>
      <c r="H149" s="847"/>
      <c r="I149" s="847"/>
      <c r="J149" s="847"/>
      <c r="K149" s="848"/>
      <c r="L149" s="674"/>
      <c r="M149" s="675"/>
      <c r="N149" s="675"/>
      <c r="O149" s="675"/>
      <c r="P149" s="675"/>
      <c r="Q149" s="675"/>
      <c r="R149" s="675"/>
      <c r="S149" s="675"/>
      <c r="T149" s="675"/>
      <c r="U149" s="675"/>
      <c r="V149" s="675"/>
      <c r="W149" s="675"/>
      <c r="X149" s="676"/>
      <c r="Y149" s="390"/>
      <c r="Z149" s="391"/>
      <c r="AA149" s="391"/>
      <c r="AB149" s="816"/>
      <c r="AC149" s="846"/>
      <c r="AD149" s="847"/>
      <c r="AE149" s="847"/>
      <c r="AF149" s="847"/>
      <c r="AG149" s="848"/>
      <c r="AH149" s="674"/>
      <c r="AI149" s="675"/>
      <c r="AJ149" s="675"/>
      <c r="AK149" s="675"/>
      <c r="AL149" s="675"/>
      <c r="AM149" s="675"/>
      <c r="AN149" s="675"/>
      <c r="AO149" s="675"/>
      <c r="AP149" s="675"/>
      <c r="AQ149" s="675"/>
      <c r="AR149" s="675"/>
      <c r="AS149" s="675"/>
      <c r="AT149" s="676"/>
      <c r="AU149" s="390"/>
      <c r="AV149" s="391"/>
      <c r="AW149" s="391"/>
      <c r="AX149" s="392"/>
    </row>
    <row r="150" spans="1:50" ht="24.75" customHeight="1" x14ac:dyDescent="0.15">
      <c r="A150" s="1076"/>
      <c r="B150" s="1077"/>
      <c r="C150" s="1077"/>
      <c r="D150" s="1077"/>
      <c r="E150" s="1077"/>
      <c r="F150" s="1078"/>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9"/>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76"/>
      <c r="B151" s="1077"/>
      <c r="C151" s="1077"/>
      <c r="D151" s="1077"/>
      <c r="E151" s="1077"/>
      <c r="F151" s="1078"/>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9"/>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76"/>
      <c r="B152" s="1077"/>
      <c r="C152" s="1077"/>
      <c r="D152" s="1077"/>
      <c r="E152" s="1077"/>
      <c r="F152" s="1078"/>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9"/>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76"/>
      <c r="B153" s="1077"/>
      <c r="C153" s="1077"/>
      <c r="D153" s="1077"/>
      <c r="E153" s="1077"/>
      <c r="F153" s="1078"/>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9"/>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76"/>
      <c r="B154" s="1077"/>
      <c r="C154" s="1077"/>
      <c r="D154" s="1077"/>
      <c r="E154" s="1077"/>
      <c r="F154" s="1078"/>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9"/>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76"/>
      <c r="B155" s="1077"/>
      <c r="C155" s="1077"/>
      <c r="D155" s="1077"/>
      <c r="E155" s="1077"/>
      <c r="F155" s="1078"/>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9"/>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76"/>
      <c r="B156" s="1077"/>
      <c r="C156" s="1077"/>
      <c r="D156" s="1077"/>
      <c r="E156" s="1077"/>
      <c r="F156" s="1078"/>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9"/>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76"/>
      <c r="B157" s="1077"/>
      <c r="C157" s="1077"/>
      <c r="D157" s="1077"/>
      <c r="E157" s="1077"/>
      <c r="F157" s="1078"/>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9"/>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76"/>
      <c r="B158" s="1077"/>
      <c r="C158" s="1077"/>
      <c r="D158" s="1077"/>
      <c r="E158" s="1077"/>
      <c r="F158" s="1078"/>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9"/>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79"/>
      <c r="B159" s="1080"/>
      <c r="C159" s="1080"/>
      <c r="D159" s="1080"/>
      <c r="E159" s="1080"/>
      <c r="F159" s="108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x14ac:dyDescent="0.2"/>
    <row r="161" spans="1:50" ht="30" customHeight="1" x14ac:dyDescent="0.15">
      <c r="A161" s="1082" t="s">
        <v>28</v>
      </c>
      <c r="B161" s="1083"/>
      <c r="C161" s="1083"/>
      <c r="D161" s="1083"/>
      <c r="E161" s="1083"/>
      <c r="F161" s="1084"/>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4"/>
    </row>
    <row r="162" spans="1:50" ht="24.75" customHeight="1" x14ac:dyDescent="0.15">
      <c r="A162" s="1076"/>
      <c r="B162" s="1077"/>
      <c r="C162" s="1077"/>
      <c r="D162" s="1077"/>
      <c r="E162" s="1077"/>
      <c r="F162" s="1078"/>
      <c r="G162" s="826"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9"/>
      <c r="AC162" s="826"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76"/>
      <c r="B163" s="1077"/>
      <c r="C163" s="1077"/>
      <c r="D163" s="1077"/>
      <c r="E163" s="1077"/>
      <c r="F163" s="1078"/>
      <c r="G163" s="846"/>
      <c r="H163" s="847"/>
      <c r="I163" s="847"/>
      <c r="J163" s="847"/>
      <c r="K163" s="848"/>
      <c r="L163" s="674"/>
      <c r="M163" s="675"/>
      <c r="N163" s="675"/>
      <c r="O163" s="675"/>
      <c r="P163" s="675"/>
      <c r="Q163" s="675"/>
      <c r="R163" s="675"/>
      <c r="S163" s="675"/>
      <c r="T163" s="675"/>
      <c r="U163" s="675"/>
      <c r="V163" s="675"/>
      <c r="W163" s="675"/>
      <c r="X163" s="676"/>
      <c r="Y163" s="390"/>
      <c r="Z163" s="391"/>
      <c r="AA163" s="391"/>
      <c r="AB163" s="816"/>
      <c r="AC163" s="846"/>
      <c r="AD163" s="847"/>
      <c r="AE163" s="847"/>
      <c r="AF163" s="847"/>
      <c r="AG163" s="848"/>
      <c r="AH163" s="674"/>
      <c r="AI163" s="675"/>
      <c r="AJ163" s="675"/>
      <c r="AK163" s="675"/>
      <c r="AL163" s="675"/>
      <c r="AM163" s="675"/>
      <c r="AN163" s="675"/>
      <c r="AO163" s="675"/>
      <c r="AP163" s="675"/>
      <c r="AQ163" s="675"/>
      <c r="AR163" s="675"/>
      <c r="AS163" s="675"/>
      <c r="AT163" s="676"/>
      <c r="AU163" s="390"/>
      <c r="AV163" s="391"/>
      <c r="AW163" s="391"/>
      <c r="AX163" s="392"/>
    </row>
    <row r="164" spans="1:50" ht="24.75" customHeight="1" x14ac:dyDescent="0.15">
      <c r="A164" s="1076"/>
      <c r="B164" s="1077"/>
      <c r="C164" s="1077"/>
      <c r="D164" s="1077"/>
      <c r="E164" s="1077"/>
      <c r="F164" s="1078"/>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9"/>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76"/>
      <c r="B165" s="1077"/>
      <c r="C165" s="1077"/>
      <c r="D165" s="1077"/>
      <c r="E165" s="1077"/>
      <c r="F165" s="1078"/>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9"/>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76"/>
      <c r="B166" s="1077"/>
      <c r="C166" s="1077"/>
      <c r="D166" s="1077"/>
      <c r="E166" s="1077"/>
      <c r="F166" s="1078"/>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9"/>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76"/>
      <c r="B167" s="1077"/>
      <c r="C167" s="1077"/>
      <c r="D167" s="1077"/>
      <c r="E167" s="1077"/>
      <c r="F167" s="1078"/>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9"/>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76"/>
      <c r="B168" s="1077"/>
      <c r="C168" s="1077"/>
      <c r="D168" s="1077"/>
      <c r="E168" s="1077"/>
      <c r="F168" s="1078"/>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9"/>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76"/>
      <c r="B169" s="1077"/>
      <c r="C169" s="1077"/>
      <c r="D169" s="1077"/>
      <c r="E169" s="1077"/>
      <c r="F169" s="1078"/>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9"/>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76"/>
      <c r="B170" s="1077"/>
      <c r="C170" s="1077"/>
      <c r="D170" s="1077"/>
      <c r="E170" s="1077"/>
      <c r="F170" s="1078"/>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9"/>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76"/>
      <c r="B171" s="1077"/>
      <c r="C171" s="1077"/>
      <c r="D171" s="1077"/>
      <c r="E171" s="1077"/>
      <c r="F171" s="1078"/>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9"/>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76"/>
      <c r="B172" s="1077"/>
      <c r="C172" s="1077"/>
      <c r="D172" s="1077"/>
      <c r="E172" s="1077"/>
      <c r="F172" s="1078"/>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9"/>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76"/>
      <c r="B173" s="1077"/>
      <c r="C173" s="1077"/>
      <c r="D173" s="1077"/>
      <c r="E173" s="1077"/>
      <c r="F173" s="1078"/>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76"/>
      <c r="B174" s="1077"/>
      <c r="C174" s="1077"/>
      <c r="D174" s="1077"/>
      <c r="E174" s="1077"/>
      <c r="F174" s="1078"/>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4"/>
    </row>
    <row r="175" spans="1:50" ht="25.5" customHeight="1" x14ac:dyDescent="0.15">
      <c r="A175" s="1076"/>
      <c r="B175" s="1077"/>
      <c r="C175" s="1077"/>
      <c r="D175" s="1077"/>
      <c r="E175" s="1077"/>
      <c r="F175" s="1078"/>
      <c r="G175" s="826"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9"/>
      <c r="AC175" s="826"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76"/>
      <c r="B176" s="1077"/>
      <c r="C176" s="1077"/>
      <c r="D176" s="1077"/>
      <c r="E176" s="1077"/>
      <c r="F176" s="1078"/>
      <c r="G176" s="846"/>
      <c r="H176" s="847"/>
      <c r="I176" s="847"/>
      <c r="J176" s="847"/>
      <c r="K176" s="848"/>
      <c r="L176" s="674"/>
      <c r="M176" s="675"/>
      <c r="N176" s="675"/>
      <c r="O176" s="675"/>
      <c r="P176" s="675"/>
      <c r="Q176" s="675"/>
      <c r="R176" s="675"/>
      <c r="S176" s="675"/>
      <c r="T176" s="675"/>
      <c r="U176" s="675"/>
      <c r="V176" s="675"/>
      <c r="W176" s="675"/>
      <c r="X176" s="676"/>
      <c r="Y176" s="390"/>
      <c r="Z176" s="391"/>
      <c r="AA176" s="391"/>
      <c r="AB176" s="816"/>
      <c r="AC176" s="846"/>
      <c r="AD176" s="847"/>
      <c r="AE176" s="847"/>
      <c r="AF176" s="847"/>
      <c r="AG176" s="848"/>
      <c r="AH176" s="674"/>
      <c r="AI176" s="675"/>
      <c r="AJ176" s="675"/>
      <c r="AK176" s="675"/>
      <c r="AL176" s="675"/>
      <c r="AM176" s="675"/>
      <c r="AN176" s="675"/>
      <c r="AO176" s="675"/>
      <c r="AP176" s="675"/>
      <c r="AQ176" s="675"/>
      <c r="AR176" s="675"/>
      <c r="AS176" s="675"/>
      <c r="AT176" s="676"/>
      <c r="AU176" s="390"/>
      <c r="AV176" s="391"/>
      <c r="AW176" s="391"/>
      <c r="AX176" s="392"/>
    </row>
    <row r="177" spans="1:50" ht="24.75" customHeight="1" x14ac:dyDescent="0.15">
      <c r="A177" s="1076"/>
      <c r="B177" s="1077"/>
      <c r="C177" s="1077"/>
      <c r="D177" s="1077"/>
      <c r="E177" s="1077"/>
      <c r="F177" s="1078"/>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9"/>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76"/>
      <c r="B178" s="1077"/>
      <c r="C178" s="1077"/>
      <c r="D178" s="1077"/>
      <c r="E178" s="1077"/>
      <c r="F178" s="1078"/>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9"/>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76"/>
      <c r="B179" s="1077"/>
      <c r="C179" s="1077"/>
      <c r="D179" s="1077"/>
      <c r="E179" s="1077"/>
      <c r="F179" s="1078"/>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9"/>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76"/>
      <c r="B180" s="1077"/>
      <c r="C180" s="1077"/>
      <c r="D180" s="1077"/>
      <c r="E180" s="1077"/>
      <c r="F180" s="1078"/>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9"/>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76"/>
      <c r="B181" s="1077"/>
      <c r="C181" s="1077"/>
      <c r="D181" s="1077"/>
      <c r="E181" s="1077"/>
      <c r="F181" s="1078"/>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9"/>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76"/>
      <c r="B182" s="1077"/>
      <c r="C182" s="1077"/>
      <c r="D182" s="1077"/>
      <c r="E182" s="1077"/>
      <c r="F182" s="1078"/>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9"/>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76"/>
      <c r="B183" s="1077"/>
      <c r="C183" s="1077"/>
      <c r="D183" s="1077"/>
      <c r="E183" s="1077"/>
      <c r="F183" s="1078"/>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9"/>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76"/>
      <c r="B184" s="1077"/>
      <c r="C184" s="1077"/>
      <c r="D184" s="1077"/>
      <c r="E184" s="1077"/>
      <c r="F184" s="1078"/>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9"/>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76"/>
      <c r="B185" s="1077"/>
      <c r="C185" s="1077"/>
      <c r="D185" s="1077"/>
      <c r="E185" s="1077"/>
      <c r="F185" s="1078"/>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9"/>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76"/>
      <c r="B186" s="1077"/>
      <c r="C186" s="1077"/>
      <c r="D186" s="1077"/>
      <c r="E186" s="1077"/>
      <c r="F186" s="1078"/>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76"/>
      <c r="B187" s="1077"/>
      <c r="C187" s="1077"/>
      <c r="D187" s="1077"/>
      <c r="E187" s="1077"/>
      <c r="F187" s="1078"/>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4"/>
    </row>
    <row r="188" spans="1:50" ht="24.75" customHeight="1" x14ac:dyDescent="0.15">
      <c r="A188" s="1076"/>
      <c r="B188" s="1077"/>
      <c r="C188" s="1077"/>
      <c r="D188" s="1077"/>
      <c r="E188" s="1077"/>
      <c r="F188" s="1078"/>
      <c r="G188" s="826"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9"/>
      <c r="AC188" s="826"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76"/>
      <c r="B189" s="1077"/>
      <c r="C189" s="1077"/>
      <c r="D189" s="1077"/>
      <c r="E189" s="1077"/>
      <c r="F189" s="1078"/>
      <c r="G189" s="846"/>
      <c r="H189" s="847"/>
      <c r="I189" s="847"/>
      <c r="J189" s="847"/>
      <c r="K189" s="848"/>
      <c r="L189" s="674"/>
      <c r="M189" s="675"/>
      <c r="N189" s="675"/>
      <c r="O189" s="675"/>
      <c r="P189" s="675"/>
      <c r="Q189" s="675"/>
      <c r="R189" s="675"/>
      <c r="S189" s="675"/>
      <c r="T189" s="675"/>
      <c r="U189" s="675"/>
      <c r="V189" s="675"/>
      <c r="W189" s="675"/>
      <c r="X189" s="676"/>
      <c r="Y189" s="390"/>
      <c r="Z189" s="391"/>
      <c r="AA189" s="391"/>
      <c r="AB189" s="816"/>
      <c r="AC189" s="846"/>
      <c r="AD189" s="847"/>
      <c r="AE189" s="847"/>
      <c r="AF189" s="847"/>
      <c r="AG189" s="848"/>
      <c r="AH189" s="674"/>
      <c r="AI189" s="675"/>
      <c r="AJ189" s="675"/>
      <c r="AK189" s="675"/>
      <c r="AL189" s="675"/>
      <c r="AM189" s="675"/>
      <c r="AN189" s="675"/>
      <c r="AO189" s="675"/>
      <c r="AP189" s="675"/>
      <c r="AQ189" s="675"/>
      <c r="AR189" s="675"/>
      <c r="AS189" s="675"/>
      <c r="AT189" s="676"/>
      <c r="AU189" s="390"/>
      <c r="AV189" s="391"/>
      <c r="AW189" s="391"/>
      <c r="AX189" s="392"/>
    </row>
    <row r="190" spans="1:50" ht="24.75" customHeight="1" x14ac:dyDescent="0.15">
      <c r="A190" s="1076"/>
      <c r="B190" s="1077"/>
      <c r="C190" s="1077"/>
      <c r="D190" s="1077"/>
      <c r="E190" s="1077"/>
      <c r="F190" s="1078"/>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9"/>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76"/>
      <c r="B191" s="1077"/>
      <c r="C191" s="1077"/>
      <c r="D191" s="1077"/>
      <c r="E191" s="1077"/>
      <c r="F191" s="1078"/>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9"/>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76"/>
      <c r="B192" s="1077"/>
      <c r="C192" s="1077"/>
      <c r="D192" s="1077"/>
      <c r="E192" s="1077"/>
      <c r="F192" s="1078"/>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9"/>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76"/>
      <c r="B193" s="1077"/>
      <c r="C193" s="1077"/>
      <c r="D193" s="1077"/>
      <c r="E193" s="1077"/>
      <c r="F193" s="1078"/>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9"/>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76"/>
      <c r="B194" s="1077"/>
      <c r="C194" s="1077"/>
      <c r="D194" s="1077"/>
      <c r="E194" s="1077"/>
      <c r="F194" s="1078"/>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9"/>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76"/>
      <c r="B195" s="1077"/>
      <c r="C195" s="1077"/>
      <c r="D195" s="1077"/>
      <c r="E195" s="1077"/>
      <c r="F195" s="1078"/>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9"/>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76"/>
      <c r="B196" s="1077"/>
      <c r="C196" s="1077"/>
      <c r="D196" s="1077"/>
      <c r="E196" s="1077"/>
      <c r="F196" s="1078"/>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9"/>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76"/>
      <c r="B197" s="1077"/>
      <c r="C197" s="1077"/>
      <c r="D197" s="1077"/>
      <c r="E197" s="1077"/>
      <c r="F197" s="1078"/>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9"/>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76"/>
      <c r="B198" s="1077"/>
      <c r="C198" s="1077"/>
      <c r="D198" s="1077"/>
      <c r="E198" s="1077"/>
      <c r="F198" s="1078"/>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9"/>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76"/>
      <c r="B199" s="1077"/>
      <c r="C199" s="1077"/>
      <c r="D199" s="1077"/>
      <c r="E199" s="1077"/>
      <c r="F199" s="1078"/>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76"/>
      <c r="B200" s="1077"/>
      <c r="C200" s="1077"/>
      <c r="D200" s="1077"/>
      <c r="E200" s="1077"/>
      <c r="F200" s="1078"/>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4"/>
    </row>
    <row r="201" spans="1:50" ht="24.75" customHeight="1" x14ac:dyDescent="0.15">
      <c r="A201" s="1076"/>
      <c r="B201" s="1077"/>
      <c r="C201" s="1077"/>
      <c r="D201" s="1077"/>
      <c r="E201" s="1077"/>
      <c r="F201" s="1078"/>
      <c r="G201" s="826"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9"/>
      <c r="AC201" s="826"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76"/>
      <c r="B202" s="1077"/>
      <c r="C202" s="1077"/>
      <c r="D202" s="1077"/>
      <c r="E202" s="1077"/>
      <c r="F202" s="1078"/>
      <c r="G202" s="846"/>
      <c r="H202" s="847"/>
      <c r="I202" s="847"/>
      <c r="J202" s="847"/>
      <c r="K202" s="848"/>
      <c r="L202" s="674"/>
      <c r="M202" s="675"/>
      <c r="N202" s="675"/>
      <c r="O202" s="675"/>
      <c r="P202" s="675"/>
      <c r="Q202" s="675"/>
      <c r="R202" s="675"/>
      <c r="S202" s="675"/>
      <c r="T202" s="675"/>
      <c r="U202" s="675"/>
      <c r="V202" s="675"/>
      <c r="W202" s="675"/>
      <c r="X202" s="676"/>
      <c r="Y202" s="390"/>
      <c r="Z202" s="391"/>
      <c r="AA202" s="391"/>
      <c r="AB202" s="816"/>
      <c r="AC202" s="846"/>
      <c r="AD202" s="847"/>
      <c r="AE202" s="847"/>
      <c r="AF202" s="847"/>
      <c r="AG202" s="848"/>
      <c r="AH202" s="674"/>
      <c r="AI202" s="675"/>
      <c r="AJ202" s="675"/>
      <c r="AK202" s="675"/>
      <c r="AL202" s="675"/>
      <c r="AM202" s="675"/>
      <c r="AN202" s="675"/>
      <c r="AO202" s="675"/>
      <c r="AP202" s="675"/>
      <c r="AQ202" s="675"/>
      <c r="AR202" s="675"/>
      <c r="AS202" s="675"/>
      <c r="AT202" s="676"/>
      <c r="AU202" s="390"/>
      <c r="AV202" s="391"/>
      <c r="AW202" s="391"/>
      <c r="AX202" s="392"/>
    </row>
    <row r="203" spans="1:50" ht="24.75" customHeight="1" x14ac:dyDescent="0.15">
      <c r="A203" s="1076"/>
      <c r="B203" s="1077"/>
      <c r="C203" s="1077"/>
      <c r="D203" s="1077"/>
      <c r="E203" s="1077"/>
      <c r="F203" s="1078"/>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9"/>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76"/>
      <c r="B204" s="1077"/>
      <c r="C204" s="1077"/>
      <c r="D204" s="1077"/>
      <c r="E204" s="1077"/>
      <c r="F204" s="1078"/>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9"/>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76"/>
      <c r="B205" s="1077"/>
      <c r="C205" s="1077"/>
      <c r="D205" s="1077"/>
      <c r="E205" s="1077"/>
      <c r="F205" s="1078"/>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9"/>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76"/>
      <c r="B206" s="1077"/>
      <c r="C206" s="1077"/>
      <c r="D206" s="1077"/>
      <c r="E206" s="1077"/>
      <c r="F206" s="1078"/>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9"/>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76"/>
      <c r="B207" s="1077"/>
      <c r="C207" s="1077"/>
      <c r="D207" s="1077"/>
      <c r="E207" s="1077"/>
      <c r="F207" s="1078"/>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9"/>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76"/>
      <c r="B208" s="1077"/>
      <c r="C208" s="1077"/>
      <c r="D208" s="1077"/>
      <c r="E208" s="1077"/>
      <c r="F208" s="1078"/>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9"/>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76"/>
      <c r="B209" s="1077"/>
      <c r="C209" s="1077"/>
      <c r="D209" s="1077"/>
      <c r="E209" s="1077"/>
      <c r="F209" s="1078"/>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9"/>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76"/>
      <c r="B210" s="1077"/>
      <c r="C210" s="1077"/>
      <c r="D210" s="1077"/>
      <c r="E210" s="1077"/>
      <c r="F210" s="1078"/>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9"/>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76"/>
      <c r="B211" s="1077"/>
      <c r="C211" s="1077"/>
      <c r="D211" s="1077"/>
      <c r="E211" s="1077"/>
      <c r="F211" s="1078"/>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9"/>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79"/>
      <c r="B212" s="1080"/>
      <c r="C212" s="1080"/>
      <c r="D212" s="1080"/>
      <c r="E212" s="1080"/>
      <c r="F212" s="108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x14ac:dyDescent="0.2"/>
    <row r="214" spans="1:50" ht="30" customHeight="1" x14ac:dyDescent="0.15">
      <c r="A214" s="1073" t="s">
        <v>28</v>
      </c>
      <c r="B214" s="1074"/>
      <c r="C214" s="1074"/>
      <c r="D214" s="1074"/>
      <c r="E214" s="1074"/>
      <c r="F214" s="1075"/>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4"/>
    </row>
    <row r="215" spans="1:50" ht="24.75" customHeight="1" x14ac:dyDescent="0.15">
      <c r="A215" s="1076"/>
      <c r="B215" s="1077"/>
      <c r="C215" s="1077"/>
      <c r="D215" s="1077"/>
      <c r="E215" s="1077"/>
      <c r="F215" s="1078"/>
      <c r="G215" s="826"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9"/>
      <c r="AC215" s="826"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76"/>
      <c r="B216" s="1077"/>
      <c r="C216" s="1077"/>
      <c r="D216" s="1077"/>
      <c r="E216" s="1077"/>
      <c r="F216" s="1078"/>
      <c r="G216" s="846"/>
      <c r="H216" s="847"/>
      <c r="I216" s="847"/>
      <c r="J216" s="847"/>
      <c r="K216" s="848"/>
      <c r="L216" s="674"/>
      <c r="M216" s="675"/>
      <c r="N216" s="675"/>
      <c r="O216" s="675"/>
      <c r="P216" s="675"/>
      <c r="Q216" s="675"/>
      <c r="R216" s="675"/>
      <c r="S216" s="675"/>
      <c r="T216" s="675"/>
      <c r="U216" s="675"/>
      <c r="V216" s="675"/>
      <c r="W216" s="675"/>
      <c r="X216" s="676"/>
      <c r="Y216" s="390"/>
      <c r="Z216" s="391"/>
      <c r="AA216" s="391"/>
      <c r="AB216" s="816"/>
      <c r="AC216" s="846"/>
      <c r="AD216" s="847"/>
      <c r="AE216" s="847"/>
      <c r="AF216" s="847"/>
      <c r="AG216" s="848"/>
      <c r="AH216" s="674"/>
      <c r="AI216" s="675"/>
      <c r="AJ216" s="675"/>
      <c r="AK216" s="675"/>
      <c r="AL216" s="675"/>
      <c r="AM216" s="675"/>
      <c r="AN216" s="675"/>
      <c r="AO216" s="675"/>
      <c r="AP216" s="675"/>
      <c r="AQ216" s="675"/>
      <c r="AR216" s="675"/>
      <c r="AS216" s="675"/>
      <c r="AT216" s="676"/>
      <c r="AU216" s="390"/>
      <c r="AV216" s="391"/>
      <c r="AW216" s="391"/>
      <c r="AX216" s="392"/>
    </row>
    <row r="217" spans="1:50" ht="24.75" customHeight="1" x14ac:dyDescent="0.15">
      <c r="A217" s="1076"/>
      <c r="B217" s="1077"/>
      <c r="C217" s="1077"/>
      <c r="D217" s="1077"/>
      <c r="E217" s="1077"/>
      <c r="F217" s="1078"/>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9"/>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76"/>
      <c r="B218" s="1077"/>
      <c r="C218" s="1077"/>
      <c r="D218" s="1077"/>
      <c r="E218" s="1077"/>
      <c r="F218" s="1078"/>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9"/>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76"/>
      <c r="B219" s="1077"/>
      <c r="C219" s="1077"/>
      <c r="D219" s="1077"/>
      <c r="E219" s="1077"/>
      <c r="F219" s="1078"/>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9"/>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76"/>
      <c r="B220" s="1077"/>
      <c r="C220" s="1077"/>
      <c r="D220" s="1077"/>
      <c r="E220" s="1077"/>
      <c r="F220" s="1078"/>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9"/>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76"/>
      <c r="B221" s="1077"/>
      <c r="C221" s="1077"/>
      <c r="D221" s="1077"/>
      <c r="E221" s="1077"/>
      <c r="F221" s="1078"/>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9"/>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76"/>
      <c r="B222" s="1077"/>
      <c r="C222" s="1077"/>
      <c r="D222" s="1077"/>
      <c r="E222" s="1077"/>
      <c r="F222" s="1078"/>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9"/>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76"/>
      <c r="B223" s="1077"/>
      <c r="C223" s="1077"/>
      <c r="D223" s="1077"/>
      <c r="E223" s="1077"/>
      <c r="F223" s="1078"/>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9"/>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76"/>
      <c r="B224" s="1077"/>
      <c r="C224" s="1077"/>
      <c r="D224" s="1077"/>
      <c r="E224" s="1077"/>
      <c r="F224" s="1078"/>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9"/>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76"/>
      <c r="B225" s="1077"/>
      <c r="C225" s="1077"/>
      <c r="D225" s="1077"/>
      <c r="E225" s="1077"/>
      <c r="F225" s="1078"/>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9"/>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76"/>
      <c r="B226" s="1077"/>
      <c r="C226" s="1077"/>
      <c r="D226" s="1077"/>
      <c r="E226" s="1077"/>
      <c r="F226" s="1078"/>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76"/>
      <c r="B227" s="1077"/>
      <c r="C227" s="1077"/>
      <c r="D227" s="1077"/>
      <c r="E227" s="1077"/>
      <c r="F227" s="1078"/>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4"/>
    </row>
    <row r="228" spans="1:50" ht="25.5" customHeight="1" x14ac:dyDescent="0.15">
      <c r="A228" s="1076"/>
      <c r="B228" s="1077"/>
      <c r="C228" s="1077"/>
      <c r="D228" s="1077"/>
      <c r="E228" s="1077"/>
      <c r="F228" s="1078"/>
      <c r="G228" s="826"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9"/>
      <c r="AC228" s="826"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76"/>
      <c r="B229" s="1077"/>
      <c r="C229" s="1077"/>
      <c r="D229" s="1077"/>
      <c r="E229" s="1077"/>
      <c r="F229" s="1078"/>
      <c r="G229" s="846"/>
      <c r="H229" s="847"/>
      <c r="I229" s="847"/>
      <c r="J229" s="847"/>
      <c r="K229" s="848"/>
      <c r="L229" s="674"/>
      <c r="M229" s="675"/>
      <c r="N229" s="675"/>
      <c r="O229" s="675"/>
      <c r="P229" s="675"/>
      <c r="Q229" s="675"/>
      <c r="R229" s="675"/>
      <c r="S229" s="675"/>
      <c r="T229" s="675"/>
      <c r="U229" s="675"/>
      <c r="V229" s="675"/>
      <c r="W229" s="675"/>
      <c r="X229" s="676"/>
      <c r="Y229" s="390"/>
      <c r="Z229" s="391"/>
      <c r="AA229" s="391"/>
      <c r="AB229" s="816"/>
      <c r="AC229" s="846"/>
      <c r="AD229" s="847"/>
      <c r="AE229" s="847"/>
      <c r="AF229" s="847"/>
      <c r="AG229" s="848"/>
      <c r="AH229" s="674"/>
      <c r="AI229" s="675"/>
      <c r="AJ229" s="675"/>
      <c r="AK229" s="675"/>
      <c r="AL229" s="675"/>
      <c r="AM229" s="675"/>
      <c r="AN229" s="675"/>
      <c r="AO229" s="675"/>
      <c r="AP229" s="675"/>
      <c r="AQ229" s="675"/>
      <c r="AR229" s="675"/>
      <c r="AS229" s="675"/>
      <c r="AT229" s="676"/>
      <c r="AU229" s="390"/>
      <c r="AV229" s="391"/>
      <c r="AW229" s="391"/>
      <c r="AX229" s="392"/>
    </row>
    <row r="230" spans="1:50" ht="24.75" customHeight="1" x14ac:dyDescent="0.15">
      <c r="A230" s="1076"/>
      <c r="B230" s="1077"/>
      <c r="C230" s="1077"/>
      <c r="D230" s="1077"/>
      <c r="E230" s="1077"/>
      <c r="F230" s="1078"/>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9"/>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76"/>
      <c r="B231" s="1077"/>
      <c r="C231" s="1077"/>
      <c r="D231" s="1077"/>
      <c r="E231" s="1077"/>
      <c r="F231" s="1078"/>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9"/>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76"/>
      <c r="B232" s="1077"/>
      <c r="C232" s="1077"/>
      <c r="D232" s="1077"/>
      <c r="E232" s="1077"/>
      <c r="F232" s="1078"/>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9"/>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76"/>
      <c r="B233" s="1077"/>
      <c r="C233" s="1077"/>
      <c r="D233" s="1077"/>
      <c r="E233" s="1077"/>
      <c r="F233" s="1078"/>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9"/>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76"/>
      <c r="B234" s="1077"/>
      <c r="C234" s="1077"/>
      <c r="D234" s="1077"/>
      <c r="E234" s="1077"/>
      <c r="F234" s="1078"/>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9"/>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76"/>
      <c r="B235" s="1077"/>
      <c r="C235" s="1077"/>
      <c r="D235" s="1077"/>
      <c r="E235" s="1077"/>
      <c r="F235" s="1078"/>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9"/>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76"/>
      <c r="B236" s="1077"/>
      <c r="C236" s="1077"/>
      <c r="D236" s="1077"/>
      <c r="E236" s="1077"/>
      <c r="F236" s="1078"/>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9"/>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76"/>
      <c r="B237" s="1077"/>
      <c r="C237" s="1077"/>
      <c r="D237" s="1077"/>
      <c r="E237" s="1077"/>
      <c r="F237" s="1078"/>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9"/>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76"/>
      <c r="B238" s="1077"/>
      <c r="C238" s="1077"/>
      <c r="D238" s="1077"/>
      <c r="E238" s="1077"/>
      <c r="F238" s="1078"/>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9"/>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76"/>
      <c r="B239" s="1077"/>
      <c r="C239" s="1077"/>
      <c r="D239" s="1077"/>
      <c r="E239" s="1077"/>
      <c r="F239" s="1078"/>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76"/>
      <c r="B240" s="1077"/>
      <c r="C240" s="1077"/>
      <c r="D240" s="1077"/>
      <c r="E240" s="1077"/>
      <c r="F240" s="1078"/>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4"/>
    </row>
    <row r="241" spans="1:50" ht="24.75" customHeight="1" x14ac:dyDescent="0.15">
      <c r="A241" s="1076"/>
      <c r="B241" s="1077"/>
      <c r="C241" s="1077"/>
      <c r="D241" s="1077"/>
      <c r="E241" s="1077"/>
      <c r="F241" s="1078"/>
      <c r="G241" s="826"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9"/>
      <c r="AC241" s="826"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76"/>
      <c r="B242" s="1077"/>
      <c r="C242" s="1077"/>
      <c r="D242" s="1077"/>
      <c r="E242" s="1077"/>
      <c r="F242" s="1078"/>
      <c r="G242" s="846"/>
      <c r="H242" s="847"/>
      <c r="I242" s="847"/>
      <c r="J242" s="847"/>
      <c r="K242" s="848"/>
      <c r="L242" s="674"/>
      <c r="M242" s="675"/>
      <c r="N242" s="675"/>
      <c r="O242" s="675"/>
      <c r="P242" s="675"/>
      <c r="Q242" s="675"/>
      <c r="R242" s="675"/>
      <c r="S242" s="675"/>
      <c r="T242" s="675"/>
      <c r="U242" s="675"/>
      <c r="V242" s="675"/>
      <c r="W242" s="675"/>
      <c r="X242" s="676"/>
      <c r="Y242" s="390"/>
      <c r="Z242" s="391"/>
      <c r="AA242" s="391"/>
      <c r="AB242" s="816"/>
      <c r="AC242" s="846"/>
      <c r="AD242" s="847"/>
      <c r="AE242" s="847"/>
      <c r="AF242" s="847"/>
      <c r="AG242" s="848"/>
      <c r="AH242" s="674"/>
      <c r="AI242" s="675"/>
      <c r="AJ242" s="675"/>
      <c r="AK242" s="675"/>
      <c r="AL242" s="675"/>
      <c r="AM242" s="675"/>
      <c r="AN242" s="675"/>
      <c r="AO242" s="675"/>
      <c r="AP242" s="675"/>
      <c r="AQ242" s="675"/>
      <c r="AR242" s="675"/>
      <c r="AS242" s="675"/>
      <c r="AT242" s="676"/>
      <c r="AU242" s="390"/>
      <c r="AV242" s="391"/>
      <c r="AW242" s="391"/>
      <c r="AX242" s="392"/>
    </row>
    <row r="243" spans="1:50" ht="24.75" customHeight="1" x14ac:dyDescent="0.15">
      <c r="A243" s="1076"/>
      <c r="B243" s="1077"/>
      <c r="C243" s="1077"/>
      <c r="D243" s="1077"/>
      <c r="E243" s="1077"/>
      <c r="F243" s="1078"/>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9"/>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76"/>
      <c r="B244" s="1077"/>
      <c r="C244" s="1077"/>
      <c r="D244" s="1077"/>
      <c r="E244" s="1077"/>
      <c r="F244" s="1078"/>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9"/>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76"/>
      <c r="B245" s="1077"/>
      <c r="C245" s="1077"/>
      <c r="D245" s="1077"/>
      <c r="E245" s="1077"/>
      <c r="F245" s="1078"/>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9"/>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76"/>
      <c r="B246" s="1077"/>
      <c r="C246" s="1077"/>
      <c r="D246" s="1077"/>
      <c r="E246" s="1077"/>
      <c r="F246" s="1078"/>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9"/>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76"/>
      <c r="B247" s="1077"/>
      <c r="C247" s="1077"/>
      <c r="D247" s="1077"/>
      <c r="E247" s="1077"/>
      <c r="F247" s="1078"/>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9"/>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76"/>
      <c r="B248" s="1077"/>
      <c r="C248" s="1077"/>
      <c r="D248" s="1077"/>
      <c r="E248" s="1077"/>
      <c r="F248" s="1078"/>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9"/>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76"/>
      <c r="B249" s="1077"/>
      <c r="C249" s="1077"/>
      <c r="D249" s="1077"/>
      <c r="E249" s="1077"/>
      <c r="F249" s="1078"/>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9"/>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76"/>
      <c r="B250" s="1077"/>
      <c r="C250" s="1077"/>
      <c r="D250" s="1077"/>
      <c r="E250" s="1077"/>
      <c r="F250" s="1078"/>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9"/>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76"/>
      <c r="B251" s="1077"/>
      <c r="C251" s="1077"/>
      <c r="D251" s="1077"/>
      <c r="E251" s="1077"/>
      <c r="F251" s="1078"/>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9"/>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76"/>
      <c r="B252" s="1077"/>
      <c r="C252" s="1077"/>
      <c r="D252" s="1077"/>
      <c r="E252" s="1077"/>
      <c r="F252" s="1078"/>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76"/>
      <c r="B253" s="1077"/>
      <c r="C253" s="1077"/>
      <c r="D253" s="1077"/>
      <c r="E253" s="1077"/>
      <c r="F253" s="1078"/>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4"/>
    </row>
    <row r="254" spans="1:50" ht="24.75" customHeight="1" x14ac:dyDescent="0.15">
      <c r="A254" s="1076"/>
      <c r="B254" s="1077"/>
      <c r="C254" s="1077"/>
      <c r="D254" s="1077"/>
      <c r="E254" s="1077"/>
      <c r="F254" s="1078"/>
      <c r="G254" s="826"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9"/>
      <c r="AC254" s="826"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76"/>
      <c r="B255" s="1077"/>
      <c r="C255" s="1077"/>
      <c r="D255" s="1077"/>
      <c r="E255" s="1077"/>
      <c r="F255" s="1078"/>
      <c r="G255" s="846"/>
      <c r="H255" s="847"/>
      <c r="I255" s="847"/>
      <c r="J255" s="847"/>
      <c r="K255" s="848"/>
      <c r="L255" s="674"/>
      <c r="M255" s="675"/>
      <c r="N255" s="675"/>
      <c r="O255" s="675"/>
      <c r="P255" s="675"/>
      <c r="Q255" s="675"/>
      <c r="R255" s="675"/>
      <c r="S255" s="675"/>
      <c r="T255" s="675"/>
      <c r="U255" s="675"/>
      <c r="V255" s="675"/>
      <c r="W255" s="675"/>
      <c r="X255" s="676"/>
      <c r="Y255" s="390"/>
      <c r="Z255" s="391"/>
      <c r="AA255" s="391"/>
      <c r="AB255" s="816"/>
      <c r="AC255" s="846"/>
      <c r="AD255" s="847"/>
      <c r="AE255" s="847"/>
      <c r="AF255" s="847"/>
      <c r="AG255" s="848"/>
      <c r="AH255" s="674"/>
      <c r="AI255" s="675"/>
      <c r="AJ255" s="675"/>
      <c r="AK255" s="675"/>
      <c r="AL255" s="675"/>
      <c r="AM255" s="675"/>
      <c r="AN255" s="675"/>
      <c r="AO255" s="675"/>
      <c r="AP255" s="675"/>
      <c r="AQ255" s="675"/>
      <c r="AR255" s="675"/>
      <c r="AS255" s="675"/>
      <c r="AT255" s="676"/>
      <c r="AU255" s="390"/>
      <c r="AV255" s="391"/>
      <c r="AW255" s="391"/>
      <c r="AX255" s="392"/>
    </row>
    <row r="256" spans="1:50" ht="24.75" customHeight="1" x14ac:dyDescent="0.15">
      <c r="A256" s="1076"/>
      <c r="B256" s="1077"/>
      <c r="C256" s="1077"/>
      <c r="D256" s="1077"/>
      <c r="E256" s="1077"/>
      <c r="F256" s="1078"/>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9"/>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76"/>
      <c r="B257" s="1077"/>
      <c r="C257" s="1077"/>
      <c r="D257" s="1077"/>
      <c r="E257" s="1077"/>
      <c r="F257" s="1078"/>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9"/>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76"/>
      <c r="B258" s="1077"/>
      <c r="C258" s="1077"/>
      <c r="D258" s="1077"/>
      <c r="E258" s="1077"/>
      <c r="F258" s="1078"/>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9"/>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76"/>
      <c r="B259" s="1077"/>
      <c r="C259" s="1077"/>
      <c r="D259" s="1077"/>
      <c r="E259" s="1077"/>
      <c r="F259" s="1078"/>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9"/>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76"/>
      <c r="B260" s="1077"/>
      <c r="C260" s="1077"/>
      <c r="D260" s="1077"/>
      <c r="E260" s="1077"/>
      <c r="F260" s="1078"/>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9"/>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76"/>
      <c r="B261" s="1077"/>
      <c r="C261" s="1077"/>
      <c r="D261" s="1077"/>
      <c r="E261" s="1077"/>
      <c r="F261" s="1078"/>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9"/>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76"/>
      <c r="B262" s="1077"/>
      <c r="C262" s="1077"/>
      <c r="D262" s="1077"/>
      <c r="E262" s="1077"/>
      <c r="F262" s="1078"/>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9"/>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76"/>
      <c r="B263" s="1077"/>
      <c r="C263" s="1077"/>
      <c r="D263" s="1077"/>
      <c r="E263" s="1077"/>
      <c r="F263" s="1078"/>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9"/>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76"/>
      <c r="B264" s="1077"/>
      <c r="C264" s="1077"/>
      <c r="D264" s="1077"/>
      <c r="E264" s="1077"/>
      <c r="F264" s="1078"/>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9"/>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79"/>
      <c r="B265" s="1080"/>
      <c r="C265" s="1080"/>
      <c r="D265" s="1080"/>
      <c r="E265" s="1080"/>
      <c r="F265" s="108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357</v>
      </c>
      <c r="Z3" s="370"/>
      <c r="AA3" s="370"/>
      <c r="AB3" s="370"/>
      <c r="AC3" s="148" t="s">
        <v>342</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15">
      <c r="A4" s="1087">
        <v>1</v>
      </c>
      <c r="B4" s="1087">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87">
        <v>2</v>
      </c>
      <c r="B5" s="1087">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87">
        <v>3</v>
      </c>
      <c r="B6" s="1087">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87">
        <v>4</v>
      </c>
      <c r="B7" s="1087">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87">
        <v>5</v>
      </c>
      <c r="B8" s="1087">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87">
        <v>6</v>
      </c>
      <c r="B9" s="1087">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87">
        <v>7</v>
      </c>
      <c r="B10" s="1087">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87">
        <v>8</v>
      </c>
      <c r="B11" s="1087">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87">
        <v>9</v>
      </c>
      <c r="B12" s="1087">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87">
        <v>10</v>
      </c>
      <c r="B13" s="1087">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87">
        <v>11</v>
      </c>
      <c r="B14" s="1087">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87">
        <v>12</v>
      </c>
      <c r="B15" s="1087">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87">
        <v>13</v>
      </c>
      <c r="B16" s="1087">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87">
        <v>14</v>
      </c>
      <c r="B17" s="1087">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87">
        <v>15</v>
      </c>
      <c r="B18" s="1087">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87">
        <v>16</v>
      </c>
      <c r="B19" s="1087">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87">
        <v>17</v>
      </c>
      <c r="B20" s="1087">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87">
        <v>18</v>
      </c>
      <c r="B21" s="1087">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87">
        <v>19</v>
      </c>
      <c r="B22" s="1087">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87">
        <v>20</v>
      </c>
      <c r="B23" s="1087">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87">
        <v>21</v>
      </c>
      <c r="B24" s="1087">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87">
        <v>22</v>
      </c>
      <c r="B25" s="1087">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87">
        <v>23</v>
      </c>
      <c r="B26" s="1087">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87">
        <v>24</v>
      </c>
      <c r="B27" s="1087">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87">
        <v>25</v>
      </c>
      <c r="B28" s="1087">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87">
        <v>26</v>
      </c>
      <c r="B29" s="1087">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87">
        <v>27</v>
      </c>
      <c r="B30" s="1087">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87">
        <v>28</v>
      </c>
      <c r="B31" s="1087">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87">
        <v>29</v>
      </c>
      <c r="B32" s="1087">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87">
        <v>30</v>
      </c>
      <c r="B33" s="1087">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357</v>
      </c>
      <c r="Z36" s="370"/>
      <c r="AA36" s="370"/>
      <c r="AB36" s="370"/>
      <c r="AC36" s="148" t="s">
        <v>342</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15">
      <c r="A37" s="1087">
        <v>1</v>
      </c>
      <c r="B37" s="1087">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87">
        <v>2</v>
      </c>
      <c r="B38" s="1087">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87">
        <v>3</v>
      </c>
      <c r="B39" s="1087">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87">
        <v>4</v>
      </c>
      <c r="B40" s="1087">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87">
        <v>5</v>
      </c>
      <c r="B41" s="1087">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87">
        <v>6</v>
      </c>
      <c r="B42" s="1087">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87">
        <v>7</v>
      </c>
      <c r="B43" s="1087">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87">
        <v>8</v>
      </c>
      <c r="B44" s="1087">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87">
        <v>9</v>
      </c>
      <c r="B45" s="1087">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87">
        <v>10</v>
      </c>
      <c r="B46" s="1087">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87">
        <v>11</v>
      </c>
      <c r="B47" s="1087">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87">
        <v>12</v>
      </c>
      <c r="B48" s="1087">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87">
        <v>13</v>
      </c>
      <c r="B49" s="1087">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87">
        <v>14</v>
      </c>
      <c r="B50" s="1087">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87">
        <v>15</v>
      </c>
      <c r="B51" s="1087">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87">
        <v>16</v>
      </c>
      <c r="B52" s="1087">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87">
        <v>17</v>
      </c>
      <c r="B53" s="1087">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87">
        <v>18</v>
      </c>
      <c r="B54" s="1087">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87">
        <v>19</v>
      </c>
      <c r="B55" s="1087">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87">
        <v>20</v>
      </c>
      <c r="B56" s="1087">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87">
        <v>21</v>
      </c>
      <c r="B57" s="1087">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87">
        <v>22</v>
      </c>
      <c r="B58" s="1087">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87">
        <v>23</v>
      </c>
      <c r="B59" s="1087">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87">
        <v>24</v>
      </c>
      <c r="B60" s="1087">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87">
        <v>25</v>
      </c>
      <c r="B61" s="1087">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87">
        <v>26</v>
      </c>
      <c r="B62" s="1087">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87">
        <v>27</v>
      </c>
      <c r="B63" s="1087">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87">
        <v>28</v>
      </c>
      <c r="B64" s="1087">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87">
        <v>29</v>
      </c>
      <c r="B65" s="1087">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87">
        <v>30</v>
      </c>
      <c r="B66" s="1087">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357</v>
      </c>
      <c r="Z69" s="370"/>
      <c r="AA69" s="370"/>
      <c r="AB69" s="370"/>
      <c r="AC69" s="148" t="s">
        <v>342</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15">
      <c r="A70" s="1087">
        <v>1</v>
      </c>
      <c r="B70" s="1087">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87">
        <v>2</v>
      </c>
      <c r="B71" s="1087">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87">
        <v>3</v>
      </c>
      <c r="B72" s="1087">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87">
        <v>4</v>
      </c>
      <c r="B73" s="1087">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87">
        <v>5</v>
      </c>
      <c r="B74" s="1087">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87">
        <v>6</v>
      </c>
      <c r="B75" s="1087">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87">
        <v>7</v>
      </c>
      <c r="B76" s="1087">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87">
        <v>8</v>
      </c>
      <c r="B77" s="1087">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87">
        <v>9</v>
      </c>
      <c r="B78" s="1087">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87">
        <v>10</v>
      </c>
      <c r="B79" s="1087">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87">
        <v>11</v>
      </c>
      <c r="B80" s="1087">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87">
        <v>12</v>
      </c>
      <c r="B81" s="1087">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87">
        <v>13</v>
      </c>
      <c r="B82" s="1087">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87">
        <v>14</v>
      </c>
      <c r="B83" s="1087">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87">
        <v>15</v>
      </c>
      <c r="B84" s="1087">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87">
        <v>16</v>
      </c>
      <c r="B85" s="1087">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87">
        <v>17</v>
      </c>
      <c r="B86" s="1087">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87">
        <v>18</v>
      </c>
      <c r="B87" s="1087">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87">
        <v>19</v>
      </c>
      <c r="B88" s="1087">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87">
        <v>20</v>
      </c>
      <c r="B89" s="1087">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87">
        <v>21</v>
      </c>
      <c r="B90" s="1087">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87">
        <v>22</v>
      </c>
      <c r="B91" s="1087">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87">
        <v>23</v>
      </c>
      <c r="B92" s="1087">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87">
        <v>24</v>
      </c>
      <c r="B93" s="1087">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87">
        <v>25</v>
      </c>
      <c r="B94" s="1087">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87">
        <v>26</v>
      </c>
      <c r="B95" s="1087">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87">
        <v>27</v>
      </c>
      <c r="B96" s="1087">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87">
        <v>28</v>
      </c>
      <c r="B97" s="1087">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87">
        <v>29</v>
      </c>
      <c r="B98" s="1087">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87">
        <v>30</v>
      </c>
      <c r="B99" s="1087">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48" t="s">
        <v>342</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15">
      <c r="A103" s="1087">
        <v>1</v>
      </c>
      <c r="B103" s="1087">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87">
        <v>2</v>
      </c>
      <c r="B104" s="1087">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87">
        <v>3</v>
      </c>
      <c r="B105" s="1087">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87">
        <v>4</v>
      </c>
      <c r="B106" s="1087">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87">
        <v>5</v>
      </c>
      <c r="B107" s="1087">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87">
        <v>6</v>
      </c>
      <c r="B108" s="1087">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87">
        <v>7</v>
      </c>
      <c r="B109" s="1087">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87">
        <v>8</v>
      </c>
      <c r="B110" s="1087">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87">
        <v>9</v>
      </c>
      <c r="B111" s="1087">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87">
        <v>10</v>
      </c>
      <c r="B112" s="1087">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87">
        <v>11</v>
      </c>
      <c r="B113" s="1087">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87">
        <v>12</v>
      </c>
      <c r="B114" s="1087">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87">
        <v>13</v>
      </c>
      <c r="B115" s="1087">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87">
        <v>14</v>
      </c>
      <c r="B116" s="1087">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87">
        <v>15</v>
      </c>
      <c r="B117" s="1087">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87">
        <v>16</v>
      </c>
      <c r="B118" s="1087">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87">
        <v>17</v>
      </c>
      <c r="B119" s="1087">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87">
        <v>18</v>
      </c>
      <c r="B120" s="1087">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87">
        <v>19</v>
      </c>
      <c r="B121" s="1087">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87">
        <v>20</v>
      </c>
      <c r="B122" s="1087">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87">
        <v>21</v>
      </c>
      <c r="B123" s="1087">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87">
        <v>22</v>
      </c>
      <c r="B124" s="1087">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87">
        <v>23</v>
      </c>
      <c r="B125" s="1087">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87">
        <v>24</v>
      </c>
      <c r="B126" s="1087">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87">
        <v>25</v>
      </c>
      <c r="B127" s="1087">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87">
        <v>26</v>
      </c>
      <c r="B128" s="1087">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87">
        <v>27</v>
      </c>
      <c r="B129" s="1087">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87">
        <v>28</v>
      </c>
      <c r="B130" s="1087">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87">
        <v>29</v>
      </c>
      <c r="B131" s="1087">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87">
        <v>30</v>
      </c>
      <c r="B132" s="1087">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48" t="s">
        <v>342</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15">
      <c r="A136" s="1087">
        <v>1</v>
      </c>
      <c r="B136" s="1087">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87">
        <v>2</v>
      </c>
      <c r="B137" s="1087">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87">
        <v>3</v>
      </c>
      <c r="B138" s="1087">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87">
        <v>4</v>
      </c>
      <c r="B139" s="1087">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87">
        <v>5</v>
      </c>
      <c r="B140" s="1087">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87">
        <v>6</v>
      </c>
      <c r="B141" s="1087">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87">
        <v>7</v>
      </c>
      <c r="B142" s="1087">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87">
        <v>8</v>
      </c>
      <c r="B143" s="1087">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87">
        <v>9</v>
      </c>
      <c r="B144" s="1087">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87">
        <v>10</v>
      </c>
      <c r="B145" s="1087">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87">
        <v>11</v>
      </c>
      <c r="B146" s="1087">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87">
        <v>12</v>
      </c>
      <c r="B147" s="1087">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87">
        <v>13</v>
      </c>
      <c r="B148" s="1087">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87">
        <v>14</v>
      </c>
      <c r="B149" s="1087">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87">
        <v>15</v>
      </c>
      <c r="B150" s="1087">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87">
        <v>16</v>
      </c>
      <c r="B151" s="1087">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87">
        <v>17</v>
      </c>
      <c r="B152" s="1087">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87">
        <v>18</v>
      </c>
      <c r="B153" s="1087">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87">
        <v>19</v>
      </c>
      <c r="B154" s="1087">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87">
        <v>20</v>
      </c>
      <c r="B155" s="1087">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87">
        <v>21</v>
      </c>
      <c r="B156" s="1087">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87">
        <v>22</v>
      </c>
      <c r="B157" s="1087">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87">
        <v>23</v>
      </c>
      <c r="B158" s="1087">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87">
        <v>24</v>
      </c>
      <c r="B159" s="1087">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87">
        <v>25</v>
      </c>
      <c r="B160" s="1087">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87">
        <v>26</v>
      </c>
      <c r="B161" s="1087">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87">
        <v>27</v>
      </c>
      <c r="B162" s="1087">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87">
        <v>28</v>
      </c>
      <c r="B163" s="1087">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87">
        <v>29</v>
      </c>
      <c r="B164" s="1087">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87">
        <v>30</v>
      </c>
      <c r="B165" s="1087">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48" t="s">
        <v>342</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15">
      <c r="A169" s="1087">
        <v>1</v>
      </c>
      <c r="B169" s="1087">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87">
        <v>2</v>
      </c>
      <c r="B170" s="1087">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87">
        <v>3</v>
      </c>
      <c r="B171" s="1087">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87">
        <v>4</v>
      </c>
      <c r="B172" s="1087">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87">
        <v>5</v>
      </c>
      <c r="B173" s="1087">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87">
        <v>6</v>
      </c>
      <c r="B174" s="1087">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87">
        <v>7</v>
      </c>
      <c r="B175" s="1087">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87">
        <v>8</v>
      </c>
      <c r="B176" s="1087">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87">
        <v>9</v>
      </c>
      <c r="B177" s="1087">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87">
        <v>10</v>
      </c>
      <c r="B178" s="1087">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87">
        <v>11</v>
      </c>
      <c r="B179" s="1087">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87">
        <v>12</v>
      </c>
      <c r="B180" s="1087">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87">
        <v>13</v>
      </c>
      <c r="B181" s="1087">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87">
        <v>14</v>
      </c>
      <c r="B182" s="1087">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87">
        <v>15</v>
      </c>
      <c r="B183" s="1087">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87">
        <v>16</v>
      </c>
      <c r="B184" s="1087">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87">
        <v>17</v>
      </c>
      <c r="B185" s="1087">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87">
        <v>18</v>
      </c>
      <c r="B186" s="1087">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87">
        <v>19</v>
      </c>
      <c r="B187" s="1087">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87">
        <v>20</v>
      </c>
      <c r="B188" s="1087">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87">
        <v>21</v>
      </c>
      <c r="B189" s="1087">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87">
        <v>22</v>
      </c>
      <c r="B190" s="1087">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87">
        <v>23</v>
      </c>
      <c r="B191" s="1087">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87">
        <v>24</v>
      </c>
      <c r="B192" s="1087">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87">
        <v>25</v>
      </c>
      <c r="B193" s="1087">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87">
        <v>26</v>
      </c>
      <c r="B194" s="1087">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87">
        <v>27</v>
      </c>
      <c r="B195" s="1087">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87">
        <v>28</v>
      </c>
      <c r="B196" s="1087">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87">
        <v>29</v>
      </c>
      <c r="B197" s="1087">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87">
        <v>30</v>
      </c>
      <c r="B198" s="1087">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48" t="s">
        <v>342</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15">
      <c r="A202" s="1087">
        <v>1</v>
      </c>
      <c r="B202" s="1087">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87">
        <v>2</v>
      </c>
      <c r="B203" s="1087">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87">
        <v>3</v>
      </c>
      <c r="B204" s="1087">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87">
        <v>4</v>
      </c>
      <c r="B205" s="1087">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87">
        <v>5</v>
      </c>
      <c r="B206" s="1087">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87">
        <v>6</v>
      </c>
      <c r="B207" s="1087">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87">
        <v>7</v>
      </c>
      <c r="B208" s="1087">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87">
        <v>8</v>
      </c>
      <c r="B209" s="1087">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87">
        <v>9</v>
      </c>
      <c r="B210" s="1087">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87">
        <v>10</v>
      </c>
      <c r="B211" s="1087">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87">
        <v>11</v>
      </c>
      <c r="B212" s="1087">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87">
        <v>12</v>
      </c>
      <c r="B213" s="1087">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87">
        <v>13</v>
      </c>
      <c r="B214" s="1087">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87">
        <v>14</v>
      </c>
      <c r="B215" s="1087">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87">
        <v>15</v>
      </c>
      <c r="B216" s="1087">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87">
        <v>16</v>
      </c>
      <c r="B217" s="1087">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87">
        <v>17</v>
      </c>
      <c r="B218" s="1087">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87">
        <v>18</v>
      </c>
      <c r="B219" s="1087">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87">
        <v>19</v>
      </c>
      <c r="B220" s="1087">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87">
        <v>20</v>
      </c>
      <c r="B221" s="1087">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87">
        <v>21</v>
      </c>
      <c r="B222" s="1087">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87">
        <v>22</v>
      </c>
      <c r="B223" s="1087">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87">
        <v>23</v>
      </c>
      <c r="B224" s="1087">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87">
        <v>24</v>
      </c>
      <c r="B225" s="1087">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87">
        <v>25</v>
      </c>
      <c r="B226" s="1087">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87">
        <v>26</v>
      </c>
      <c r="B227" s="1087">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87">
        <v>27</v>
      </c>
      <c r="B228" s="1087">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87">
        <v>28</v>
      </c>
      <c r="B229" s="1087">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87">
        <v>29</v>
      </c>
      <c r="B230" s="1087">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87">
        <v>30</v>
      </c>
      <c r="B231" s="1087">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48" t="s">
        <v>342</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15">
      <c r="A235" s="1087">
        <v>1</v>
      </c>
      <c r="B235" s="1087">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87">
        <v>2</v>
      </c>
      <c r="B236" s="1087">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87">
        <v>3</v>
      </c>
      <c r="B237" s="1087">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87">
        <v>4</v>
      </c>
      <c r="B238" s="1087">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87">
        <v>5</v>
      </c>
      <c r="B239" s="1087">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87">
        <v>6</v>
      </c>
      <c r="B240" s="1087">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87">
        <v>7</v>
      </c>
      <c r="B241" s="1087">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87">
        <v>8</v>
      </c>
      <c r="B242" s="1087">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87">
        <v>9</v>
      </c>
      <c r="B243" s="1087">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87">
        <v>10</v>
      </c>
      <c r="B244" s="1087">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87">
        <v>11</v>
      </c>
      <c r="B245" s="1087">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87">
        <v>12</v>
      </c>
      <c r="B246" s="1087">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87">
        <v>13</v>
      </c>
      <c r="B247" s="1087">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87">
        <v>14</v>
      </c>
      <c r="B248" s="1087">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87">
        <v>15</v>
      </c>
      <c r="B249" s="1087">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87">
        <v>16</v>
      </c>
      <c r="B250" s="1087">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87">
        <v>17</v>
      </c>
      <c r="B251" s="1087">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87">
        <v>18</v>
      </c>
      <c r="B252" s="1087">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87">
        <v>19</v>
      </c>
      <c r="B253" s="1087">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87">
        <v>20</v>
      </c>
      <c r="B254" s="1087">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87">
        <v>21</v>
      </c>
      <c r="B255" s="1087">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87">
        <v>22</v>
      </c>
      <c r="B256" s="1087">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87">
        <v>23</v>
      </c>
      <c r="B257" s="1087">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87">
        <v>24</v>
      </c>
      <c r="B258" s="1087">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87">
        <v>25</v>
      </c>
      <c r="B259" s="1087">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87">
        <v>26</v>
      </c>
      <c r="B260" s="1087">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87">
        <v>27</v>
      </c>
      <c r="B261" s="1087">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87">
        <v>28</v>
      </c>
      <c r="B262" s="1087">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87">
        <v>29</v>
      </c>
      <c r="B263" s="1087">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87">
        <v>30</v>
      </c>
      <c r="B264" s="1087">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48" t="s">
        <v>342</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15">
      <c r="A268" s="1087">
        <v>1</v>
      </c>
      <c r="B268" s="1087">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87">
        <v>2</v>
      </c>
      <c r="B269" s="1087">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87">
        <v>3</v>
      </c>
      <c r="B270" s="1087">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87">
        <v>4</v>
      </c>
      <c r="B271" s="1087">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87">
        <v>5</v>
      </c>
      <c r="B272" s="1087">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87">
        <v>6</v>
      </c>
      <c r="B273" s="1087">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87">
        <v>7</v>
      </c>
      <c r="B274" s="1087">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87">
        <v>8</v>
      </c>
      <c r="B275" s="1087">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87">
        <v>9</v>
      </c>
      <c r="B276" s="1087">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87">
        <v>10</v>
      </c>
      <c r="B277" s="1087">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87">
        <v>11</v>
      </c>
      <c r="B278" s="1087">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87">
        <v>12</v>
      </c>
      <c r="B279" s="1087">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87">
        <v>13</v>
      </c>
      <c r="B280" s="1087">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87">
        <v>14</v>
      </c>
      <c r="B281" s="1087">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87">
        <v>15</v>
      </c>
      <c r="B282" s="1087">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87">
        <v>16</v>
      </c>
      <c r="B283" s="1087">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87">
        <v>17</v>
      </c>
      <c r="B284" s="1087">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87">
        <v>18</v>
      </c>
      <c r="B285" s="1087">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87">
        <v>19</v>
      </c>
      <c r="B286" s="1087">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87">
        <v>20</v>
      </c>
      <c r="B287" s="1087">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87">
        <v>21</v>
      </c>
      <c r="B288" s="1087">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87">
        <v>22</v>
      </c>
      <c r="B289" s="1087">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87">
        <v>23</v>
      </c>
      <c r="B290" s="1087">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87">
        <v>24</v>
      </c>
      <c r="B291" s="1087">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87">
        <v>25</v>
      </c>
      <c r="B292" s="1087">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87">
        <v>26</v>
      </c>
      <c r="B293" s="1087">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87">
        <v>27</v>
      </c>
      <c r="B294" s="1087">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87">
        <v>28</v>
      </c>
      <c r="B295" s="1087">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87">
        <v>29</v>
      </c>
      <c r="B296" s="1087">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87">
        <v>30</v>
      </c>
      <c r="B297" s="1087">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48" t="s">
        <v>342</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15">
      <c r="A301" s="1087">
        <v>1</v>
      </c>
      <c r="B301" s="1087">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87">
        <v>2</v>
      </c>
      <c r="B302" s="1087">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87">
        <v>3</v>
      </c>
      <c r="B303" s="1087">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87">
        <v>4</v>
      </c>
      <c r="B304" s="1087">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87">
        <v>5</v>
      </c>
      <c r="B305" s="1087">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87">
        <v>6</v>
      </c>
      <c r="B306" s="1087">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87">
        <v>7</v>
      </c>
      <c r="B307" s="1087">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87">
        <v>8</v>
      </c>
      <c r="B308" s="1087">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87">
        <v>9</v>
      </c>
      <c r="B309" s="1087">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87">
        <v>10</v>
      </c>
      <c r="B310" s="1087">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87">
        <v>11</v>
      </c>
      <c r="B311" s="1087">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87">
        <v>12</v>
      </c>
      <c r="B312" s="1087">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87">
        <v>13</v>
      </c>
      <c r="B313" s="1087">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87">
        <v>14</v>
      </c>
      <c r="B314" s="1087">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87">
        <v>15</v>
      </c>
      <c r="B315" s="1087">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87">
        <v>16</v>
      </c>
      <c r="B316" s="1087">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87">
        <v>17</v>
      </c>
      <c r="B317" s="1087">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87">
        <v>18</v>
      </c>
      <c r="B318" s="1087">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87">
        <v>19</v>
      </c>
      <c r="B319" s="1087">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87">
        <v>20</v>
      </c>
      <c r="B320" s="1087">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87">
        <v>21</v>
      </c>
      <c r="B321" s="1087">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87">
        <v>22</v>
      </c>
      <c r="B322" s="1087">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87">
        <v>23</v>
      </c>
      <c r="B323" s="1087">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87">
        <v>24</v>
      </c>
      <c r="B324" s="1087">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87">
        <v>25</v>
      </c>
      <c r="B325" s="1087">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87">
        <v>26</v>
      </c>
      <c r="B326" s="1087">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87">
        <v>27</v>
      </c>
      <c r="B327" s="1087">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87">
        <v>28</v>
      </c>
      <c r="B328" s="1087">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87">
        <v>29</v>
      </c>
      <c r="B329" s="1087">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87">
        <v>30</v>
      </c>
      <c r="B330" s="1087">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48" t="s">
        <v>342</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15">
      <c r="A334" s="1087">
        <v>1</v>
      </c>
      <c r="B334" s="1087">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87">
        <v>2</v>
      </c>
      <c r="B335" s="1087">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87">
        <v>3</v>
      </c>
      <c r="B336" s="1087">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87">
        <v>4</v>
      </c>
      <c r="B337" s="1087">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87">
        <v>5</v>
      </c>
      <c r="B338" s="1087">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87">
        <v>6</v>
      </c>
      <c r="B339" s="1087">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87">
        <v>7</v>
      </c>
      <c r="B340" s="1087">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87">
        <v>8</v>
      </c>
      <c r="B341" s="1087">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87">
        <v>9</v>
      </c>
      <c r="B342" s="1087">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87">
        <v>10</v>
      </c>
      <c r="B343" s="1087">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87">
        <v>11</v>
      </c>
      <c r="B344" s="1087">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87">
        <v>12</v>
      </c>
      <c r="B345" s="1087">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87">
        <v>13</v>
      </c>
      <c r="B346" s="1087">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87">
        <v>14</v>
      </c>
      <c r="B347" s="1087">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87">
        <v>15</v>
      </c>
      <c r="B348" s="1087">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87">
        <v>16</v>
      </c>
      <c r="B349" s="1087">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87">
        <v>17</v>
      </c>
      <c r="B350" s="1087">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87">
        <v>18</v>
      </c>
      <c r="B351" s="1087">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87">
        <v>19</v>
      </c>
      <c r="B352" s="1087">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87">
        <v>20</v>
      </c>
      <c r="B353" s="1087">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87">
        <v>21</v>
      </c>
      <c r="B354" s="1087">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87">
        <v>22</v>
      </c>
      <c r="B355" s="1087">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87">
        <v>23</v>
      </c>
      <c r="B356" s="1087">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87">
        <v>24</v>
      </c>
      <c r="B357" s="1087">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87">
        <v>25</v>
      </c>
      <c r="B358" s="1087">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87">
        <v>26</v>
      </c>
      <c r="B359" s="1087">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87">
        <v>27</v>
      </c>
      <c r="B360" s="1087">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87">
        <v>28</v>
      </c>
      <c r="B361" s="1087">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87">
        <v>29</v>
      </c>
      <c r="B362" s="1087">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87">
        <v>30</v>
      </c>
      <c r="B363" s="1087">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48" t="s">
        <v>342</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15">
      <c r="A367" s="1087">
        <v>1</v>
      </c>
      <c r="B367" s="1087">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87">
        <v>2</v>
      </c>
      <c r="B368" s="1087">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87">
        <v>3</v>
      </c>
      <c r="B369" s="1087">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87">
        <v>4</v>
      </c>
      <c r="B370" s="1087">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87">
        <v>5</v>
      </c>
      <c r="B371" s="1087">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87">
        <v>6</v>
      </c>
      <c r="B372" s="1087">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87">
        <v>7</v>
      </c>
      <c r="B373" s="1087">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87">
        <v>8</v>
      </c>
      <c r="B374" s="1087">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87">
        <v>9</v>
      </c>
      <c r="B375" s="1087">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87">
        <v>10</v>
      </c>
      <c r="B376" s="1087">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87">
        <v>11</v>
      </c>
      <c r="B377" s="1087">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87">
        <v>12</v>
      </c>
      <c r="B378" s="1087">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87">
        <v>13</v>
      </c>
      <c r="B379" s="1087">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87">
        <v>14</v>
      </c>
      <c r="B380" s="1087">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87">
        <v>15</v>
      </c>
      <c r="B381" s="1087">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87">
        <v>16</v>
      </c>
      <c r="B382" s="1087">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87">
        <v>17</v>
      </c>
      <c r="B383" s="1087">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87">
        <v>18</v>
      </c>
      <c r="B384" s="1087">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87">
        <v>19</v>
      </c>
      <c r="B385" s="1087">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87">
        <v>20</v>
      </c>
      <c r="B386" s="1087">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87">
        <v>21</v>
      </c>
      <c r="B387" s="1087">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87">
        <v>22</v>
      </c>
      <c r="B388" s="1087">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87">
        <v>23</v>
      </c>
      <c r="B389" s="1087">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87">
        <v>24</v>
      </c>
      <c r="B390" s="1087">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87">
        <v>25</v>
      </c>
      <c r="B391" s="1087">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87">
        <v>26</v>
      </c>
      <c r="B392" s="1087">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87">
        <v>27</v>
      </c>
      <c r="B393" s="1087">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87">
        <v>28</v>
      </c>
      <c r="B394" s="1087">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87">
        <v>29</v>
      </c>
      <c r="B395" s="1087">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87">
        <v>30</v>
      </c>
      <c r="B396" s="1087">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48" t="s">
        <v>342</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15">
      <c r="A400" s="1087">
        <v>1</v>
      </c>
      <c r="B400" s="1087">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87">
        <v>2</v>
      </c>
      <c r="B401" s="1087">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87">
        <v>3</v>
      </c>
      <c r="B402" s="1087">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87">
        <v>4</v>
      </c>
      <c r="B403" s="1087">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87">
        <v>5</v>
      </c>
      <c r="B404" s="1087">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87">
        <v>6</v>
      </c>
      <c r="B405" s="1087">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87">
        <v>7</v>
      </c>
      <c r="B406" s="1087">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87">
        <v>8</v>
      </c>
      <c r="B407" s="1087">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87">
        <v>9</v>
      </c>
      <c r="B408" s="1087">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87">
        <v>10</v>
      </c>
      <c r="B409" s="1087">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87">
        <v>11</v>
      </c>
      <c r="B410" s="1087">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87">
        <v>12</v>
      </c>
      <c r="B411" s="1087">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87">
        <v>13</v>
      </c>
      <c r="B412" s="1087">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87">
        <v>14</v>
      </c>
      <c r="B413" s="1087">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87">
        <v>15</v>
      </c>
      <c r="B414" s="1087">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87">
        <v>16</v>
      </c>
      <c r="B415" s="1087">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87">
        <v>17</v>
      </c>
      <c r="B416" s="1087">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87">
        <v>18</v>
      </c>
      <c r="B417" s="1087">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87">
        <v>19</v>
      </c>
      <c r="B418" s="1087">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87">
        <v>20</v>
      </c>
      <c r="B419" s="1087">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87">
        <v>21</v>
      </c>
      <c r="B420" s="1087">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87">
        <v>22</v>
      </c>
      <c r="B421" s="1087">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87">
        <v>23</v>
      </c>
      <c r="B422" s="1087">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87">
        <v>24</v>
      </c>
      <c r="B423" s="1087">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87">
        <v>25</v>
      </c>
      <c r="B424" s="1087">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87">
        <v>26</v>
      </c>
      <c r="B425" s="1087">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87">
        <v>27</v>
      </c>
      <c r="B426" s="1087">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87">
        <v>28</v>
      </c>
      <c r="B427" s="1087">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87">
        <v>29</v>
      </c>
      <c r="B428" s="1087">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87">
        <v>30</v>
      </c>
      <c r="B429" s="1087">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48" t="s">
        <v>342</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15">
      <c r="A433" s="1087">
        <v>1</v>
      </c>
      <c r="B433" s="1087">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87">
        <v>2</v>
      </c>
      <c r="B434" s="1087">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87">
        <v>3</v>
      </c>
      <c r="B435" s="1087">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87">
        <v>4</v>
      </c>
      <c r="B436" s="1087">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87">
        <v>5</v>
      </c>
      <c r="B437" s="1087">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87">
        <v>6</v>
      </c>
      <c r="B438" s="1087">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87">
        <v>7</v>
      </c>
      <c r="B439" s="1087">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87">
        <v>8</v>
      </c>
      <c r="B440" s="1087">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87">
        <v>9</v>
      </c>
      <c r="B441" s="1087">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87">
        <v>10</v>
      </c>
      <c r="B442" s="1087">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87">
        <v>11</v>
      </c>
      <c r="B443" s="1087">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87">
        <v>12</v>
      </c>
      <c r="B444" s="1087">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87">
        <v>13</v>
      </c>
      <c r="B445" s="1087">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87">
        <v>14</v>
      </c>
      <c r="B446" s="1087">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87">
        <v>15</v>
      </c>
      <c r="B447" s="1087">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87">
        <v>16</v>
      </c>
      <c r="B448" s="1087">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87">
        <v>17</v>
      </c>
      <c r="B449" s="1087">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87">
        <v>18</v>
      </c>
      <c r="B450" s="1087">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87">
        <v>19</v>
      </c>
      <c r="B451" s="1087">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87">
        <v>20</v>
      </c>
      <c r="B452" s="1087">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87">
        <v>21</v>
      </c>
      <c r="B453" s="1087">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87">
        <v>22</v>
      </c>
      <c r="B454" s="1087">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87">
        <v>23</v>
      </c>
      <c r="B455" s="1087">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87">
        <v>24</v>
      </c>
      <c r="B456" s="1087">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87">
        <v>25</v>
      </c>
      <c r="B457" s="1087">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87">
        <v>26</v>
      </c>
      <c r="B458" s="1087">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87">
        <v>27</v>
      </c>
      <c r="B459" s="1087">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87">
        <v>28</v>
      </c>
      <c r="B460" s="1087">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87">
        <v>29</v>
      </c>
      <c r="B461" s="1087">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87">
        <v>30</v>
      </c>
      <c r="B462" s="1087">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48" t="s">
        <v>342</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15">
      <c r="A466" s="1087">
        <v>1</v>
      </c>
      <c r="B466" s="1087">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87">
        <v>2</v>
      </c>
      <c r="B467" s="1087">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87">
        <v>3</v>
      </c>
      <c r="B468" s="1087">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87">
        <v>4</v>
      </c>
      <c r="B469" s="1087">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87">
        <v>5</v>
      </c>
      <c r="B470" s="1087">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87">
        <v>6</v>
      </c>
      <c r="B471" s="1087">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87">
        <v>7</v>
      </c>
      <c r="B472" s="1087">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87">
        <v>8</v>
      </c>
      <c r="B473" s="1087">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87">
        <v>9</v>
      </c>
      <c r="B474" s="1087">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87">
        <v>10</v>
      </c>
      <c r="B475" s="1087">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87">
        <v>11</v>
      </c>
      <c r="B476" s="1087">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87">
        <v>12</v>
      </c>
      <c r="B477" s="1087">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87">
        <v>13</v>
      </c>
      <c r="B478" s="1087">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87">
        <v>14</v>
      </c>
      <c r="B479" s="1087">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87">
        <v>15</v>
      </c>
      <c r="B480" s="1087">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87">
        <v>16</v>
      </c>
      <c r="B481" s="1087">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87">
        <v>17</v>
      </c>
      <c r="B482" s="1087">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87">
        <v>18</v>
      </c>
      <c r="B483" s="1087">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87">
        <v>19</v>
      </c>
      <c r="B484" s="1087">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87">
        <v>20</v>
      </c>
      <c r="B485" s="1087">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87">
        <v>21</v>
      </c>
      <c r="B486" s="1087">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87">
        <v>22</v>
      </c>
      <c r="B487" s="1087">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87">
        <v>23</v>
      </c>
      <c r="B488" s="1087">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87">
        <v>24</v>
      </c>
      <c r="B489" s="1087">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87">
        <v>25</v>
      </c>
      <c r="B490" s="1087">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87">
        <v>26</v>
      </c>
      <c r="B491" s="1087">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87">
        <v>27</v>
      </c>
      <c r="B492" s="1087">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87">
        <v>28</v>
      </c>
      <c r="B493" s="1087">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87">
        <v>29</v>
      </c>
      <c r="B494" s="1087">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87">
        <v>30</v>
      </c>
      <c r="B495" s="1087">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48" t="s">
        <v>342</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15">
      <c r="A499" s="1087">
        <v>1</v>
      </c>
      <c r="B499" s="1087">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87">
        <v>2</v>
      </c>
      <c r="B500" s="1087">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87">
        <v>3</v>
      </c>
      <c r="B501" s="1087">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87">
        <v>4</v>
      </c>
      <c r="B502" s="1087">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87">
        <v>5</v>
      </c>
      <c r="B503" s="1087">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87">
        <v>6</v>
      </c>
      <c r="B504" s="1087">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87">
        <v>7</v>
      </c>
      <c r="B505" s="1087">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87">
        <v>8</v>
      </c>
      <c r="B506" s="1087">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87">
        <v>9</v>
      </c>
      <c r="B507" s="1087">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87">
        <v>10</v>
      </c>
      <c r="B508" s="1087">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87">
        <v>11</v>
      </c>
      <c r="B509" s="1087">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87">
        <v>12</v>
      </c>
      <c r="B510" s="1087">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87">
        <v>13</v>
      </c>
      <c r="B511" s="1087">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87">
        <v>14</v>
      </c>
      <c r="B512" s="1087">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87">
        <v>15</v>
      </c>
      <c r="B513" s="1087">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87">
        <v>16</v>
      </c>
      <c r="B514" s="1087">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87">
        <v>17</v>
      </c>
      <c r="B515" s="1087">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87">
        <v>18</v>
      </c>
      <c r="B516" s="1087">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87">
        <v>19</v>
      </c>
      <c r="B517" s="1087">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87">
        <v>20</v>
      </c>
      <c r="B518" s="1087">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87">
        <v>21</v>
      </c>
      <c r="B519" s="1087">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87">
        <v>22</v>
      </c>
      <c r="B520" s="1087">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87">
        <v>23</v>
      </c>
      <c r="B521" s="1087">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87">
        <v>24</v>
      </c>
      <c r="B522" s="1087">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87">
        <v>25</v>
      </c>
      <c r="B523" s="1087">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87">
        <v>26</v>
      </c>
      <c r="B524" s="1087">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87">
        <v>27</v>
      </c>
      <c r="B525" s="1087">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87">
        <v>28</v>
      </c>
      <c r="B526" s="1087">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87">
        <v>29</v>
      </c>
      <c r="B527" s="1087">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87">
        <v>30</v>
      </c>
      <c r="B528" s="1087">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48" t="s">
        <v>342</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15">
      <c r="A532" s="1087">
        <v>1</v>
      </c>
      <c r="B532" s="1087">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87">
        <v>2</v>
      </c>
      <c r="B533" s="1087">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87">
        <v>3</v>
      </c>
      <c r="B534" s="1087">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87">
        <v>4</v>
      </c>
      <c r="B535" s="1087">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87">
        <v>5</v>
      </c>
      <c r="B536" s="1087">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87">
        <v>6</v>
      </c>
      <c r="B537" s="1087">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87">
        <v>7</v>
      </c>
      <c r="B538" s="1087">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87">
        <v>8</v>
      </c>
      <c r="B539" s="1087">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87">
        <v>9</v>
      </c>
      <c r="B540" s="1087">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87">
        <v>10</v>
      </c>
      <c r="B541" s="1087">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87">
        <v>11</v>
      </c>
      <c r="B542" s="1087">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87">
        <v>12</v>
      </c>
      <c r="B543" s="1087">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87">
        <v>13</v>
      </c>
      <c r="B544" s="1087">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87">
        <v>14</v>
      </c>
      <c r="B545" s="1087">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87">
        <v>15</v>
      </c>
      <c r="B546" s="1087">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87">
        <v>16</v>
      </c>
      <c r="B547" s="1087">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87">
        <v>17</v>
      </c>
      <c r="B548" s="1087">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87">
        <v>18</v>
      </c>
      <c r="B549" s="1087">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87">
        <v>19</v>
      </c>
      <c r="B550" s="1087">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87">
        <v>20</v>
      </c>
      <c r="B551" s="1087">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87">
        <v>21</v>
      </c>
      <c r="B552" s="1087">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87">
        <v>22</v>
      </c>
      <c r="B553" s="1087">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87">
        <v>23</v>
      </c>
      <c r="B554" s="1087">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87">
        <v>24</v>
      </c>
      <c r="B555" s="1087">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87">
        <v>25</v>
      </c>
      <c r="B556" s="1087">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87">
        <v>26</v>
      </c>
      <c r="B557" s="1087">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87">
        <v>27</v>
      </c>
      <c r="B558" s="1087">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87">
        <v>28</v>
      </c>
      <c r="B559" s="1087">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87">
        <v>29</v>
      </c>
      <c r="B560" s="1087">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87">
        <v>30</v>
      </c>
      <c r="B561" s="1087">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48" t="s">
        <v>342</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15">
      <c r="A565" s="1087">
        <v>1</v>
      </c>
      <c r="B565" s="1087">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87">
        <v>2</v>
      </c>
      <c r="B566" s="1087">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87">
        <v>3</v>
      </c>
      <c r="B567" s="1087">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87">
        <v>4</v>
      </c>
      <c r="B568" s="1087">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87">
        <v>5</v>
      </c>
      <c r="B569" s="1087">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87">
        <v>6</v>
      </c>
      <c r="B570" s="1087">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87">
        <v>7</v>
      </c>
      <c r="B571" s="1087">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87">
        <v>8</v>
      </c>
      <c r="B572" s="1087">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87">
        <v>9</v>
      </c>
      <c r="B573" s="1087">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87">
        <v>10</v>
      </c>
      <c r="B574" s="1087">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87">
        <v>11</v>
      </c>
      <c r="B575" s="1087">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87">
        <v>12</v>
      </c>
      <c r="B576" s="1087">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87">
        <v>13</v>
      </c>
      <c r="B577" s="1087">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87">
        <v>14</v>
      </c>
      <c r="B578" s="1087">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87">
        <v>15</v>
      </c>
      <c r="B579" s="1087">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87">
        <v>16</v>
      </c>
      <c r="B580" s="1087">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87">
        <v>17</v>
      </c>
      <c r="B581" s="1087">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87">
        <v>18</v>
      </c>
      <c r="B582" s="1087">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87">
        <v>19</v>
      </c>
      <c r="B583" s="1087">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87">
        <v>20</v>
      </c>
      <c r="B584" s="1087">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87">
        <v>21</v>
      </c>
      <c r="B585" s="1087">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87">
        <v>22</v>
      </c>
      <c r="B586" s="1087">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87">
        <v>23</v>
      </c>
      <c r="B587" s="1087">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87">
        <v>24</v>
      </c>
      <c r="B588" s="1087">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87">
        <v>25</v>
      </c>
      <c r="B589" s="1087">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87">
        <v>26</v>
      </c>
      <c r="B590" s="1087">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87">
        <v>27</v>
      </c>
      <c r="B591" s="1087">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87">
        <v>28</v>
      </c>
      <c r="B592" s="1087">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87">
        <v>29</v>
      </c>
      <c r="B593" s="1087">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87">
        <v>30</v>
      </c>
      <c r="B594" s="1087">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48" t="s">
        <v>342</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15">
      <c r="A598" s="1087">
        <v>1</v>
      </c>
      <c r="B598" s="1087">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87">
        <v>2</v>
      </c>
      <c r="B599" s="1087">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87">
        <v>3</v>
      </c>
      <c r="B600" s="1087">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87">
        <v>4</v>
      </c>
      <c r="B601" s="1087">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87">
        <v>5</v>
      </c>
      <c r="B602" s="1087">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87">
        <v>6</v>
      </c>
      <c r="B603" s="1087">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87">
        <v>7</v>
      </c>
      <c r="B604" s="1087">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87">
        <v>8</v>
      </c>
      <c r="B605" s="1087">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87">
        <v>9</v>
      </c>
      <c r="B606" s="1087">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87">
        <v>10</v>
      </c>
      <c r="B607" s="1087">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87">
        <v>11</v>
      </c>
      <c r="B608" s="1087">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87">
        <v>12</v>
      </c>
      <c r="B609" s="1087">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87">
        <v>13</v>
      </c>
      <c r="B610" s="1087">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87">
        <v>14</v>
      </c>
      <c r="B611" s="1087">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87">
        <v>15</v>
      </c>
      <c r="B612" s="1087">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87">
        <v>16</v>
      </c>
      <c r="B613" s="1087">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87">
        <v>17</v>
      </c>
      <c r="B614" s="1087">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87">
        <v>18</v>
      </c>
      <c r="B615" s="1087">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87">
        <v>19</v>
      </c>
      <c r="B616" s="1087">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87">
        <v>20</v>
      </c>
      <c r="B617" s="1087">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87">
        <v>21</v>
      </c>
      <c r="B618" s="1087">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87">
        <v>22</v>
      </c>
      <c r="B619" s="1087">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87">
        <v>23</v>
      </c>
      <c r="B620" s="1087">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87">
        <v>24</v>
      </c>
      <c r="B621" s="1087">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87">
        <v>25</v>
      </c>
      <c r="B622" s="1087">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87">
        <v>26</v>
      </c>
      <c r="B623" s="1087">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87">
        <v>27</v>
      </c>
      <c r="B624" s="1087">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87">
        <v>28</v>
      </c>
      <c r="B625" s="1087">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87">
        <v>29</v>
      </c>
      <c r="B626" s="1087">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87">
        <v>30</v>
      </c>
      <c r="B627" s="1087">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48" t="s">
        <v>342</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15">
      <c r="A631" s="1087">
        <v>1</v>
      </c>
      <c r="B631" s="1087">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87">
        <v>2</v>
      </c>
      <c r="B632" s="1087">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87">
        <v>3</v>
      </c>
      <c r="B633" s="1087">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87">
        <v>4</v>
      </c>
      <c r="B634" s="1087">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87">
        <v>5</v>
      </c>
      <c r="B635" s="1087">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87">
        <v>6</v>
      </c>
      <c r="B636" s="1087">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87">
        <v>7</v>
      </c>
      <c r="B637" s="1087">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87">
        <v>8</v>
      </c>
      <c r="B638" s="1087">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87">
        <v>9</v>
      </c>
      <c r="B639" s="1087">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87">
        <v>10</v>
      </c>
      <c r="B640" s="1087">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87">
        <v>11</v>
      </c>
      <c r="B641" s="1087">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87">
        <v>12</v>
      </c>
      <c r="B642" s="1087">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87">
        <v>13</v>
      </c>
      <c r="B643" s="1087">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87">
        <v>14</v>
      </c>
      <c r="B644" s="1087">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87">
        <v>15</v>
      </c>
      <c r="B645" s="1087">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87">
        <v>16</v>
      </c>
      <c r="B646" s="1087">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87">
        <v>17</v>
      </c>
      <c r="B647" s="1087">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87">
        <v>18</v>
      </c>
      <c r="B648" s="1087">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87">
        <v>19</v>
      </c>
      <c r="B649" s="1087">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87">
        <v>20</v>
      </c>
      <c r="B650" s="1087">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87">
        <v>21</v>
      </c>
      <c r="B651" s="1087">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87">
        <v>22</v>
      </c>
      <c r="B652" s="1087">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87">
        <v>23</v>
      </c>
      <c r="B653" s="1087">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87">
        <v>24</v>
      </c>
      <c r="B654" s="1087">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87">
        <v>25</v>
      </c>
      <c r="B655" s="1087">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87">
        <v>26</v>
      </c>
      <c r="B656" s="1087">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87">
        <v>27</v>
      </c>
      <c r="B657" s="1087">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87">
        <v>28</v>
      </c>
      <c r="B658" s="1087">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87">
        <v>29</v>
      </c>
      <c r="B659" s="1087">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87">
        <v>30</v>
      </c>
      <c r="B660" s="1087">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48" t="s">
        <v>342</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15">
      <c r="A664" s="1087">
        <v>1</v>
      </c>
      <c r="B664" s="1087">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87">
        <v>2</v>
      </c>
      <c r="B665" s="1087">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87">
        <v>3</v>
      </c>
      <c r="B666" s="1087">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87">
        <v>4</v>
      </c>
      <c r="B667" s="1087">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87">
        <v>5</v>
      </c>
      <c r="B668" s="1087">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87">
        <v>6</v>
      </c>
      <c r="B669" s="1087">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87">
        <v>7</v>
      </c>
      <c r="B670" s="1087">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87">
        <v>8</v>
      </c>
      <c r="B671" s="1087">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87">
        <v>9</v>
      </c>
      <c r="B672" s="1087">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87">
        <v>10</v>
      </c>
      <c r="B673" s="1087">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87">
        <v>11</v>
      </c>
      <c r="B674" s="1087">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87">
        <v>12</v>
      </c>
      <c r="B675" s="1087">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87">
        <v>13</v>
      </c>
      <c r="B676" s="1087">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87">
        <v>14</v>
      </c>
      <c r="B677" s="1087">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87">
        <v>15</v>
      </c>
      <c r="B678" s="1087">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87">
        <v>16</v>
      </c>
      <c r="B679" s="1087">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87">
        <v>17</v>
      </c>
      <c r="B680" s="1087">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87">
        <v>18</v>
      </c>
      <c r="B681" s="1087">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87">
        <v>19</v>
      </c>
      <c r="B682" s="1087">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87">
        <v>20</v>
      </c>
      <c r="B683" s="1087">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87">
        <v>21</v>
      </c>
      <c r="B684" s="1087">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87">
        <v>22</v>
      </c>
      <c r="B685" s="1087">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87">
        <v>23</v>
      </c>
      <c r="B686" s="1087">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87">
        <v>24</v>
      </c>
      <c r="B687" s="1087">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87">
        <v>25</v>
      </c>
      <c r="B688" s="1087">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87">
        <v>26</v>
      </c>
      <c r="B689" s="1087">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87">
        <v>27</v>
      </c>
      <c r="B690" s="1087">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87">
        <v>28</v>
      </c>
      <c r="B691" s="1087">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87">
        <v>29</v>
      </c>
      <c r="B692" s="1087">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87">
        <v>30</v>
      </c>
      <c r="B693" s="1087">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48" t="s">
        <v>342</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15">
      <c r="A697" s="1087">
        <v>1</v>
      </c>
      <c r="B697" s="1087">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87">
        <v>2</v>
      </c>
      <c r="B698" s="1087">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87">
        <v>3</v>
      </c>
      <c r="B699" s="1087">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87">
        <v>4</v>
      </c>
      <c r="B700" s="1087">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87">
        <v>5</v>
      </c>
      <c r="B701" s="1087">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87">
        <v>6</v>
      </c>
      <c r="B702" s="1087">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87">
        <v>7</v>
      </c>
      <c r="B703" s="1087">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87">
        <v>8</v>
      </c>
      <c r="B704" s="1087">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87">
        <v>9</v>
      </c>
      <c r="B705" s="1087">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87">
        <v>10</v>
      </c>
      <c r="B706" s="1087">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87">
        <v>11</v>
      </c>
      <c r="B707" s="1087">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87">
        <v>12</v>
      </c>
      <c r="B708" s="1087">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87">
        <v>13</v>
      </c>
      <c r="B709" s="1087">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87">
        <v>14</v>
      </c>
      <c r="B710" s="1087">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87">
        <v>15</v>
      </c>
      <c r="B711" s="1087">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87">
        <v>16</v>
      </c>
      <c r="B712" s="1087">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87">
        <v>17</v>
      </c>
      <c r="B713" s="1087">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87">
        <v>18</v>
      </c>
      <c r="B714" s="1087">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87">
        <v>19</v>
      </c>
      <c r="B715" s="1087">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87">
        <v>20</v>
      </c>
      <c r="B716" s="1087">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87">
        <v>21</v>
      </c>
      <c r="B717" s="1087">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87">
        <v>22</v>
      </c>
      <c r="B718" s="1087">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87">
        <v>23</v>
      </c>
      <c r="B719" s="1087">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87">
        <v>24</v>
      </c>
      <c r="B720" s="1087">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87">
        <v>25</v>
      </c>
      <c r="B721" s="1087">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87">
        <v>26</v>
      </c>
      <c r="B722" s="1087">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87">
        <v>27</v>
      </c>
      <c r="B723" s="1087">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87">
        <v>28</v>
      </c>
      <c r="B724" s="1087">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87">
        <v>29</v>
      </c>
      <c r="B725" s="1087">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87">
        <v>30</v>
      </c>
      <c r="B726" s="1087">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48" t="s">
        <v>342</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15">
      <c r="A730" s="1087">
        <v>1</v>
      </c>
      <c r="B730" s="1087">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87">
        <v>2</v>
      </c>
      <c r="B731" s="1087">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87">
        <v>3</v>
      </c>
      <c r="B732" s="1087">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87">
        <v>4</v>
      </c>
      <c r="B733" s="1087">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87">
        <v>5</v>
      </c>
      <c r="B734" s="1087">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87">
        <v>6</v>
      </c>
      <c r="B735" s="1087">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87">
        <v>7</v>
      </c>
      <c r="B736" s="1087">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87">
        <v>8</v>
      </c>
      <c r="B737" s="1087">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87">
        <v>9</v>
      </c>
      <c r="B738" s="1087">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87">
        <v>10</v>
      </c>
      <c r="B739" s="1087">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87">
        <v>11</v>
      </c>
      <c r="B740" s="1087">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87">
        <v>12</v>
      </c>
      <c r="B741" s="1087">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87">
        <v>13</v>
      </c>
      <c r="B742" s="1087">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87">
        <v>14</v>
      </c>
      <c r="B743" s="1087">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87">
        <v>15</v>
      </c>
      <c r="B744" s="1087">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87">
        <v>16</v>
      </c>
      <c r="B745" s="1087">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87">
        <v>17</v>
      </c>
      <c r="B746" s="1087">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87">
        <v>18</v>
      </c>
      <c r="B747" s="1087">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87">
        <v>19</v>
      </c>
      <c r="B748" s="1087">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87">
        <v>20</v>
      </c>
      <c r="B749" s="1087">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87">
        <v>21</v>
      </c>
      <c r="B750" s="1087">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87">
        <v>22</v>
      </c>
      <c r="B751" s="1087">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87">
        <v>23</v>
      </c>
      <c r="B752" s="1087">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87">
        <v>24</v>
      </c>
      <c r="B753" s="1087">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87">
        <v>25</v>
      </c>
      <c r="B754" s="1087">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87">
        <v>26</v>
      </c>
      <c r="B755" s="1087">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87">
        <v>27</v>
      </c>
      <c r="B756" s="1087">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87">
        <v>28</v>
      </c>
      <c r="B757" s="1087">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87">
        <v>29</v>
      </c>
      <c r="B758" s="1087">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87">
        <v>30</v>
      </c>
      <c r="B759" s="1087">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48" t="s">
        <v>342</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15">
      <c r="A763" s="1087">
        <v>1</v>
      </c>
      <c r="B763" s="1087">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87">
        <v>2</v>
      </c>
      <c r="B764" s="1087">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87">
        <v>3</v>
      </c>
      <c r="B765" s="1087">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87">
        <v>4</v>
      </c>
      <c r="B766" s="1087">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87">
        <v>5</v>
      </c>
      <c r="B767" s="1087">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87">
        <v>6</v>
      </c>
      <c r="B768" s="1087">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87">
        <v>7</v>
      </c>
      <c r="B769" s="1087">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87">
        <v>8</v>
      </c>
      <c r="B770" s="1087">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87">
        <v>9</v>
      </c>
      <c r="B771" s="1087">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87">
        <v>10</v>
      </c>
      <c r="B772" s="1087">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87">
        <v>11</v>
      </c>
      <c r="B773" s="1087">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87">
        <v>12</v>
      </c>
      <c r="B774" s="1087">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87">
        <v>13</v>
      </c>
      <c r="B775" s="1087">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87">
        <v>14</v>
      </c>
      <c r="B776" s="1087">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87">
        <v>15</v>
      </c>
      <c r="B777" s="1087">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87">
        <v>16</v>
      </c>
      <c r="B778" s="1087">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87">
        <v>17</v>
      </c>
      <c r="B779" s="1087">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87">
        <v>18</v>
      </c>
      <c r="B780" s="1087">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87">
        <v>19</v>
      </c>
      <c r="B781" s="1087">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87">
        <v>20</v>
      </c>
      <c r="B782" s="1087">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87">
        <v>21</v>
      </c>
      <c r="B783" s="1087">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87">
        <v>22</v>
      </c>
      <c r="B784" s="1087">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87">
        <v>23</v>
      </c>
      <c r="B785" s="1087">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87">
        <v>24</v>
      </c>
      <c r="B786" s="1087">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87">
        <v>25</v>
      </c>
      <c r="B787" s="1087">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87">
        <v>26</v>
      </c>
      <c r="B788" s="1087">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87">
        <v>27</v>
      </c>
      <c r="B789" s="1087">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87">
        <v>28</v>
      </c>
      <c r="B790" s="1087">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87">
        <v>29</v>
      </c>
      <c r="B791" s="1087">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87">
        <v>30</v>
      </c>
      <c r="B792" s="1087">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48" t="s">
        <v>342</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15">
      <c r="A796" s="1087">
        <v>1</v>
      </c>
      <c r="B796" s="1087">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87">
        <v>2</v>
      </c>
      <c r="B797" s="1087">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87">
        <v>3</v>
      </c>
      <c r="B798" s="1087">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87">
        <v>4</v>
      </c>
      <c r="B799" s="1087">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87">
        <v>5</v>
      </c>
      <c r="B800" s="1087">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87">
        <v>6</v>
      </c>
      <c r="B801" s="1087">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87">
        <v>7</v>
      </c>
      <c r="B802" s="1087">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87">
        <v>8</v>
      </c>
      <c r="B803" s="1087">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87">
        <v>9</v>
      </c>
      <c r="B804" s="1087">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87">
        <v>10</v>
      </c>
      <c r="B805" s="1087">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87">
        <v>11</v>
      </c>
      <c r="B806" s="1087">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87">
        <v>12</v>
      </c>
      <c r="B807" s="1087">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87">
        <v>13</v>
      </c>
      <c r="B808" s="1087">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87">
        <v>14</v>
      </c>
      <c r="B809" s="1087">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87">
        <v>15</v>
      </c>
      <c r="B810" s="1087">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87">
        <v>16</v>
      </c>
      <c r="B811" s="1087">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87">
        <v>17</v>
      </c>
      <c r="B812" s="1087">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87">
        <v>18</v>
      </c>
      <c r="B813" s="1087">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87">
        <v>19</v>
      </c>
      <c r="B814" s="1087">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87">
        <v>20</v>
      </c>
      <c r="B815" s="1087">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87">
        <v>21</v>
      </c>
      <c r="B816" s="1087">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87">
        <v>22</v>
      </c>
      <c r="B817" s="1087">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87">
        <v>23</v>
      </c>
      <c r="B818" s="1087">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87">
        <v>24</v>
      </c>
      <c r="B819" s="1087">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87">
        <v>25</v>
      </c>
      <c r="B820" s="1087">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87">
        <v>26</v>
      </c>
      <c r="B821" s="1087">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87">
        <v>27</v>
      </c>
      <c r="B822" s="1087">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87">
        <v>28</v>
      </c>
      <c r="B823" s="1087">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87">
        <v>29</v>
      </c>
      <c r="B824" s="1087">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87">
        <v>30</v>
      </c>
      <c r="B825" s="1087">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48" t="s">
        <v>342</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15">
      <c r="A829" s="1087">
        <v>1</v>
      </c>
      <c r="B829" s="1087">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87">
        <v>2</v>
      </c>
      <c r="B830" s="1087">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87">
        <v>3</v>
      </c>
      <c r="B831" s="1087">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87">
        <v>4</v>
      </c>
      <c r="B832" s="1087">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87">
        <v>5</v>
      </c>
      <c r="B833" s="1087">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87">
        <v>6</v>
      </c>
      <c r="B834" s="1087">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87">
        <v>7</v>
      </c>
      <c r="B835" s="1087">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87">
        <v>8</v>
      </c>
      <c r="B836" s="1087">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87">
        <v>9</v>
      </c>
      <c r="B837" s="1087">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87">
        <v>10</v>
      </c>
      <c r="B838" s="1087">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87">
        <v>11</v>
      </c>
      <c r="B839" s="1087">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87">
        <v>12</v>
      </c>
      <c r="B840" s="1087">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87">
        <v>13</v>
      </c>
      <c r="B841" s="1087">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87">
        <v>14</v>
      </c>
      <c r="B842" s="1087">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87">
        <v>15</v>
      </c>
      <c r="B843" s="1087">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87">
        <v>16</v>
      </c>
      <c r="B844" s="1087">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87">
        <v>17</v>
      </c>
      <c r="B845" s="1087">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87">
        <v>18</v>
      </c>
      <c r="B846" s="1087">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87">
        <v>19</v>
      </c>
      <c r="B847" s="1087">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87">
        <v>20</v>
      </c>
      <c r="B848" s="1087">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87">
        <v>21</v>
      </c>
      <c r="B849" s="1087">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87">
        <v>22</v>
      </c>
      <c r="B850" s="1087">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87">
        <v>23</v>
      </c>
      <c r="B851" s="1087">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87">
        <v>24</v>
      </c>
      <c r="B852" s="1087">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87">
        <v>25</v>
      </c>
      <c r="B853" s="1087">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87">
        <v>26</v>
      </c>
      <c r="B854" s="1087">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87">
        <v>27</v>
      </c>
      <c r="B855" s="1087">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87">
        <v>28</v>
      </c>
      <c r="B856" s="1087">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87">
        <v>29</v>
      </c>
      <c r="B857" s="1087">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87">
        <v>30</v>
      </c>
      <c r="B858" s="1087">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48" t="s">
        <v>342</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15">
      <c r="A862" s="1087">
        <v>1</v>
      </c>
      <c r="B862" s="1087">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87">
        <v>2</v>
      </c>
      <c r="B863" s="1087">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87">
        <v>3</v>
      </c>
      <c r="B864" s="1087">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87">
        <v>4</v>
      </c>
      <c r="B865" s="1087">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87">
        <v>5</v>
      </c>
      <c r="B866" s="1087">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87">
        <v>6</v>
      </c>
      <c r="B867" s="1087">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87">
        <v>7</v>
      </c>
      <c r="B868" s="1087">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87">
        <v>8</v>
      </c>
      <c r="B869" s="1087">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87">
        <v>9</v>
      </c>
      <c r="B870" s="1087">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87">
        <v>10</v>
      </c>
      <c r="B871" s="1087">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87">
        <v>11</v>
      </c>
      <c r="B872" s="1087">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87">
        <v>12</v>
      </c>
      <c r="B873" s="1087">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87">
        <v>13</v>
      </c>
      <c r="B874" s="1087">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87">
        <v>14</v>
      </c>
      <c r="B875" s="1087">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87">
        <v>15</v>
      </c>
      <c r="B876" s="1087">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87">
        <v>16</v>
      </c>
      <c r="B877" s="1087">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87">
        <v>17</v>
      </c>
      <c r="B878" s="1087">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87">
        <v>18</v>
      </c>
      <c r="B879" s="1087">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87">
        <v>19</v>
      </c>
      <c r="B880" s="1087">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87">
        <v>20</v>
      </c>
      <c r="B881" s="1087">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87">
        <v>21</v>
      </c>
      <c r="B882" s="1087">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87">
        <v>22</v>
      </c>
      <c r="B883" s="1087">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87">
        <v>23</v>
      </c>
      <c r="B884" s="1087">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87">
        <v>24</v>
      </c>
      <c r="B885" s="1087">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87">
        <v>25</v>
      </c>
      <c r="B886" s="1087">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87">
        <v>26</v>
      </c>
      <c r="B887" s="1087">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87">
        <v>27</v>
      </c>
      <c r="B888" s="1087">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87">
        <v>28</v>
      </c>
      <c r="B889" s="1087">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87">
        <v>29</v>
      </c>
      <c r="B890" s="1087">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87">
        <v>30</v>
      </c>
      <c r="B891" s="1087">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48" t="s">
        <v>342</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15">
      <c r="A895" s="1087">
        <v>1</v>
      </c>
      <c r="B895" s="1087">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87">
        <v>2</v>
      </c>
      <c r="B896" s="1087">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87">
        <v>3</v>
      </c>
      <c r="B897" s="1087">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87">
        <v>4</v>
      </c>
      <c r="B898" s="1087">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87">
        <v>5</v>
      </c>
      <c r="B899" s="1087">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87">
        <v>6</v>
      </c>
      <c r="B900" s="1087">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87">
        <v>7</v>
      </c>
      <c r="B901" s="1087">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87">
        <v>8</v>
      </c>
      <c r="B902" s="1087">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87">
        <v>9</v>
      </c>
      <c r="B903" s="1087">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87">
        <v>10</v>
      </c>
      <c r="B904" s="1087">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87">
        <v>11</v>
      </c>
      <c r="B905" s="1087">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87">
        <v>12</v>
      </c>
      <c r="B906" s="1087">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87">
        <v>13</v>
      </c>
      <c r="B907" s="1087">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87">
        <v>14</v>
      </c>
      <c r="B908" s="1087">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87">
        <v>15</v>
      </c>
      <c r="B909" s="1087">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87">
        <v>16</v>
      </c>
      <c r="B910" s="1087">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87">
        <v>17</v>
      </c>
      <c r="B911" s="1087">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87">
        <v>18</v>
      </c>
      <c r="B912" s="1087">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87">
        <v>19</v>
      </c>
      <c r="B913" s="1087">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87">
        <v>20</v>
      </c>
      <c r="B914" s="1087">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87">
        <v>21</v>
      </c>
      <c r="B915" s="1087">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87">
        <v>22</v>
      </c>
      <c r="B916" s="1087">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87">
        <v>23</v>
      </c>
      <c r="B917" s="1087">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87">
        <v>24</v>
      </c>
      <c r="B918" s="1087">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87">
        <v>25</v>
      </c>
      <c r="B919" s="1087">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87">
        <v>26</v>
      </c>
      <c r="B920" s="1087">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87">
        <v>27</v>
      </c>
      <c r="B921" s="1087">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87">
        <v>28</v>
      </c>
      <c r="B922" s="1087">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87">
        <v>29</v>
      </c>
      <c r="B923" s="1087">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87">
        <v>30</v>
      </c>
      <c r="B924" s="1087">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48" t="s">
        <v>342</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15">
      <c r="A928" s="1087">
        <v>1</v>
      </c>
      <c r="B928" s="1087">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87">
        <v>2</v>
      </c>
      <c r="B929" s="1087">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87">
        <v>3</v>
      </c>
      <c r="B930" s="1087">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87">
        <v>4</v>
      </c>
      <c r="B931" s="1087">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87">
        <v>5</v>
      </c>
      <c r="B932" s="1087">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87">
        <v>6</v>
      </c>
      <c r="B933" s="1087">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87">
        <v>7</v>
      </c>
      <c r="B934" s="1087">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87">
        <v>8</v>
      </c>
      <c r="B935" s="1087">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87">
        <v>9</v>
      </c>
      <c r="B936" s="1087">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87">
        <v>10</v>
      </c>
      <c r="B937" s="1087">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87">
        <v>11</v>
      </c>
      <c r="B938" s="1087">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87">
        <v>12</v>
      </c>
      <c r="B939" s="1087">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87">
        <v>13</v>
      </c>
      <c r="B940" s="1087">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87">
        <v>14</v>
      </c>
      <c r="B941" s="1087">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87">
        <v>15</v>
      </c>
      <c r="B942" s="1087">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87">
        <v>16</v>
      </c>
      <c r="B943" s="1087">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87">
        <v>17</v>
      </c>
      <c r="B944" s="1087">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87">
        <v>18</v>
      </c>
      <c r="B945" s="1087">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87">
        <v>19</v>
      </c>
      <c r="B946" s="1087">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87">
        <v>20</v>
      </c>
      <c r="B947" s="1087">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87">
        <v>21</v>
      </c>
      <c r="B948" s="1087">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87">
        <v>22</v>
      </c>
      <c r="B949" s="1087">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87">
        <v>23</v>
      </c>
      <c r="B950" s="1087">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87">
        <v>24</v>
      </c>
      <c r="B951" s="1087">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87">
        <v>25</v>
      </c>
      <c r="B952" s="1087">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87">
        <v>26</v>
      </c>
      <c r="B953" s="1087">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87">
        <v>27</v>
      </c>
      <c r="B954" s="1087">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87">
        <v>28</v>
      </c>
      <c r="B955" s="1087">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87">
        <v>29</v>
      </c>
      <c r="B956" s="1087">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87">
        <v>30</v>
      </c>
      <c r="B957" s="1087">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48" t="s">
        <v>342</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15">
      <c r="A961" s="1087">
        <v>1</v>
      </c>
      <c r="B961" s="1087">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87">
        <v>2</v>
      </c>
      <c r="B962" s="1087">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87">
        <v>3</v>
      </c>
      <c r="B963" s="1087">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87">
        <v>4</v>
      </c>
      <c r="B964" s="1087">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87">
        <v>5</v>
      </c>
      <c r="B965" s="1087">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87">
        <v>6</v>
      </c>
      <c r="B966" s="1087">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87">
        <v>7</v>
      </c>
      <c r="B967" s="1087">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87">
        <v>8</v>
      </c>
      <c r="B968" s="1087">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87">
        <v>9</v>
      </c>
      <c r="B969" s="1087">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87">
        <v>10</v>
      </c>
      <c r="B970" s="1087">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87">
        <v>11</v>
      </c>
      <c r="B971" s="1087">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87">
        <v>12</v>
      </c>
      <c r="B972" s="1087">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87">
        <v>13</v>
      </c>
      <c r="B973" s="1087">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87">
        <v>14</v>
      </c>
      <c r="B974" s="1087">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87">
        <v>15</v>
      </c>
      <c r="B975" s="1087">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87">
        <v>16</v>
      </c>
      <c r="B976" s="1087">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87">
        <v>17</v>
      </c>
      <c r="B977" s="1087">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87">
        <v>18</v>
      </c>
      <c r="B978" s="1087">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87">
        <v>19</v>
      </c>
      <c r="B979" s="1087">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87">
        <v>20</v>
      </c>
      <c r="B980" s="1087">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87">
        <v>21</v>
      </c>
      <c r="B981" s="1087">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87">
        <v>22</v>
      </c>
      <c r="B982" s="1087">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87">
        <v>23</v>
      </c>
      <c r="B983" s="1087">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87">
        <v>24</v>
      </c>
      <c r="B984" s="1087">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87">
        <v>25</v>
      </c>
      <c r="B985" s="1087">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87">
        <v>26</v>
      </c>
      <c r="B986" s="1087">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87">
        <v>27</v>
      </c>
      <c r="B987" s="1087">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87">
        <v>28</v>
      </c>
      <c r="B988" s="1087">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87">
        <v>29</v>
      </c>
      <c r="B989" s="1087">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87">
        <v>30</v>
      </c>
      <c r="B990" s="1087">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48" t="s">
        <v>342</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15">
      <c r="A994" s="1087">
        <v>1</v>
      </c>
      <c r="B994" s="1087">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87">
        <v>2</v>
      </c>
      <c r="B995" s="1087">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87">
        <v>3</v>
      </c>
      <c r="B996" s="1087">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87">
        <v>4</v>
      </c>
      <c r="B997" s="1087">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87">
        <v>5</v>
      </c>
      <c r="B998" s="1087">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87">
        <v>6</v>
      </c>
      <c r="B999" s="1087">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87">
        <v>7</v>
      </c>
      <c r="B1000" s="1087">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87">
        <v>8</v>
      </c>
      <c r="B1001" s="1087">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87">
        <v>9</v>
      </c>
      <c r="B1002" s="1087">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87">
        <v>10</v>
      </c>
      <c r="B1003" s="1087">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87">
        <v>11</v>
      </c>
      <c r="B1004" s="1087">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87">
        <v>12</v>
      </c>
      <c r="B1005" s="1087">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87">
        <v>13</v>
      </c>
      <c r="B1006" s="1087">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87">
        <v>14</v>
      </c>
      <c r="B1007" s="1087">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87">
        <v>15</v>
      </c>
      <c r="B1008" s="1087">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87">
        <v>16</v>
      </c>
      <c r="B1009" s="1087">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87">
        <v>17</v>
      </c>
      <c r="B1010" s="1087">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87">
        <v>18</v>
      </c>
      <c r="B1011" s="1087">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87">
        <v>19</v>
      </c>
      <c r="B1012" s="1087">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87">
        <v>20</v>
      </c>
      <c r="B1013" s="1087">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87">
        <v>21</v>
      </c>
      <c r="B1014" s="1087">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87">
        <v>22</v>
      </c>
      <c r="B1015" s="1087">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87">
        <v>23</v>
      </c>
      <c r="B1016" s="1087">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87">
        <v>24</v>
      </c>
      <c r="B1017" s="1087">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87">
        <v>25</v>
      </c>
      <c r="B1018" s="1087">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87">
        <v>26</v>
      </c>
      <c r="B1019" s="1087">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87">
        <v>27</v>
      </c>
      <c r="B1020" s="1087">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87">
        <v>28</v>
      </c>
      <c r="B1021" s="1087">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87">
        <v>29</v>
      </c>
      <c r="B1022" s="1087">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87">
        <v>30</v>
      </c>
      <c r="B1023" s="1087">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48" t="s">
        <v>342</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15">
      <c r="A1027" s="1087">
        <v>1</v>
      </c>
      <c r="B1027" s="1087">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87">
        <v>2</v>
      </c>
      <c r="B1028" s="1087">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87">
        <v>3</v>
      </c>
      <c r="B1029" s="1087">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87">
        <v>4</v>
      </c>
      <c r="B1030" s="1087">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87">
        <v>5</v>
      </c>
      <c r="B1031" s="1087">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87">
        <v>6</v>
      </c>
      <c r="B1032" s="1087">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87">
        <v>7</v>
      </c>
      <c r="B1033" s="1087">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87">
        <v>8</v>
      </c>
      <c r="B1034" s="1087">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87">
        <v>9</v>
      </c>
      <c r="B1035" s="1087">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87">
        <v>10</v>
      </c>
      <c r="B1036" s="1087">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87">
        <v>11</v>
      </c>
      <c r="B1037" s="1087">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87">
        <v>12</v>
      </c>
      <c r="B1038" s="1087">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87">
        <v>13</v>
      </c>
      <c r="B1039" s="1087">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87">
        <v>14</v>
      </c>
      <c r="B1040" s="1087">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87">
        <v>15</v>
      </c>
      <c r="B1041" s="1087">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87">
        <v>16</v>
      </c>
      <c r="B1042" s="1087">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87">
        <v>17</v>
      </c>
      <c r="B1043" s="1087">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87">
        <v>18</v>
      </c>
      <c r="B1044" s="1087">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87">
        <v>19</v>
      </c>
      <c r="B1045" s="1087">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87">
        <v>20</v>
      </c>
      <c r="B1046" s="1087">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87">
        <v>21</v>
      </c>
      <c r="B1047" s="1087">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87">
        <v>22</v>
      </c>
      <c r="B1048" s="1087">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87">
        <v>23</v>
      </c>
      <c r="B1049" s="1087">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87">
        <v>24</v>
      </c>
      <c r="B1050" s="1087">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87">
        <v>25</v>
      </c>
      <c r="B1051" s="1087">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87">
        <v>26</v>
      </c>
      <c r="B1052" s="1087">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87">
        <v>27</v>
      </c>
      <c r="B1053" s="1087">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87">
        <v>28</v>
      </c>
      <c r="B1054" s="1087">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87">
        <v>29</v>
      </c>
      <c r="B1055" s="1087">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87">
        <v>30</v>
      </c>
      <c r="B1056" s="1087">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48" t="s">
        <v>342</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15">
      <c r="A1060" s="1087">
        <v>1</v>
      </c>
      <c r="B1060" s="1087">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87">
        <v>2</v>
      </c>
      <c r="B1061" s="1087">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87">
        <v>3</v>
      </c>
      <c r="B1062" s="1087">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87">
        <v>4</v>
      </c>
      <c r="B1063" s="1087">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87">
        <v>5</v>
      </c>
      <c r="B1064" s="1087">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87">
        <v>6</v>
      </c>
      <c r="B1065" s="1087">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87">
        <v>7</v>
      </c>
      <c r="B1066" s="1087">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87">
        <v>8</v>
      </c>
      <c r="B1067" s="1087">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87">
        <v>9</v>
      </c>
      <c r="B1068" s="1087">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87">
        <v>10</v>
      </c>
      <c r="B1069" s="1087">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87">
        <v>11</v>
      </c>
      <c r="B1070" s="1087">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87">
        <v>12</v>
      </c>
      <c r="B1071" s="1087">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87">
        <v>13</v>
      </c>
      <c r="B1072" s="1087">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87">
        <v>14</v>
      </c>
      <c r="B1073" s="1087">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87">
        <v>15</v>
      </c>
      <c r="B1074" s="1087">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87">
        <v>16</v>
      </c>
      <c r="B1075" s="1087">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87">
        <v>17</v>
      </c>
      <c r="B1076" s="1087">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87">
        <v>18</v>
      </c>
      <c r="B1077" s="1087">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87">
        <v>19</v>
      </c>
      <c r="B1078" s="1087">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87">
        <v>20</v>
      </c>
      <c r="B1079" s="1087">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87">
        <v>21</v>
      </c>
      <c r="B1080" s="1087">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87">
        <v>22</v>
      </c>
      <c r="B1081" s="1087">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87">
        <v>23</v>
      </c>
      <c r="B1082" s="1087">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87">
        <v>24</v>
      </c>
      <c r="B1083" s="1087">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87">
        <v>25</v>
      </c>
      <c r="B1084" s="1087">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87">
        <v>26</v>
      </c>
      <c r="B1085" s="1087">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87">
        <v>27</v>
      </c>
      <c r="B1086" s="1087">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87">
        <v>28</v>
      </c>
      <c r="B1087" s="1087">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87">
        <v>29</v>
      </c>
      <c r="B1088" s="1087">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87">
        <v>30</v>
      </c>
      <c r="B1089" s="1087">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48" t="s">
        <v>342</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15">
      <c r="A1093" s="1087">
        <v>1</v>
      </c>
      <c r="B1093" s="1087">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87">
        <v>2</v>
      </c>
      <c r="B1094" s="1087">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87">
        <v>3</v>
      </c>
      <c r="B1095" s="1087">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87">
        <v>4</v>
      </c>
      <c r="B1096" s="1087">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87">
        <v>5</v>
      </c>
      <c r="B1097" s="1087">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87">
        <v>6</v>
      </c>
      <c r="B1098" s="1087">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87">
        <v>7</v>
      </c>
      <c r="B1099" s="1087">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87">
        <v>8</v>
      </c>
      <c r="B1100" s="1087">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87">
        <v>9</v>
      </c>
      <c r="B1101" s="1087">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87">
        <v>10</v>
      </c>
      <c r="B1102" s="1087">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87">
        <v>11</v>
      </c>
      <c r="B1103" s="1087">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87">
        <v>12</v>
      </c>
      <c r="B1104" s="1087">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87">
        <v>13</v>
      </c>
      <c r="B1105" s="1087">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87">
        <v>14</v>
      </c>
      <c r="B1106" s="1087">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87">
        <v>15</v>
      </c>
      <c r="B1107" s="1087">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87">
        <v>16</v>
      </c>
      <c r="B1108" s="1087">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87">
        <v>17</v>
      </c>
      <c r="B1109" s="1087">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87">
        <v>18</v>
      </c>
      <c r="B1110" s="1087">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87">
        <v>19</v>
      </c>
      <c r="B1111" s="1087">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87">
        <v>20</v>
      </c>
      <c r="B1112" s="1087">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87">
        <v>21</v>
      </c>
      <c r="B1113" s="1087">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87">
        <v>22</v>
      </c>
      <c r="B1114" s="1087">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87">
        <v>23</v>
      </c>
      <c r="B1115" s="1087">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87">
        <v>24</v>
      </c>
      <c r="B1116" s="1087">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87">
        <v>25</v>
      </c>
      <c r="B1117" s="1087">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87">
        <v>26</v>
      </c>
      <c r="B1118" s="1087">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87">
        <v>27</v>
      </c>
      <c r="B1119" s="1087">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87">
        <v>28</v>
      </c>
      <c r="B1120" s="1087">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87">
        <v>29</v>
      </c>
      <c r="B1121" s="1087">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87">
        <v>30</v>
      </c>
      <c r="B1122" s="1087">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48" t="s">
        <v>342</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15">
      <c r="A1126" s="1087">
        <v>1</v>
      </c>
      <c r="B1126" s="1087">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87">
        <v>2</v>
      </c>
      <c r="B1127" s="1087">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87">
        <v>3</v>
      </c>
      <c r="B1128" s="1087">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87">
        <v>4</v>
      </c>
      <c r="B1129" s="1087">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87">
        <v>5</v>
      </c>
      <c r="B1130" s="1087">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87">
        <v>6</v>
      </c>
      <c r="B1131" s="1087">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87">
        <v>7</v>
      </c>
      <c r="B1132" s="1087">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87">
        <v>8</v>
      </c>
      <c r="B1133" s="1087">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87">
        <v>9</v>
      </c>
      <c r="B1134" s="1087">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87">
        <v>10</v>
      </c>
      <c r="B1135" s="1087">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87">
        <v>11</v>
      </c>
      <c r="B1136" s="1087">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87">
        <v>12</v>
      </c>
      <c r="B1137" s="1087">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87">
        <v>13</v>
      </c>
      <c r="B1138" s="1087">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87">
        <v>14</v>
      </c>
      <c r="B1139" s="1087">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87">
        <v>15</v>
      </c>
      <c r="B1140" s="1087">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87">
        <v>16</v>
      </c>
      <c r="B1141" s="1087">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87">
        <v>17</v>
      </c>
      <c r="B1142" s="1087">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87">
        <v>18</v>
      </c>
      <c r="B1143" s="1087">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87">
        <v>19</v>
      </c>
      <c r="B1144" s="1087">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87">
        <v>20</v>
      </c>
      <c r="B1145" s="1087">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87">
        <v>21</v>
      </c>
      <c r="B1146" s="1087">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87">
        <v>22</v>
      </c>
      <c r="B1147" s="1087">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87">
        <v>23</v>
      </c>
      <c r="B1148" s="1087">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87">
        <v>24</v>
      </c>
      <c r="B1149" s="1087">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87">
        <v>25</v>
      </c>
      <c r="B1150" s="1087">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87">
        <v>26</v>
      </c>
      <c r="B1151" s="1087">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87">
        <v>27</v>
      </c>
      <c r="B1152" s="1087">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87">
        <v>28</v>
      </c>
      <c r="B1153" s="1087">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87">
        <v>29</v>
      </c>
      <c r="B1154" s="1087">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87">
        <v>30</v>
      </c>
      <c r="B1155" s="1087">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48" t="s">
        <v>342</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15">
      <c r="A1159" s="1087">
        <v>1</v>
      </c>
      <c r="B1159" s="1087">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87">
        <v>2</v>
      </c>
      <c r="B1160" s="1087">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87">
        <v>3</v>
      </c>
      <c r="B1161" s="1087">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87">
        <v>4</v>
      </c>
      <c r="B1162" s="1087">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87">
        <v>5</v>
      </c>
      <c r="B1163" s="1087">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87">
        <v>6</v>
      </c>
      <c r="B1164" s="1087">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87">
        <v>7</v>
      </c>
      <c r="B1165" s="1087">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87">
        <v>8</v>
      </c>
      <c r="B1166" s="1087">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87">
        <v>9</v>
      </c>
      <c r="B1167" s="1087">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87">
        <v>10</v>
      </c>
      <c r="B1168" s="1087">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87">
        <v>11</v>
      </c>
      <c r="B1169" s="1087">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87">
        <v>12</v>
      </c>
      <c r="B1170" s="1087">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87">
        <v>13</v>
      </c>
      <c r="B1171" s="1087">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87">
        <v>14</v>
      </c>
      <c r="B1172" s="1087">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87">
        <v>15</v>
      </c>
      <c r="B1173" s="1087">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87">
        <v>16</v>
      </c>
      <c r="B1174" s="1087">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87">
        <v>17</v>
      </c>
      <c r="B1175" s="1087">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87">
        <v>18</v>
      </c>
      <c r="B1176" s="1087">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87">
        <v>19</v>
      </c>
      <c r="B1177" s="1087">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87">
        <v>20</v>
      </c>
      <c r="B1178" s="1087">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87">
        <v>21</v>
      </c>
      <c r="B1179" s="1087">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87">
        <v>22</v>
      </c>
      <c r="B1180" s="1087">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87">
        <v>23</v>
      </c>
      <c r="B1181" s="1087">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87">
        <v>24</v>
      </c>
      <c r="B1182" s="1087">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87">
        <v>25</v>
      </c>
      <c r="B1183" s="1087">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87">
        <v>26</v>
      </c>
      <c r="B1184" s="1087">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87">
        <v>27</v>
      </c>
      <c r="B1185" s="1087">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87">
        <v>28</v>
      </c>
      <c r="B1186" s="1087">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87">
        <v>29</v>
      </c>
      <c r="B1187" s="1087">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87">
        <v>30</v>
      </c>
      <c r="B1188" s="1087">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48" t="s">
        <v>342</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15">
      <c r="A1192" s="1087">
        <v>1</v>
      </c>
      <c r="B1192" s="1087">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87">
        <v>2</v>
      </c>
      <c r="B1193" s="1087">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87">
        <v>3</v>
      </c>
      <c r="B1194" s="1087">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87">
        <v>4</v>
      </c>
      <c r="B1195" s="1087">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87">
        <v>5</v>
      </c>
      <c r="B1196" s="1087">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87">
        <v>6</v>
      </c>
      <c r="B1197" s="1087">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87">
        <v>7</v>
      </c>
      <c r="B1198" s="1087">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87">
        <v>8</v>
      </c>
      <c r="B1199" s="1087">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87">
        <v>9</v>
      </c>
      <c r="B1200" s="1087">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87">
        <v>10</v>
      </c>
      <c r="B1201" s="1087">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87">
        <v>11</v>
      </c>
      <c r="B1202" s="1087">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87">
        <v>12</v>
      </c>
      <c r="B1203" s="1087">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87">
        <v>13</v>
      </c>
      <c r="B1204" s="1087">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87">
        <v>14</v>
      </c>
      <c r="B1205" s="1087">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87">
        <v>15</v>
      </c>
      <c r="B1206" s="1087">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87">
        <v>16</v>
      </c>
      <c r="B1207" s="1087">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87">
        <v>17</v>
      </c>
      <c r="B1208" s="1087">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87">
        <v>18</v>
      </c>
      <c r="B1209" s="1087">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87">
        <v>19</v>
      </c>
      <c r="B1210" s="1087">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87">
        <v>20</v>
      </c>
      <c r="B1211" s="1087">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87">
        <v>21</v>
      </c>
      <c r="B1212" s="1087">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87">
        <v>22</v>
      </c>
      <c r="B1213" s="1087">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87">
        <v>23</v>
      </c>
      <c r="B1214" s="1087">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87">
        <v>24</v>
      </c>
      <c r="B1215" s="1087">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87">
        <v>25</v>
      </c>
      <c r="B1216" s="1087">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87">
        <v>26</v>
      </c>
      <c r="B1217" s="1087">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87">
        <v>27</v>
      </c>
      <c r="B1218" s="1087">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87">
        <v>28</v>
      </c>
      <c r="B1219" s="1087">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87">
        <v>29</v>
      </c>
      <c r="B1220" s="1087">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87">
        <v>30</v>
      </c>
      <c r="B1221" s="1087">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48" t="s">
        <v>342</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15">
      <c r="A1225" s="1087">
        <v>1</v>
      </c>
      <c r="B1225" s="1087">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87">
        <v>2</v>
      </c>
      <c r="B1226" s="1087">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87">
        <v>3</v>
      </c>
      <c r="B1227" s="1087">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87">
        <v>4</v>
      </c>
      <c r="B1228" s="1087">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87">
        <v>5</v>
      </c>
      <c r="B1229" s="1087">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87">
        <v>6</v>
      </c>
      <c r="B1230" s="1087">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87">
        <v>7</v>
      </c>
      <c r="B1231" s="1087">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87">
        <v>8</v>
      </c>
      <c r="B1232" s="1087">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87">
        <v>9</v>
      </c>
      <c r="B1233" s="1087">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87">
        <v>10</v>
      </c>
      <c r="B1234" s="1087">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87">
        <v>11</v>
      </c>
      <c r="B1235" s="1087">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87">
        <v>12</v>
      </c>
      <c r="B1236" s="1087">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87">
        <v>13</v>
      </c>
      <c r="B1237" s="1087">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87">
        <v>14</v>
      </c>
      <c r="B1238" s="1087">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87">
        <v>15</v>
      </c>
      <c r="B1239" s="1087">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87">
        <v>16</v>
      </c>
      <c r="B1240" s="1087">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87">
        <v>17</v>
      </c>
      <c r="B1241" s="1087">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87">
        <v>18</v>
      </c>
      <c r="B1242" s="1087">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87">
        <v>19</v>
      </c>
      <c r="B1243" s="1087">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87">
        <v>20</v>
      </c>
      <c r="B1244" s="1087">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87">
        <v>21</v>
      </c>
      <c r="B1245" s="1087">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87">
        <v>22</v>
      </c>
      <c r="B1246" s="1087">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87">
        <v>23</v>
      </c>
      <c r="B1247" s="1087">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87">
        <v>24</v>
      </c>
      <c r="B1248" s="1087">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87">
        <v>25</v>
      </c>
      <c r="B1249" s="1087">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87">
        <v>26</v>
      </c>
      <c r="B1250" s="1087">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87">
        <v>27</v>
      </c>
      <c r="B1251" s="1087">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87">
        <v>28</v>
      </c>
      <c r="B1252" s="1087">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87">
        <v>29</v>
      </c>
      <c r="B1253" s="1087">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87">
        <v>30</v>
      </c>
      <c r="B1254" s="1087">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48" t="s">
        <v>342</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15">
      <c r="A1258" s="1087">
        <v>1</v>
      </c>
      <c r="B1258" s="1087">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87">
        <v>2</v>
      </c>
      <c r="B1259" s="1087">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87">
        <v>3</v>
      </c>
      <c r="B1260" s="1087">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87">
        <v>4</v>
      </c>
      <c r="B1261" s="1087">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87">
        <v>5</v>
      </c>
      <c r="B1262" s="1087">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87">
        <v>6</v>
      </c>
      <c r="B1263" s="1087">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87">
        <v>7</v>
      </c>
      <c r="B1264" s="1087">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87">
        <v>8</v>
      </c>
      <c r="B1265" s="1087">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87">
        <v>9</v>
      </c>
      <c r="B1266" s="1087">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87">
        <v>10</v>
      </c>
      <c r="B1267" s="1087">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87">
        <v>11</v>
      </c>
      <c r="B1268" s="1087">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87">
        <v>12</v>
      </c>
      <c r="B1269" s="1087">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87">
        <v>13</v>
      </c>
      <c r="B1270" s="1087">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87">
        <v>14</v>
      </c>
      <c r="B1271" s="1087">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87">
        <v>15</v>
      </c>
      <c r="B1272" s="1087">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87">
        <v>16</v>
      </c>
      <c r="B1273" s="1087">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87">
        <v>17</v>
      </c>
      <c r="B1274" s="1087">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87">
        <v>18</v>
      </c>
      <c r="B1275" s="1087">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87">
        <v>19</v>
      </c>
      <c r="B1276" s="1087">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87">
        <v>20</v>
      </c>
      <c r="B1277" s="1087">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87">
        <v>21</v>
      </c>
      <c r="B1278" s="1087">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87">
        <v>22</v>
      </c>
      <c r="B1279" s="1087">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87">
        <v>23</v>
      </c>
      <c r="B1280" s="1087">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87">
        <v>24</v>
      </c>
      <c r="B1281" s="1087">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87">
        <v>25</v>
      </c>
      <c r="B1282" s="1087">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87">
        <v>26</v>
      </c>
      <c r="B1283" s="1087">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87">
        <v>27</v>
      </c>
      <c r="B1284" s="1087">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87">
        <v>28</v>
      </c>
      <c r="B1285" s="1087">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87">
        <v>29</v>
      </c>
      <c r="B1286" s="1087">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87">
        <v>30</v>
      </c>
      <c r="B1287" s="1087">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48" t="s">
        <v>342</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15">
      <c r="A1291" s="1087">
        <v>1</v>
      </c>
      <c r="B1291" s="1087">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87">
        <v>2</v>
      </c>
      <c r="B1292" s="1087">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87">
        <v>3</v>
      </c>
      <c r="B1293" s="1087">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87">
        <v>4</v>
      </c>
      <c r="B1294" s="1087">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87">
        <v>5</v>
      </c>
      <c r="B1295" s="1087">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87">
        <v>6</v>
      </c>
      <c r="B1296" s="1087">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87">
        <v>7</v>
      </c>
      <c r="B1297" s="1087">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87">
        <v>8</v>
      </c>
      <c r="B1298" s="1087">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87">
        <v>9</v>
      </c>
      <c r="B1299" s="1087">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87">
        <v>10</v>
      </c>
      <c r="B1300" s="1087">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87">
        <v>11</v>
      </c>
      <c r="B1301" s="1087">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87">
        <v>12</v>
      </c>
      <c r="B1302" s="1087">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87">
        <v>13</v>
      </c>
      <c r="B1303" s="1087">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87">
        <v>14</v>
      </c>
      <c r="B1304" s="1087">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87">
        <v>15</v>
      </c>
      <c r="B1305" s="1087">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87">
        <v>16</v>
      </c>
      <c r="B1306" s="1087">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87">
        <v>17</v>
      </c>
      <c r="B1307" s="1087">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87">
        <v>18</v>
      </c>
      <c r="B1308" s="1087">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87">
        <v>19</v>
      </c>
      <c r="B1309" s="1087">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87">
        <v>20</v>
      </c>
      <c r="B1310" s="1087">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87">
        <v>21</v>
      </c>
      <c r="B1311" s="1087">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87">
        <v>22</v>
      </c>
      <c r="B1312" s="1087">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87">
        <v>23</v>
      </c>
      <c r="B1313" s="1087">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87">
        <v>24</v>
      </c>
      <c r="B1314" s="1087">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87">
        <v>25</v>
      </c>
      <c r="B1315" s="1087">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87">
        <v>26</v>
      </c>
      <c r="B1316" s="1087">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87">
        <v>27</v>
      </c>
      <c r="B1317" s="1087">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87">
        <v>28</v>
      </c>
      <c r="B1318" s="1087">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87">
        <v>29</v>
      </c>
      <c r="B1319" s="1087">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87">
        <v>30</v>
      </c>
      <c r="B1320" s="1087">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EDA58D-23A5-456D-9992-583B1023C8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4BF3C8-FF1D-4FCE-889C-0946F377F977}">
  <ds:schemaRefs>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FBA1376E-82DB-4D6C-B33A-D646C0617999"/>
    <ds:schemaRef ds:uri="http://www.w3.org/XML/1998/namespace"/>
  </ds:schemaRefs>
</ds:datastoreItem>
</file>

<file path=customXml/itemProps3.xml><?xml version="1.0" encoding="utf-8"?>
<ds:datastoreItem xmlns:ds="http://schemas.openxmlformats.org/officeDocument/2006/customXml" ds:itemID="{9B2EEF91-62A9-4FF5-9DDA-9517ACC3AE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2020-10-06T08:28:57Z</cp:lastPrinted>
  <dcterms:created xsi:type="dcterms:W3CDTF">2012-03-13T00:50:25Z</dcterms:created>
  <dcterms:modified xsi:type="dcterms:W3CDTF">2020-10-07T13:07:47Z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