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1_総括フォルダ（移行中）\03_発注作業\01-15 各種発注200401ｰ\210201   令和２年度行政事業レビューシートの法人番号の誤りの修正について\"/>
    </mc:Choice>
  </mc:AlternateContent>
  <bookViews>
    <workbookView xWindow="93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C12" i="4"/>
  <c r="C11" i="4"/>
  <c r="C10" i="4"/>
  <c r="C9" i="4"/>
  <c r="C8" i="4"/>
  <c r="C7" i="4"/>
  <c r="C6" i="4"/>
  <c r="C5" i="4"/>
  <c r="C4" i="4"/>
  <c r="C3" i="4"/>
  <c r="C2" i="4"/>
  <c r="D2" i="4"/>
  <c r="D3" i="4"/>
  <c r="D4" i="4"/>
  <c r="D5" i="4"/>
  <c r="D6" i="4"/>
  <c r="D7" i="4"/>
  <c r="D8" i="4"/>
  <c r="D9" i="4"/>
  <c r="D10" i="4"/>
  <c r="D11" i="4"/>
  <c r="D12" i="4"/>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N3" i="4"/>
  <c r="H2" i="4"/>
  <c r="I2" i="4"/>
  <c r="I3" i="4"/>
  <c r="I4" i="4"/>
  <c r="I5" i="4"/>
  <c r="I6" i="4"/>
  <c r="I7"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<sst xmlns="http://schemas.openxmlformats.org/spreadsheetml/2006/main" count="3092" uniqueCount="660">
  <si>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</si>
  <si>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</si>
  <si>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</si>
  <si>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</si>
  <si>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</si>
  <si>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</si>
  <si>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地域創業機運醸成事業</t>
    <rPh sb="0" eb="2">
      <t>チイキ</t>
    </rPh>
    <rPh sb="2" eb="4">
      <t>ソウギョウ</t>
    </rPh>
    <rPh sb="4" eb="6">
      <t>キウン</t>
    </rPh>
    <rPh sb="6" eb="8">
      <t>ジョウセイ</t>
    </rPh>
    <rPh sb="8" eb="10">
      <t>ジギョウ</t>
    </rPh>
    <phoneticPr fontId="5"/>
  </si>
  <si>
    <t>担当部局庁</t>
    <phoneticPr fontId="5"/>
  </si>
  <si>
    <t>中小企業庁</t>
    <rPh sb="0" eb="2">
      <t>チュウショウ</t>
    </rPh>
    <rPh sb="2" eb="5">
      <t>キギョウチョウ</t>
    </rPh>
    <phoneticPr fontId="5"/>
  </si>
  <si>
    <t>作成責任者</t>
    <rPh sb="0" eb="2">
      <t>サクセイ</t>
    </rPh>
    <rPh sb="2" eb="5">
      <t>セキニンシャ</t>
    </rPh>
    <phoneticPr fontId="5"/>
  </si>
  <si>
    <t>事業開始年度</t>
    <rPh sb="4" eb="6">
      <t>ネンド</t>
    </rPh>
    <phoneticPr fontId="5"/>
  </si>
  <si>
    <t>令和元年度</t>
    <rPh sb="0" eb="2">
      <t>レイワ</t>
    </rPh>
    <rPh sb="2" eb="4">
      <t>ガンネン</t>
    </rPh>
    <rPh sb="3" eb="5">
      <t>ネンド</t>
    </rPh>
    <phoneticPr fontId="5"/>
  </si>
  <si>
    <t>事業終了
（予定）年度</t>
    <rPh sb="0" eb="2">
      <t>ジギョウ</t>
    </rPh>
    <rPh sb="2" eb="4">
      <t>シュウリョウ</t>
    </rPh>
    <rPh sb="6" eb="8">
      <t>ヨテイ</t>
    </rPh>
    <rPh sb="9" eb="11">
      <t>ネンド</t>
    </rPh>
    <phoneticPr fontId="5"/>
  </si>
  <si>
    <t>令和元年度</t>
    <rPh sb="0" eb="2">
      <t>レイワ</t>
    </rPh>
    <rPh sb="2" eb="3">
      <t>ガン</t>
    </rPh>
    <rPh sb="4" eb="5">
      <t>ド</t>
    </rPh>
    <phoneticPr fontId="22"/>
  </si>
  <si>
    <t>担当課室</t>
    <rPh sb="0" eb="2">
      <t>タントウ</t>
    </rPh>
    <rPh sb="2" eb="3">
      <t>カ</t>
    </rPh>
    <rPh sb="3" eb="4">
      <t>シツ</t>
    </rPh>
    <phoneticPr fontId="5"/>
  </si>
  <si>
    <t>創業・新事業促進課</t>
    <rPh sb="0" eb="2">
      <t>ソウギョウ</t>
    </rPh>
    <rPh sb="3" eb="6">
      <t>シンジギョウ</t>
    </rPh>
    <rPh sb="6" eb="8">
      <t>ソクシン</t>
    </rPh>
    <rPh sb="8" eb="9">
      <t>カ</t>
    </rPh>
    <phoneticPr fontId="5"/>
  </si>
  <si>
    <t>課長　髙砂　義行</t>
    <rPh sb="0" eb="2">
      <t>カチョウ</t>
    </rPh>
    <rPh sb="3" eb="4">
      <t>ダカイ</t>
    </rPh>
    <rPh sb="4" eb="5">
      <t>スナ</t>
    </rPh>
    <rPh sb="6" eb="8">
      <t>ヨシユキ</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</si>
  <si>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</si>
  <si>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</si>
  <si>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</si>
  <si>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</si>
  <si>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</si>
  <si>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</si>
  <si>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</si>
  <si>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（１）創業支援等事業者補助金
　　　創業支援事業者が行う特定創業支援事業と創業機運醸成事業者が行う創業機運醸成事業を補助する。（補助上限1,000万円、補助率２／３）
       また、民間団体が広域で行う先進的な創業支援モデルとなりうる創業支援事業等を補助し、横展開を図る。（補助上限2,000万円、補助率3/4）
（２）潜在的創業者掘り起こし事業
　　　質の高い創業支援の事例を創出、創業支援の活性化を図るための全国的なイベントと地方でのミニイベントを開催する。
　　　また、自律的に生きる力を育む起業家教育を促進するため、起業家教育の教材/教育者用マニュアルを作成・公表する。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</si>
  <si>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</si>
  <si>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</si>
  <si>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</si>
  <si>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</si>
  <si>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</si>
  <si>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</si>
  <si>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</si>
  <si>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</si>
  <si>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</si>
  <si>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t>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</si>
  <si>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</si>
  <si>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</si>
  <si>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</si>
  <si>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</si>
  <si>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</si>
  <si>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</si>
  <si>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</si>
  <si>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</si>
  <si>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</si>
  <si>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</si>
  <si>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</si>
  <si>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</si>
  <si>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</si>
  <si>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</si>
  <si>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</si>
  <si>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</si>
  <si>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</si>
  <si>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</si>
  <si>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</si>
  <si>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</si>
  <si>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</si>
  <si>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</si>
  <si>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(1)補助事業等を実施する市区町村で創業支援を受けた創業者数が前年度比25％増加することを目指します。</t>
    <rPh sb="7" eb="8">
      <t>トウ</t>
    </rPh>
    <phoneticPr fontId="5"/>
  </si>
  <si>
    <t>創業者増加率（前年度の創業者と比較した増加率）</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</si>
  <si>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</si>
  <si>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</si>
  <si>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</si>
  <si>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</si>
  <si>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</si>
  <si>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(2)来場者の７０％が、イベント参加前と比較して、創業への関心度（例：無関心、関心あり、計画あり、準備段階等）がより高まっている状態を目指します。</t>
    <phoneticPr fontId="5"/>
  </si>
  <si>
    <t>創業への関心度合が高まった参加者の割合</t>
    <phoneticPr fontId="5"/>
  </si>
  <si>
    <t>ー</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</si>
  <si>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</si>
  <si>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</si>
  <si>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</si>
  <si>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</si>
  <si>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</si>
  <si>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</si>
  <si>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</si>
  <si>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</si>
  <si>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</si>
  <si>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</si>
  <si>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</si>
  <si>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</si>
  <si>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</si>
  <si>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</si>
  <si>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</si>
  <si>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</si>
  <si>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</si>
  <si>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</si>
  <si>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</si>
  <si>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</si>
  <si>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</si>
  <si>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</si>
  <si>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</si>
  <si>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</si>
  <si>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</si>
  <si>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(1)創業支援事業計画等に対する支援件数</t>
    <rPh sb="11" eb="12">
      <t>トウ</t>
    </rPh>
    <phoneticPr fontId="5"/>
  </si>
  <si>
    <t>活動実績</t>
    <rPh sb="0" eb="2">
      <t>カツドウ</t>
    </rPh>
    <rPh sb="2" eb="4">
      <t>ジッセキ</t>
    </rPh>
    <phoneticPr fontId="5"/>
  </si>
  <si>
    <t>件</t>
    <rPh sb="0" eb="1">
      <t>ケン</t>
    </rPh>
    <phoneticPr fontId="5"/>
  </si>
  <si>
    <t>当初見込み</t>
    <phoneticPr fontId="5"/>
  </si>
  <si>
    <t>(2)潜在的創業者掘り起こしイベント等の実施回数</t>
    <rPh sb="18" eb="19">
      <t>トウ</t>
    </rPh>
    <phoneticPr fontId="5"/>
  </si>
  <si>
    <t>回</t>
    <rPh sb="0" eb="1">
      <t>カイ</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</si>
  <si>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</si>
  <si>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</si>
  <si>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</si>
  <si>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(1)創業支援等事業者補助金
実績額／支援件数　　</t>
    <rPh sb="15" eb="17">
      <t>ジッセキ</t>
    </rPh>
    <phoneticPr fontId="5"/>
  </si>
  <si>
    <t>円</t>
    <phoneticPr fontId="5"/>
  </si>
  <si>
    <t>計算式</t>
    <rPh sb="0" eb="2">
      <t>ケイサン</t>
    </rPh>
    <rPh sb="2" eb="3">
      <t>シキ</t>
    </rPh>
    <phoneticPr fontId="5"/>
  </si>
  <si>
    <t>　　円/件</t>
    <rPh sb="2" eb="3">
      <t>エン</t>
    </rPh>
    <rPh sb="4" eb="5">
      <t>ケン</t>
    </rPh>
    <phoneticPr fontId="5"/>
  </si>
  <si>
    <t>（2）潜在的創業者掘り起こし事業
実績額／イベント実施回数　　</t>
    <rPh sb="17" eb="19">
      <t>ジッセキ</t>
    </rPh>
    <phoneticPr fontId="5"/>
  </si>
  <si>
    <t>円</t>
    <rPh sb="0" eb="1">
      <t>エン</t>
    </rPh>
    <phoneticPr fontId="5"/>
  </si>
  <si>
    <t>76,000,000/7</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</si>
  <si>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</si>
  <si>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</si>
  <si>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</si>
  <si>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</si>
  <si>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</si>
  <si>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5　中小企業・地域経済</t>
    <phoneticPr fontId="5"/>
  </si>
  <si>
    <t>施策</t>
    <phoneticPr fontId="5"/>
  </si>
  <si>
    <t>5-1　経営革新・創業促進</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</si>
  <si>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</si>
  <si>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</si>
  <si>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</si>
  <si>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</si>
  <si>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</si>
  <si>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</si>
  <si>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</si>
  <si>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</si>
  <si>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</si>
  <si>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</si>
  <si>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創業支援事業者や創業機運醸成事業者向けの補助金を通じて地域における創業支援体制と創業の普及啓発を図ることで開業率の押し上げを図る。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</si>
  <si>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</si>
  <si>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</si>
  <si>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</si>
  <si>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</si>
  <si>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</si>
  <si>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</si>
  <si>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</si>
  <si>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</si>
  <si>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</si>
  <si>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</si>
  <si>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</si>
  <si>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</si>
  <si>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</si>
  <si>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</si>
  <si>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</si>
  <si>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</si>
  <si>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</si>
  <si>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</si>
  <si>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</si>
  <si>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</si>
  <si>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</si>
  <si>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</si>
  <si>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</si>
  <si>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地域創造的起業補助金及び創業支援事業者補助金は、公募を行った上で、採択にあたっては、実務経験者を中心に構成する審査会において厳正に審査し、競争性の確保と適正な選定を行う。同様に、創業スクール認定事業及び起業家教育推進事業を実施する事業者についても、有識者の審査を経ることで厳正に委託先を決定す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</si>
  <si>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</si>
  <si>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</si>
  <si>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</si>
  <si>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</si>
  <si>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補助事業については、補助率等を適切に設定するとともに、補助対象経費を限定することで、受益者が応分の負担を伴うこととしている。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</si>
  <si>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</si>
  <si>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</si>
  <si>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</si>
  <si>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</si>
  <si>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</si>
  <si>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</si>
  <si>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</si>
  <si>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</si>
  <si>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</si>
  <si>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</si>
  <si>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</si>
  <si>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</si>
  <si>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</si>
  <si>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</si>
  <si>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</si>
  <si>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</si>
  <si>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</si>
  <si>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</si>
  <si>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</si>
  <si>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</si>
  <si>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</si>
  <si>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</si>
  <si>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</si>
  <si>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</si>
  <si>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</si>
  <si>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</si>
  <si>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</si>
  <si>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</si>
  <si>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</si>
  <si>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</si>
  <si>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</si>
  <si>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</si>
  <si>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平成30年度</t>
    <rPh sb="0" eb="2">
      <t>ヘイセイ</t>
    </rPh>
    <phoneticPr fontId="5"/>
  </si>
  <si>
    <t>新31-0015</t>
    <rPh sb="0" eb="1">
      <t>シン</t>
    </rPh>
    <phoneticPr fontId="5"/>
  </si>
  <si>
    <t>平成31年度</t>
    <rPh sb="0" eb="2">
      <t>ヘイセイ</t>
    </rPh>
    <rPh sb="4" eb="6">
      <t>ネンド</t>
    </rPh>
    <phoneticPr fontId="5"/>
  </si>
  <si>
    <t>新31</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</si>
  <si>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</si>
  <si>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</si>
  <si>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</si>
  <si>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A.ランドブレイン株式会社</t>
    <rPh sb="9" eb="11">
      <t>カブシキ</t>
    </rPh>
    <rPh sb="11" eb="13">
      <t>カイシャ</t>
    </rPh>
    <phoneticPr fontId="5"/>
  </si>
  <si>
    <t>B.一般社団法人さっぽろ産業振興財団</t>
    <rPh sb="2" eb="4">
      <t>イッパン</t>
    </rPh>
    <rPh sb="4" eb="6">
      <t>シャダン</t>
    </rPh>
    <rPh sb="6" eb="8">
      <t>ホウジン</t>
    </rPh>
    <rPh sb="12" eb="14">
      <t>サンギョウ</t>
    </rPh>
    <rPh sb="14" eb="16">
      <t>シンコウ</t>
    </rPh>
    <rPh sb="16" eb="18">
      <t>ザイダン</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</si>
  <si>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</si>
  <si>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</si>
  <si>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</si>
  <si>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</si>
  <si>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職員給与</t>
    <rPh sb="0" eb="2">
      <t>ショクイン</t>
    </rPh>
    <rPh sb="2" eb="4">
      <t>キュウヨ</t>
    </rPh>
    <phoneticPr fontId="5"/>
  </si>
  <si>
    <t>事業費</t>
    <rPh sb="0" eb="3">
      <t>ジギョウヒ</t>
    </rPh>
    <phoneticPr fontId="5"/>
  </si>
  <si>
    <t>謝金、会場借料費、広報費</t>
    <rPh sb="0" eb="2">
      <t>シャキン</t>
    </rPh>
    <rPh sb="3" eb="5">
      <t>カイジョウ</t>
    </rPh>
    <rPh sb="5" eb="7">
      <t>シャクリョウ</t>
    </rPh>
    <rPh sb="7" eb="8">
      <t>ヒ</t>
    </rPh>
    <rPh sb="9" eb="11">
      <t>コウホウ</t>
    </rPh>
    <rPh sb="11" eb="12">
      <t>ヒ</t>
    </rPh>
    <phoneticPr fontId="5"/>
  </si>
  <si>
    <t>事務費</t>
    <rPh sb="0" eb="3">
      <t>ジムヒ</t>
    </rPh>
    <phoneticPr fontId="5"/>
  </si>
  <si>
    <t>旅費、謝金、印刷製本費等</t>
    <rPh sb="0" eb="2">
      <t>リョヒ</t>
    </rPh>
    <rPh sb="3" eb="5">
      <t>シャキン</t>
    </rPh>
    <rPh sb="6" eb="8">
      <t>インサツ</t>
    </rPh>
    <rPh sb="8" eb="10">
      <t>セイホン</t>
    </rPh>
    <rPh sb="10" eb="11">
      <t>ヒ</t>
    </rPh>
    <rPh sb="11" eb="12">
      <t>トウ</t>
    </rPh>
    <phoneticPr fontId="5"/>
  </si>
  <si>
    <t>委託費</t>
    <rPh sb="0" eb="2">
      <t>イタク</t>
    </rPh>
    <rPh sb="2" eb="3">
      <t>ヒ</t>
    </rPh>
    <phoneticPr fontId="5"/>
  </si>
  <si>
    <t>補助金支払（８２件）</t>
    <rPh sb="0" eb="3">
      <t>ホジョキン</t>
    </rPh>
    <rPh sb="3" eb="5">
      <t>シハラ</t>
    </rPh>
    <rPh sb="8" eb="9">
      <t>ケン</t>
    </rPh>
    <phoneticPr fontId="5"/>
  </si>
  <si>
    <t>C.公益財団法人にいがた産業創造機構</t>
    <rPh sb="2" eb="4">
      <t>コウエキ</t>
    </rPh>
    <rPh sb="4" eb="6">
      <t>ザイダン</t>
    </rPh>
    <rPh sb="6" eb="8">
      <t>ホウジン</t>
    </rPh>
    <rPh sb="12" eb="14">
      <t>サンギョウ</t>
    </rPh>
    <rPh sb="14" eb="16">
      <t>ソウゾウ</t>
    </rPh>
    <rPh sb="16" eb="18">
      <t>キコウ</t>
    </rPh>
    <phoneticPr fontId="5"/>
  </si>
  <si>
    <t>D.株式会社日本経済社</t>
    <rPh sb="2" eb="4">
      <t>カブシキ</t>
    </rPh>
    <rPh sb="4" eb="6">
      <t>カイシャ</t>
    </rPh>
    <rPh sb="6" eb="8">
      <t>ニホン</t>
    </rPh>
    <rPh sb="8" eb="10">
      <t>ケイザイ</t>
    </rPh>
    <rPh sb="10" eb="11">
      <t>シャ</t>
    </rPh>
    <phoneticPr fontId="5"/>
  </si>
  <si>
    <t>広報費</t>
  </si>
  <si>
    <t>ビジネスの種をつくるセミナー広報費等</t>
  </si>
  <si>
    <t>謝金</t>
  </si>
  <si>
    <t>ビジネスの種をつくるセミナー講師謝金等</t>
  </si>
  <si>
    <t>委託費</t>
  </si>
  <si>
    <t>一般管理費</t>
    <rPh sb="0" eb="2">
      <t>イッパン</t>
    </rPh>
    <rPh sb="2" eb="5">
      <t>カンリヒ</t>
    </rPh>
    <phoneticPr fontId="5"/>
  </si>
  <si>
    <t>E.株式会社KADOKAWA</t>
    <rPh sb="2" eb="4">
      <t>カブシキ</t>
    </rPh>
    <rPh sb="4" eb="6">
      <t>カイシャ</t>
    </rPh>
    <phoneticPr fontId="5"/>
  </si>
  <si>
    <t>職員人件費</t>
    <rPh sb="0" eb="2">
      <t>ショクイン</t>
    </rPh>
    <rPh sb="2" eb="5">
      <t>ジンケンヒ</t>
    </rPh>
    <phoneticPr fontId="5"/>
  </si>
  <si>
    <t>職員旅費</t>
    <rPh sb="0" eb="2">
      <t>ショクイン</t>
    </rPh>
    <rPh sb="2" eb="4">
      <t>リョヒ</t>
    </rPh>
    <phoneticPr fontId="5"/>
  </si>
  <si>
    <t>再委託費</t>
    <rPh sb="0" eb="3">
      <t>サイイタク</t>
    </rPh>
    <rPh sb="3" eb="4">
      <t>ヒ</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</si>
  <si>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</si>
  <si>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</si>
  <si>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</si>
  <si>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</si>
  <si>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</si>
  <si>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</si>
  <si>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</si>
  <si>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</si>
  <si>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</si>
  <si>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</si>
  <si>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</si>
  <si>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</si>
  <si>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</si>
  <si>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ランドブレイン株式会社</t>
    <rPh sb="7" eb="9">
      <t>カブシキ</t>
    </rPh>
    <rPh sb="9" eb="11">
      <t>カイシャ</t>
    </rPh>
    <phoneticPr fontId="5"/>
  </si>
  <si>
    <t>創業支援等事業者補助金</t>
    <rPh sb="0" eb="2">
      <t>ソウギョウ</t>
    </rPh>
    <rPh sb="2" eb="4">
      <t>シエン</t>
    </rPh>
    <rPh sb="4" eb="5">
      <t>トウ</t>
    </rPh>
    <rPh sb="5" eb="7">
      <t>ジギョウ</t>
    </rPh>
    <rPh sb="7" eb="8">
      <t>シャ</t>
    </rPh>
    <rPh sb="8" eb="11">
      <t>ホジョキン</t>
    </rPh>
    <phoneticPr fontId="5"/>
  </si>
  <si>
    <t>随意契約
（企画競争）</t>
    <rPh sb="2" eb="4">
      <t>ケイヤク</t>
    </rPh>
    <rPh sb="6" eb="8">
      <t>キカク</t>
    </rPh>
    <rPh sb="8" eb="10">
      <t>キョウソウ</t>
    </rPh>
    <phoneticPr fontId="5"/>
  </si>
  <si>
    <t>B</t>
    <phoneticPr fontId="5"/>
  </si>
  <si>
    <t>一般社団法人さっぽろ産業振興財団</t>
    <rPh sb="0" eb="2">
      <t>イッパン</t>
    </rPh>
    <rPh sb="2" eb="4">
      <t>シャダン</t>
    </rPh>
    <rPh sb="4" eb="6">
      <t>ホウジン</t>
    </rPh>
    <rPh sb="10" eb="12">
      <t>サンギョウ</t>
    </rPh>
    <rPh sb="12" eb="14">
      <t>シンコウ</t>
    </rPh>
    <rPh sb="14" eb="16">
      <t>ザイダン</t>
    </rPh>
    <phoneticPr fontId="5"/>
  </si>
  <si>
    <t>起業志望者向け講座等</t>
    <rPh sb="0" eb="2">
      <t>キギョウ</t>
    </rPh>
    <rPh sb="2" eb="5">
      <t>シボウシャ</t>
    </rPh>
    <rPh sb="5" eb="6">
      <t>ム</t>
    </rPh>
    <rPh sb="7" eb="9">
      <t>コウザ</t>
    </rPh>
    <rPh sb="9" eb="10">
      <t>トウ</t>
    </rPh>
    <phoneticPr fontId="5"/>
  </si>
  <si>
    <t>補助金等交付</t>
  </si>
  <si>
    <t>レﾌﾟタイル株式会社</t>
    <rPh sb="6" eb="8">
      <t>カブシキ</t>
    </rPh>
    <rPh sb="8" eb="10">
      <t>カイシャ</t>
    </rPh>
    <phoneticPr fontId="5"/>
  </si>
  <si>
    <t>創業塾等</t>
    <rPh sb="0" eb="2">
      <t>ソウギョウ</t>
    </rPh>
    <rPh sb="2" eb="3">
      <t>ジュク</t>
    </rPh>
    <rPh sb="3" eb="4">
      <t>トウ</t>
    </rPh>
    <phoneticPr fontId="5"/>
  </si>
  <si>
    <t>株式会社マネジメントブレーン</t>
    <rPh sb="0" eb="2">
      <t>カブシキ</t>
    </rPh>
    <rPh sb="2" eb="4">
      <t>カイシャ</t>
    </rPh>
    <phoneticPr fontId="5"/>
  </si>
  <si>
    <t>一般社団法人とりで起業家支援ネットワーク</t>
    <rPh sb="0" eb="2">
      <t>イッパン</t>
    </rPh>
    <rPh sb="2" eb="4">
      <t>シャダン</t>
    </rPh>
    <rPh sb="4" eb="6">
      <t>ホウジン</t>
    </rPh>
    <rPh sb="9" eb="12">
      <t>キギョウカ</t>
    </rPh>
    <rPh sb="12" eb="14">
      <t>シエン</t>
    </rPh>
    <phoneticPr fontId="5"/>
  </si>
  <si>
    <t>起業情報誌発行事業</t>
    <phoneticPr fontId="5"/>
  </si>
  <si>
    <t>エイチタス株式会社【高知市】</t>
    <rPh sb="5" eb="7">
      <t>カブシキ</t>
    </rPh>
    <rPh sb="7" eb="9">
      <t>カイシャ</t>
    </rPh>
    <rPh sb="10" eb="13">
      <t>コウチシ</t>
    </rPh>
    <phoneticPr fontId="5"/>
  </si>
  <si>
    <t>地域市場分析・事業機会発見講座等</t>
    <rPh sb="0" eb="2">
      <t>チイキ</t>
    </rPh>
    <rPh sb="2" eb="4">
      <t>シジョウ</t>
    </rPh>
    <rPh sb="4" eb="6">
      <t>ブンセキ</t>
    </rPh>
    <rPh sb="7" eb="9">
      <t>ジギョウ</t>
    </rPh>
    <rPh sb="9" eb="11">
      <t>キカイ</t>
    </rPh>
    <rPh sb="11" eb="13">
      <t>ハッケン</t>
    </rPh>
    <rPh sb="13" eb="15">
      <t>コウザ</t>
    </rPh>
    <rPh sb="15" eb="16">
      <t>トウ</t>
    </rPh>
    <phoneticPr fontId="5"/>
  </si>
  <si>
    <t>姫路商工会議所</t>
    <rPh sb="0" eb="2">
      <t>ヒメジ</t>
    </rPh>
    <rPh sb="2" eb="4">
      <t>ショウコウ</t>
    </rPh>
    <rPh sb="4" eb="7">
      <t>カイギショ</t>
    </rPh>
    <phoneticPr fontId="5"/>
  </si>
  <si>
    <t>一般社団法人まちはチームだ</t>
    <rPh sb="0" eb="2">
      <t>イッパン</t>
    </rPh>
    <rPh sb="2" eb="4">
      <t>シャダン</t>
    </rPh>
    <rPh sb="4" eb="6">
      <t>ホウジン</t>
    </rPh>
    <phoneticPr fontId="5"/>
  </si>
  <si>
    <t>創業支援セミナー等</t>
    <rPh sb="0" eb="2">
      <t>ソウギョウ</t>
    </rPh>
    <rPh sb="2" eb="4">
      <t>シエン</t>
    </rPh>
    <rPh sb="8" eb="9">
      <t>トウ</t>
    </rPh>
    <phoneticPr fontId="5"/>
  </si>
  <si>
    <t>株式会社きのくに未来ビジネスセンター</t>
    <rPh sb="0" eb="2">
      <t>カブシキ</t>
    </rPh>
    <rPh sb="2" eb="4">
      <t>カイシャ</t>
    </rPh>
    <rPh sb="8" eb="10">
      <t>ミライ</t>
    </rPh>
    <phoneticPr fontId="5"/>
  </si>
  <si>
    <t>超☆実践起業塾</t>
    <rPh sb="0" eb="1">
      <t>コ</t>
    </rPh>
    <rPh sb="2" eb="4">
      <t>ジッセン</t>
    </rPh>
    <rPh sb="4" eb="6">
      <t>キギョウ</t>
    </rPh>
    <rPh sb="6" eb="7">
      <t>ジュク</t>
    </rPh>
    <phoneticPr fontId="5"/>
  </si>
  <si>
    <t>有限会社ミューズプランニング</t>
    <rPh sb="0" eb="2">
      <t>ユウゲン</t>
    </rPh>
    <rPh sb="2" eb="4">
      <t>カイシャ</t>
    </rPh>
    <phoneticPr fontId="5"/>
  </si>
  <si>
    <t>ソーシャルビジネスマネジメントカレッジ等</t>
    <rPh sb="19" eb="20">
      <t>トウ</t>
    </rPh>
    <phoneticPr fontId="5"/>
  </si>
  <si>
    <t>一般社団法人バイオビジネス創出研究会</t>
    <rPh sb="0" eb="2">
      <t>イッパン</t>
    </rPh>
    <rPh sb="2" eb="4">
      <t>シャダン</t>
    </rPh>
    <rPh sb="4" eb="6">
      <t>ホウジン</t>
    </rPh>
    <rPh sb="13" eb="15">
      <t>ソウシュツ</t>
    </rPh>
    <rPh sb="15" eb="18">
      <t>ケンキュウカイ</t>
    </rPh>
    <phoneticPr fontId="5"/>
  </si>
  <si>
    <t>実践創業塾等</t>
    <rPh sb="0" eb="2">
      <t>ジッセン</t>
    </rPh>
    <rPh sb="2" eb="4">
      <t>ソウギョウ</t>
    </rPh>
    <rPh sb="4" eb="5">
      <t>ジュク</t>
    </rPh>
    <rPh sb="5" eb="6">
      <t>トウ</t>
    </rPh>
    <phoneticPr fontId="5"/>
  </si>
  <si>
    <t>C</t>
    <phoneticPr fontId="5"/>
  </si>
  <si>
    <t>公益財団法人にいがた産業創造機構</t>
    <phoneticPr fontId="5"/>
  </si>
  <si>
    <t>起業家教育事業等</t>
    <rPh sb="0" eb="3">
      <t>キギョウカ</t>
    </rPh>
    <rPh sb="3" eb="5">
      <t>キョウイク</t>
    </rPh>
    <rPh sb="5" eb="7">
      <t>ジギョウ</t>
    </rPh>
    <rPh sb="7" eb="8">
      <t>トウ</t>
    </rPh>
    <phoneticPr fontId="5"/>
  </si>
  <si>
    <t>公益財団法人大分県産業創造機構</t>
    <rPh sb="6" eb="9">
      <t>オオイタケン</t>
    </rPh>
    <rPh sb="9" eb="11">
      <t>サンギョウ</t>
    </rPh>
    <rPh sb="11" eb="13">
      <t>ソウゾウ</t>
    </rPh>
    <rPh sb="13" eb="15">
      <t>キコウ</t>
    </rPh>
    <phoneticPr fontId="5"/>
  </si>
  <si>
    <t>観光・インバウンド産業加速型スタートアップ創出支援プログラム等</t>
    <rPh sb="0" eb="2">
      <t>カンコウ</t>
    </rPh>
    <rPh sb="9" eb="11">
      <t>サンギョウ</t>
    </rPh>
    <rPh sb="11" eb="14">
      <t>カソクガタ</t>
    </rPh>
    <rPh sb="21" eb="23">
      <t>ソウシュツ</t>
    </rPh>
    <rPh sb="23" eb="25">
      <t>シエン</t>
    </rPh>
    <rPh sb="30" eb="31">
      <t>トウ</t>
    </rPh>
    <phoneticPr fontId="5"/>
  </si>
  <si>
    <t>株式会社広島ベンチャーキャピタル</t>
    <rPh sb="0" eb="2">
      <t>カブシキ</t>
    </rPh>
    <rPh sb="2" eb="4">
      <t>カイシャ</t>
    </rPh>
    <rPh sb="4" eb="6">
      <t>ヒロシマ</t>
    </rPh>
    <phoneticPr fontId="5"/>
  </si>
  <si>
    <t>アクセラレーションプログラム等</t>
    <rPh sb="14" eb="15">
      <t>トウ</t>
    </rPh>
    <phoneticPr fontId="5"/>
  </si>
  <si>
    <t>起業家教育の充実等</t>
    <rPh sb="0" eb="3">
      <t>キギョウカ</t>
    </rPh>
    <rPh sb="3" eb="5">
      <t>キョウイク</t>
    </rPh>
    <rPh sb="6" eb="8">
      <t>ジュウジツ</t>
    </rPh>
    <rPh sb="8" eb="9">
      <t>トウ</t>
    </rPh>
    <phoneticPr fontId="5"/>
  </si>
  <si>
    <t>公益財団法人鳥取県産業振興機構</t>
    <rPh sb="0" eb="2">
      <t>コウエキ</t>
    </rPh>
    <rPh sb="2" eb="4">
      <t>ザイダン</t>
    </rPh>
    <rPh sb="4" eb="6">
      <t>ホウジン</t>
    </rPh>
    <rPh sb="6" eb="9">
      <t>トットリケン</t>
    </rPh>
    <rPh sb="9" eb="11">
      <t>サンギョウ</t>
    </rPh>
    <rPh sb="11" eb="13">
      <t>シンコウ</t>
    </rPh>
    <rPh sb="13" eb="15">
      <t>キコウ</t>
    </rPh>
    <phoneticPr fontId="5"/>
  </si>
  <si>
    <t>創業支援者ワークショップ等</t>
    <rPh sb="0" eb="2">
      <t>ソウギョウ</t>
    </rPh>
    <rPh sb="2" eb="4">
      <t>シエン</t>
    </rPh>
    <rPh sb="4" eb="5">
      <t>シャ</t>
    </rPh>
    <rPh sb="12" eb="13">
      <t>トウ</t>
    </rPh>
    <phoneticPr fontId="5"/>
  </si>
  <si>
    <t>D</t>
    <phoneticPr fontId="5"/>
  </si>
  <si>
    <t>株式会社日本経済社</t>
    <rPh sb="0" eb="2">
      <t>カブシキ</t>
    </rPh>
    <rPh sb="2" eb="4">
      <t>カイシャ</t>
    </rPh>
    <rPh sb="4" eb="6">
      <t>ニホン</t>
    </rPh>
    <rPh sb="6" eb="8">
      <t>ケイザイ</t>
    </rPh>
    <rPh sb="8" eb="9">
      <t>シャ</t>
    </rPh>
    <phoneticPr fontId="5"/>
  </si>
  <si>
    <t>ビジネスプランコンテスト開催等</t>
    <rPh sb="12" eb="14">
      <t>カイサイ</t>
    </rPh>
    <rPh sb="14" eb="15">
      <t>トウ</t>
    </rPh>
    <phoneticPr fontId="5"/>
  </si>
  <si>
    <t>E</t>
    <phoneticPr fontId="5"/>
  </si>
  <si>
    <t>株式会社KADOKAWA</t>
    <rPh sb="0" eb="2">
      <t>カブシキ</t>
    </rPh>
    <rPh sb="2" eb="4">
      <t>カイシャ</t>
    </rPh>
    <phoneticPr fontId="5"/>
  </si>
  <si>
    <t>起業家教育事業</t>
    <rPh sb="0" eb="3">
      <t>キギョウカ</t>
    </rPh>
    <rPh sb="3" eb="5">
      <t>キョウイク</t>
    </rPh>
    <rPh sb="5" eb="7">
      <t>ジギョウ</t>
    </rPh>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</si>
  <si>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</si>
  <si>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</si>
  <si>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</si>
  <si>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</si>
  <si>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</si>
  <si>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</si>
  <si>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</si>
  <si>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</si>
  <si>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</si>
  <si>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</si>
  <si>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</si>
  <si>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</si>
  <si>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</si>
  <si>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</si>
  <si>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</si>
  <si>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</si>
  <si>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</si>
  <si>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</si>
  <si>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</si>
  <si>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</si>
  <si>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</si>
  <si>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</si>
  <si>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</si>
  <si>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</si>
  <si>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</si>
  <si>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</si>
  <si>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</si>
  <si>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</si>
  <si>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</si>
  <si>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</si>
  <si>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</si>
  <si>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</si>
  <si>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</si>
  <si>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</si>
  <si>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</si>
  <si>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</si>
  <si>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</si>
  <si>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</si>
  <si>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</si>
  <si>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</si>
  <si>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</si>
  <si>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</si>
  <si>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</si>
  <si>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</si>
  <si>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</si>
  <si>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</si>
  <si>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</si>
  <si>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</si>
  <si>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</si>
  <si>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</si>
  <si>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</si>
  <si>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</si>
  <si>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</si>
  <si>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</si>
  <si>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</si>
  <si>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</si>
  <si>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</si>
  <si>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</si>
  <si>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</si>
  <si>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</si>
  <si>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</si>
  <si>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</si>
  <si>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</si>
  <si>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</si>
  <si>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</si>
  <si>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</si>
  <si>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</si>
  <si>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</si>
  <si>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</si>
  <si>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</si>
  <si>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</si>
  <si>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</si>
  <si>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</si>
  <si>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</si>
  <si>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</si>
  <si>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</si>
  <si>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</si>
  <si>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</si>
  <si>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</si>
  <si>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</si>
  <si>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</si>
  <si>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</si>
  <si>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</si>
  <si>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</si>
  <si>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</si>
  <si>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</si>
  <si>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</si>
  <si>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</si>
  <si>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</si>
  <si>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</si>
  <si>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</si>
  <si>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</si>
  <si>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</si>
  <si>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</si>
  <si>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</si>
  <si>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</si>
  <si>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</si>
  <si>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</si>
  <si>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</si>
  <si>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</si>
  <si>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</si>
  <si>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</si>
  <si>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</si>
  <si>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</si>
  <si>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</si>
  <si>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</si>
  <si>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</si>
  <si>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</si>
  <si>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</si>
  <si>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</si>
  <si>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</si>
  <si>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</si>
  <si>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</si>
  <si>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</si>
  <si>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</si>
  <si>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</si>
  <si>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</si>
  <si>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</si>
  <si>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</si>
  <si>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</si>
  <si>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</si>
  <si>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</si>
  <si>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</si>
  <si>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</si>
  <si>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</si>
  <si>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</si>
  <si>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</si>
  <si>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</si>
  <si>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</si>
  <si>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</si>
  <si>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</si>
  <si>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</si>
  <si>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</si>
  <si>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</si>
  <si>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</si>
  <si>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</si>
  <si>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</si>
  <si>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</si>
  <si>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</si>
  <si>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</si>
  <si>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</si>
  <si>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</si>
  <si>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</si>
  <si>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</si>
  <si>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</si>
  <si>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</si>
  <si>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</si>
  <si>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</si>
  <si>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</si>
  <si>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</si>
  <si>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</si>
  <si>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</si>
  <si>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</si>
  <si>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</si>
  <si>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</si>
  <si>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</si>
  <si>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</si>
  <si>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</si>
  <si>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</si>
  <si>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</si>
  <si>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</si>
  <si>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</si>
  <si>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</si>
  <si>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</si>
  <si>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</si>
  <si>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</si>
  <si>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</si>
  <si>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</si>
  <si>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</si>
  <si>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</si>
  <si>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</si>
  <si>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</si>
  <si>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</si>
  <si>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</si>
  <si>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</si>
  <si>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</si>
  <si>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</si>
  <si>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</si>
  <si>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</si>
  <si>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</si>
  <si>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</si>
  <si>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</si>
  <si>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</si>
  <si>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</si>
  <si>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</si>
  <si>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</si>
  <si>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</si>
  <si>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</si>
  <si>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</si>
  <si>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</si>
  <si>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</si>
  <si>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</si>
  <si>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</si>
  <si>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</si>
  <si>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</si>
  <si>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</si>
  <si>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</si>
  <si>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</si>
  <si>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</si>
  <si>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</si>
  <si>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</si>
  <si>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</si>
  <si>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</si>
  <si>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</si>
  <si>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</si>
  <si>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</si>
  <si>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終了予定なし</t>
    <rPh sb="0" eb="2">
      <t>シュウリョウ</t>
    </rPh>
    <rPh sb="2" eb="4">
      <t>ヨテイ</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</si>
  <si>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</si>
  <si>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</si>
  <si>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</si>
  <si>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</si>
  <si>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</si>
  <si>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</si>
  <si>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</si>
  <si>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</si>
  <si>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</si>
  <si>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</si>
  <si>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</si>
  <si>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</si>
  <si>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</si>
  <si>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</si>
  <si>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</si>
  <si>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</si>
  <si>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</si>
  <si>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</si>
  <si>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</si>
  <si>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</si>
  <si>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</si>
  <si>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</si>
  <si>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</si>
  <si>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</si>
  <si>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</si>
  <si>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</si>
  <si>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</si>
  <si>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</si>
  <si>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</si>
  <si>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</si>
  <si>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</si>
  <si>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</si>
  <si>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</si>
  <si>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</si>
  <si>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</si>
  <si>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</si>
  <si>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</si>
  <si>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</si>
  <si>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</si>
  <si>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</si>
  <si>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</si>
  <si>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</si>
  <si>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</si>
  <si>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</si>
  <si>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</si>
  <si>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</si>
  <si>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</si>
  <si>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</si>
  <si>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</si>
  <si>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</si>
  <si>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</si>
  <si>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</si>
  <si>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</si>
  <si>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</si>
  <si>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</si>
  <si>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</si>
  <si>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</si>
  <si>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</si>
  <si>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</si>
  <si>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</si>
  <si>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</si>
  <si>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</si>
  <si>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</si>
  <si>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</si>
  <si>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</si>
  <si>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</si>
  <si>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</si>
  <si>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</si>
  <si>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</si>
  <si>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新</t>
    <rPh sb="0" eb="1">
      <t>シン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</si>
  <si>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</si>
  <si>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</si>
  <si>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</si>
  <si>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</si>
  <si>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</si>
  <si>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</si>
  <si>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</si>
  <si>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</si>
  <si>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</si>
  <si>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</si>
  <si>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</si>
  <si>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</si>
  <si>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</si>
  <si>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</si>
  <si>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</si>
  <si>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</si>
  <si>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</si>
  <si>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</si>
  <si>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</si>
  <si>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</si>
  <si>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</si>
  <si>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</si>
  <si>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</si>
  <si>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</si>
  <si>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</si>
  <si>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</si>
  <si>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</si>
  <si>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</si>
  <si>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</si>
  <si>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</si>
  <si>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</si>
  <si>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</si>
  <si>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</si>
  <si>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</si>
  <si>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</si>
  <si>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</si>
  <si>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</si>
  <si>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</si>
  <si>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</si>
  <si>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</si>
  <si>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</si>
  <si>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</si>
  <si>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</si>
  <si>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</si>
  <si>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</si>
  <si>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</si>
  <si>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</si>
  <si>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</si>
  <si>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</si>
  <si>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</si>
  <si>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</si>
  <si>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</si>
  <si>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</si>
  <si>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</si>
  <si>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</si>
  <si>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</si>
  <si>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</si>
  <si>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</si>
  <si>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</si>
  <si>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</si>
  <si>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</si>
  <si>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</si>
  <si>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</si>
  <si>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</si>
  <si>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</si>
  <si>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</si>
  <si>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</si>
  <si>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</si>
  <si>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</si>
  <si>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</si>
  <si>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</si>
  <si>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</si>
  <si>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</si>
  <si>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</si>
  <si>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</si>
  <si>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</si>
  <si>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</si>
  <si>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</si>
  <si>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</si>
  <si>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</si>
  <si>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補助する創業支援団体が適切であり、プログラムが効果的であるか継続して検証を続けて欲しい。広域かつ先進的なモデルの効果性について検討が望まれる。</t>
    <phoneticPr fontId="5"/>
  </si>
  <si>
    <t>有識者のご指摘を踏まえて、所要の対応を行うこと。</t>
    <phoneticPr fontId="5"/>
  </si>
  <si>
    <t>予算要求プロセスにおける各御指摘を踏まえ、費用対効果等の観点から、創業希望者を支援する創業支援等事業者に要する経費を補助する創業支援等事業者補助金を廃止した。今後、創業支援等事業者補助金にて実施した先進的事例及び創業機運醸成事業に関する効果的事業に繋げるため、把握・分析を継続的に実施していく。</t>
    <rPh sb="35" eb="38">
      <t>キボウシャ</t>
    </rPh>
    <rPh sb="39" eb="41">
      <t>シエン</t>
    </rPh>
    <rPh sb="43" eb="45">
      <t>ソウギョウ</t>
    </rPh>
    <rPh sb="45" eb="47">
      <t>シエン</t>
    </rPh>
    <rPh sb="47" eb="48">
      <t>トウ</t>
    </rPh>
    <rPh sb="48" eb="51">
      <t>ジギョウシャ</t>
    </rPh>
    <rPh sb="62" eb="64">
      <t>ソウギョウ</t>
    </rPh>
    <rPh sb="64" eb="66">
      <t>シエン</t>
    </rPh>
    <rPh sb="66" eb="67">
      <t>トウ</t>
    </rPh>
    <rPh sb="67" eb="70">
      <t>ジギョウシャ</t>
    </rPh>
    <rPh sb="70" eb="73">
      <t>ホジョキン</t>
    </rPh>
    <rPh sb="82" eb="84">
      <t>ソウギョウ</t>
    </rPh>
    <rPh sb="84" eb="86">
      <t>シエン</t>
    </rPh>
    <rPh sb="86" eb="87">
      <t>トウ</t>
    </rPh>
    <rPh sb="87" eb="90">
      <t>ジギョウシャ</t>
    </rPh>
    <rPh sb="90" eb="93">
      <t>ホジョキン</t>
    </rPh>
    <rPh sb="95" eb="97">
      <t>ジッシ</t>
    </rPh>
    <rPh sb="99" eb="102">
      <t>センシンテキ</t>
    </rPh>
    <rPh sb="102" eb="104">
      <t>ジレイ</t>
    </rPh>
    <rPh sb="104" eb="105">
      <t>オヨ</t>
    </rPh>
    <rPh sb="106" eb="108">
      <t>ソウギョウ</t>
    </rPh>
    <rPh sb="108" eb="110">
      <t>キウン</t>
    </rPh>
    <rPh sb="110" eb="112">
      <t>ジョウセイ</t>
    </rPh>
    <rPh sb="112" eb="114">
      <t>ジギョウ</t>
    </rPh>
    <rPh sb="115" eb="116">
      <t>カン</t>
    </rPh>
    <rPh sb="118" eb="120">
      <t>コウカ</t>
    </rPh>
    <rPh sb="120" eb="121">
      <t>テキ</t>
    </rPh>
    <rPh sb="121" eb="123">
      <t>ジギョウ</t>
    </rPh>
    <rPh sb="124" eb="125">
      <t>ツナ</t>
    </rPh>
    <phoneticPr fontId="5"/>
  </si>
  <si>
    <t>謝金、会場借料費、広報費</t>
    <phoneticPr fontId="5"/>
  </si>
  <si>
    <t>開業率</t>
    <phoneticPr fontId="5"/>
  </si>
  <si>
    <t>「成長戦略フォローアップ」（令和2年7月17日）</t>
    <phoneticPr fontId="5"/>
  </si>
  <si>
    <t>創業の促進は、地域の需要及び雇用を生むことに繋がり、地域経済の活性化には不可欠なものであり、国が全国的に支援することが必要である。また、「成長戦略フォローアップ」（令和２年７月17日閣議決定）において開業率を米国・英国レベル（１０％台）にすることが目標とされており、国民や社会のニーズを適切に反映している。</t>
    <phoneticPr fontId="5"/>
  </si>
  <si>
    <t>本事業は、我が国の経済活性化のため、創業機運の醸成と裾野拡大、支援対象の確実な創業及び実効的な創業支援を可能とするものであり、「成長戦略フォローアップ」（令和２年７月17日閣議決定）に掲げられた「開業率10％台」の目標を達成するための手段として優先度が高い事業である。</t>
    <phoneticPr fontId="5"/>
  </si>
  <si>
    <t xml:space="preserve"> 地域における創業とそれによる地域経済の活性化を推進していくため、創業支援策の拡充と創業機運の醸成を図る。
 日本は創業に関心を持つ人が創業準備・創業に至る割合が高い一方で、創業に対して関心を持つ人が少なく、開業率の向上に向けては創業に関心を持つ人を増やす必要がある。 平成30年度、産業競争力強化法を改正し、創業機運を醸成する事業を市町村が策定する創業支援等事業計画に含めることが可能となった。このような事業を促進していくことにより、創業無関心者に対する創業機運醸成事業を全国的に推進していく。
 また、民間団体が広域で行う先進的なモデルとなりうる創業支援事業等を支援する。</t>
    <rPh sb="135" eb="137">
      <t>ヘイセイ</t>
    </rPh>
    <rPh sb="139" eb="141">
      <t>ネンド</t>
    </rPh>
    <phoneticPr fontId="5"/>
  </si>
  <si>
    <t>単位あたりコスト等の水準は過去の実績を基に設定している。なお、採択、交付決定時において、コスト水準の妥当性のチェックを行っている。</t>
    <phoneticPr fontId="5"/>
  </si>
  <si>
    <t>事業実施者は、入札・相見積もりを行うなどにより、費用削減に努める。</t>
    <phoneticPr fontId="5"/>
  </si>
  <si>
    <t>概ね見込みのとおりに事業採択を行っている。</t>
    <rPh sb="0" eb="1">
      <t>オオム</t>
    </rPh>
    <rPh sb="2" eb="4">
      <t>ミコ</t>
    </rPh>
    <rPh sb="10" eb="12">
      <t>ジギョウ</t>
    </rPh>
    <rPh sb="12" eb="14">
      <t>サイタク</t>
    </rPh>
    <rPh sb="15" eb="16">
      <t>オコナ</t>
    </rPh>
    <phoneticPr fontId="5"/>
  </si>
  <si>
    <t>補助事業者の事業が適切かつ効率的に実施されるよう、採択や交付決定時に適切に事業の有効性や継続性、費目・使途・コスト水準の妥当性等を評価することが重要である。</t>
    <rPh sb="0" eb="2">
      <t>ホジョ</t>
    </rPh>
    <rPh sb="2" eb="5">
      <t>ジギョウシャ</t>
    </rPh>
    <rPh sb="6" eb="8">
      <t>ジギョウ</t>
    </rPh>
    <rPh sb="9" eb="11">
      <t>テキセツ</t>
    </rPh>
    <rPh sb="13" eb="16">
      <t>コウリツテキ</t>
    </rPh>
    <rPh sb="17" eb="19">
      <t>ジッシ</t>
    </rPh>
    <rPh sb="25" eb="27">
      <t>サイタク</t>
    </rPh>
    <rPh sb="28" eb="30">
      <t>コウフ</t>
    </rPh>
    <rPh sb="30" eb="32">
      <t>ケッテイ</t>
    </rPh>
    <rPh sb="32" eb="33">
      <t>ジ</t>
    </rPh>
    <rPh sb="34" eb="36">
      <t>テキセツ</t>
    </rPh>
    <rPh sb="37" eb="39">
      <t>ジギョウ</t>
    </rPh>
    <rPh sb="40" eb="43">
      <t>ユウコウセイ</t>
    </rPh>
    <rPh sb="44" eb="47">
      <t>ケイゾクセイ</t>
    </rPh>
    <rPh sb="48" eb="50">
      <t>ヒモク</t>
    </rPh>
    <rPh sb="51" eb="53">
      <t>シト</t>
    </rPh>
    <rPh sb="57" eb="59">
      <t>スイジュン</t>
    </rPh>
    <rPh sb="60" eb="63">
      <t>ダトウセイ</t>
    </rPh>
    <rPh sb="63" eb="64">
      <t>トウ</t>
    </rPh>
    <rPh sb="65" eb="67">
      <t>ヒョウカ</t>
    </rPh>
    <rPh sb="72" eb="74">
      <t>ジュウヨウ</t>
    </rPh>
    <phoneticPr fontId="5"/>
  </si>
  <si>
    <t>我が国経済の活力増進の視点から、起業・創業を促進する本事業は、国が広く横断的に実施することが必要である。また、収益性の乏しい事業であるため、民間等に委ねることもできない。</t>
    <rPh sb="59" eb="60">
      <t>トボ</t>
    </rPh>
    <phoneticPr fontId="5"/>
  </si>
  <si>
    <t>過去の実績を基に真に事業に必要な経費に限定して計上している。なお、公募要領等で補助対象経費を明確化した上で、事業採択に当たっては、費目・使途の必要性をチェックすることとし、また、確定検査を厳密に実施することとする。</t>
    <phoneticPr fontId="5"/>
  </si>
  <si>
    <t>事務局の選定に当たっては公募を行い、必要な費用については採択審査や採択後の事業進捗管理等の必要な経費に限定している。</t>
    <rPh sb="18" eb="20">
      <t>ヒツヨウ</t>
    </rPh>
    <phoneticPr fontId="5"/>
  </si>
  <si>
    <t>補助事業の採択や交付決定に当たっては、事業の有効性や継続性、コスト水準が過去の単価等と照らして妥当であるかどうかを精査するとともに、確定検査において、事業遂行における各費目・使途の必要性や、支出の妥当性等について厳密に確認を行うことで、事業が適正かつ効率的に行われるよう管理する。</t>
    <rPh sb="0" eb="2">
      <t>ホジョ</t>
    </rPh>
    <rPh sb="2" eb="4">
      <t>ジギョウ</t>
    </rPh>
    <rPh sb="8" eb="10">
      <t>コウフ</t>
    </rPh>
    <rPh sb="10" eb="12">
      <t>ケッテイ</t>
    </rPh>
    <rPh sb="33" eb="35">
      <t>スイジュン</t>
    </rPh>
    <rPh sb="36" eb="38">
      <t>カコ</t>
    </rPh>
    <rPh sb="39" eb="41">
      <t>タンカ</t>
    </rPh>
    <rPh sb="41" eb="42">
      <t>トウ</t>
    </rPh>
    <rPh sb="43" eb="44">
      <t>テ</t>
    </rPh>
    <rPh sb="47" eb="49">
      <t>ダトウ</t>
    </rPh>
    <rPh sb="57" eb="59">
      <t>セイサ</t>
    </rPh>
    <rPh sb="66" eb="68">
      <t>カクテイ</t>
    </rPh>
    <rPh sb="68" eb="70">
      <t>ケンサ</t>
    </rPh>
    <rPh sb="75" eb="77">
      <t>ジギョウ</t>
    </rPh>
    <rPh sb="77" eb="79">
      <t>スイコウ</t>
    </rPh>
    <rPh sb="83" eb="84">
      <t>カク</t>
    </rPh>
    <rPh sb="95" eb="97">
      <t>シシュツ</t>
    </rPh>
    <rPh sb="98" eb="101">
      <t>ダトウセイ</t>
    </rPh>
    <rPh sb="101" eb="102">
      <t>トウ</t>
    </rPh>
    <rPh sb="106" eb="108">
      <t>ゲンミツ</t>
    </rPh>
    <rPh sb="118" eb="120">
      <t>ジギョウ</t>
    </rPh>
    <rPh sb="121" eb="123">
      <t>テキセイ</t>
    </rPh>
    <rPh sb="125" eb="128">
      <t>コウリツテキ</t>
    </rPh>
    <rPh sb="129" eb="130">
      <t>オコナ</t>
    </rPh>
    <rPh sb="135" eb="137">
      <t>カンリ</t>
    </rPh>
    <phoneticPr fontId="5"/>
  </si>
  <si>
    <t>-</t>
    <phoneticPr fontId="5"/>
  </si>
  <si>
    <t>創業支援プラットフォームl構築事業等（新潟ベンチャーキャピタル(株)）</t>
    <rPh sb="19" eb="21">
      <t>ニイガタ</t>
    </rPh>
    <rPh sb="32" eb="33">
      <t>カブ</t>
    </rPh>
    <phoneticPr fontId="5"/>
  </si>
  <si>
    <t>職員人件費</t>
    <phoneticPr fontId="5"/>
  </si>
  <si>
    <t>F. 株式会社角川アスキー総合研究所</t>
    <rPh sb="3" eb="7">
      <t>カブシキガイシャ</t>
    </rPh>
    <rPh sb="7" eb="9">
      <t>カドカワ</t>
    </rPh>
    <rPh sb="13" eb="15">
      <t>ソウゴウ</t>
    </rPh>
    <rPh sb="15" eb="18">
      <t>ケンキュウジョ</t>
    </rPh>
    <phoneticPr fontId="5"/>
  </si>
  <si>
    <t>旅費、謝金、広報費</t>
    <phoneticPr fontId="5"/>
  </si>
  <si>
    <t>印刷費・備品購入費等（(株)角川アスキー総合研究所）</t>
    <rPh sb="0" eb="2">
      <t>インサツ</t>
    </rPh>
    <rPh sb="2" eb="3">
      <t>ヒ</t>
    </rPh>
    <rPh sb="4" eb="6">
      <t>ビヒン</t>
    </rPh>
    <rPh sb="6" eb="8">
      <t>コウニュウ</t>
    </rPh>
    <rPh sb="8" eb="9">
      <t>ヒ</t>
    </rPh>
    <rPh sb="9" eb="10">
      <t>トウ</t>
    </rPh>
    <rPh sb="11" eb="14">
      <t>カブ</t>
    </rPh>
    <rPh sb="14" eb="16">
      <t>カドカワ</t>
    </rPh>
    <rPh sb="20" eb="22">
      <t>ソウゴウ</t>
    </rPh>
    <rPh sb="22" eb="25">
      <t>ケンキュウジョ</t>
    </rPh>
    <phoneticPr fontId="5"/>
  </si>
  <si>
    <t>一般財団法人SFCフォーラム</t>
    <rPh sb="0" eb="2">
      <t>イッパン</t>
    </rPh>
    <rPh sb="2" eb="4">
      <t>ザイダン</t>
    </rPh>
    <rPh sb="4" eb="6">
      <t>ホウジン</t>
    </rPh>
    <phoneticPr fontId="5"/>
  </si>
  <si>
    <t>245,000,000/88</t>
    <phoneticPr fontId="5"/>
  </si>
  <si>
    <t>株式会社角川アスキー総合研究所</t>
    <rPh sb="0" eb="2">
      <t>カブシキ</t>
    </rPh>
    <rPh sb="2" eb="4">
      <t>カイシャ</t>
    </rPh>
    <rPh sb="4" eb="6">
      <t>カドカワ</t>
    </rPh>
    <rPh sb="10" eb="12">
      <t>ソウゴウ</t>
    </rPh>
    <rPh sb="12" eb="15">
      <t>ケンキュウジョ</t>
    </rPh>
    <phoneticPr fontId="5"/>
  </si>
  <si>
    <t>起業家教育事業</t>
    <phoneticPr fontId="5"/>
  </si>
  <si>
    <t>-</t>
    <phoneticPr fontId="5"/>
  </si>
  <si>
    <t>-</t>
    <phoneticPr fontId="5"/>
  </si>
  <si>
    <t>人件費、創業セミナー開催費等（札幌商工会議所、NPO法人エンブリッジ等）</t>
    <rPh sb="0" eb="3">
      <t>ジンケンヒ</t>
    </rPh>
    <rPh sb="4" eb="6">
      <t>ソウギョウ</t>
    </rPh>
    <rPh sb="10" eb="12">
      <t>カイサイ</t>
    </rPh>
    <rPh sb="12" eb="13">
      <t>ヒ</t>
    </rPh>
    <rPh sb="13" eb="14">
      <t>トウ</t>
    </rPh>
    <rPh sb="15" eb="17">
      <t>サッポロ</t>
    </rPh>
    <rPh sb="17" eb="19">
      <t>ショウコウ</t>
    </rPh>
    <rPh sb="19" eb="22">
      <t>カイギショ</t>
    </rPh>
    <rPh sb="26" eb="28">
      <t>ホウジン</t>
    </rPh>
    <rPh sb="34" eb="35">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</si>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</sst>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9525</xdr:colOff>
      <xdr:row>741</xdr:row>
      <xdr:rowOff>257175</xdr:rowOff>
    </xdr:from>
    <xdr:ext cx="5277971" cy="846666"/>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209925" y="65703450"/>
          <a:ext cx="5277971" cy="84666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経済産業省</a:t>
          </a:r>
          <a:endParaRPr kumimoji="1" lang="en-US" altLang="ja-JP" sz="1400"/>
        </a:p>
        <a:p>
          <a:pPr algn="ctr"/>
          <a:r>
            <a:rPr kumimoji="1" lang="ja-JP" altLang="en-US" sz="1400"/>
            <a:t>中小企業庁</a:t>
          </a:r>
          <a:endParaRPr kumimoji="1" lang="en-US" altLang="ja-JP" sz="1400"/>
        </a:p>
        <a:p>
          <a:pPr algn="ctr"/>
          <a:r>
            <a:rPr kumimoji="1" lang="ja-JP" altLang="en-US" sz="1400"/>
            <a:t>（</a:t>
          </a:r>
          <a:r>
            <a:rPr kumimoji="1" lang="en-US" altLang="ja-JP" sz="1400"/>
            <a:t>245</a:t>
          </a:r>
          <a:r>
            <a:rPr kumimoji="1" lang="ja-JP" altLang="en-US" sz="1400"/>
            <a:t>百万円）</a:t>
          </a:r>
          <a:endParaRPr kumimoji="1" lang="en-US" altLang="ja-JP" sz="1400"/>
        </a:p>
      </xdr:txBody>
    </xdr:sp>
    <xdr:clientData/>
  </xdr:oneCellAnchor>
  <xdr:oneCellAnchor>
    <xdr:from>
      <xdr:col>22</xdr:col>
      <xdr:colOff>36980</xdr:colOff>
      <xdr:row>744</xdr:row>
      <xdr:rowOff>138393</xdr:rowOff>
    </xdr:from>
    <xdr:ext cx="2451652" cy="32573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474509" y="46788481"/>
          <a:ext cx="24516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a:t>
          </a:r>
          <a:r>
            <a:rPr kumimoji="1" lang="en-US" altLang="ja-JP" sz="1400"/>
            <a:t>1</a:t>
          </a:r>
          <a:r>
            <a:rPr kumimoji="1" lang="ja-JP" altLang="en-US" sz="1400"/>
            <a:t>）創業支援等事業者補助金</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400"/>
            <a:t> </a:t>
          </a:r>
          <a:endParaRPr kumimoji="1" lang="ja-JP" altLang="en-US" sz="1400"/>
        </a:p>
      </xdr:txBody>
    </xdr:sp>
    <xdr:clientData/>
  </xdr:oneCellAnchor>
  <xdr:twoCellAnchor>
    <xdr:from>
      <xdr:col>20</xdr:col>
      <xdr:colOff>0</xdr:colOff>
      <xdr:row>744</xdr:row>
      <xdr:rowOff>85725</xdr:rowOff>
    </xdr:from>
    <xdr:to>
      <xdr:col>20</xdr:col>
      <xdr:colOff>0</xdr:colOff>
      <xdr:row>746</xdr:row>
      <xdr:rowOff>241289</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000500" y="66589275"/>
          <a:ext cx="0" cy="8604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123825</xdr:colOff>
      <xdr:row>747</xdr:row>
      <xdr:rowOff>47626</xdr:rowOff>
    </xdr:from>
    <xdr:ext cx="2487016" cy="89535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724150" y="67608451"/>
          <a:ext cx="2487016" cy="89535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A.</a:t>
          </a:r>
          <a:r>
            <a:rPr kumimoji="1" lang="ja-JP" altLang="en-US" sz="1400"/>
            <a:t>ランドブレイン株式会社</a:t>
          </a:r>
          <a:endParaRPr kumimoji="1" lang="en-US" altLang="ja-JP" sz="1400"/>
        </a:p>
        <a:p>
          <a:pPr algn="ctr"/>
          <a:r>
            <a:rPr kumimoji="1" lang="ja-JP" altLang="en-US" sz="1400"/>
            <a:t>（</a:t>
          </a:r>
          <a:r>
            <a:rPr kumimoji="1" lang="en-US" altLang="ja-JP" sz="1400"/>
            <a:t>189</a:t>
          </a:r>
          <a:r>
            <a:rPr kumimoji="1" lang="ja-JP" altLang="en-US" sz="1400"/>
            <a:t>百万円）</a:t>
          </a:r>
          <a:endParaRPr kumimoji="1" lang="en-US" altLang="ja-JP" sz="1400"/>
        </a:p>
      </xdr:txBody>
    </xdr:sp>
    <xdr:clientData/>
  </xdr:oneCellAnchor>
  <xdr:oneCellAnchor>
    <xdr:from>
      <xdr:col>12</xdr:col>
      <xdr:colOff>0</xdr:colOff>
      <xdr:row>746</xdr:row>
      <xdr:rowOff>0</xdr:rowOff>
    </xdr:from>
    <xdr:ext cx="1245257"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2400300" y="67208400"/>
          <a:ext cx="12452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37</xdr:col>
      <xdr:colOff>9525</xdr:colOff>
      <xdr:row>744</xdr:row>
      <xdr:rowOff>95250</xdr:rowOff>
    </xdr:from>
    <xdr:to>
      <xdr:col>37</xdr:col>
      <xdr:colOff>11206</xdr:colOff>
      <xdr:row>746</xdr:row>
      <xdr:rowOff>224118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7472643" y="46745338"/>
          <a:ext cx="1681" cy="823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108698</xdr:colOff>
      <xdr:row>747</xdr:row>
      <xdr:rowOff>34738</xdr:rowOff>
    </xdr:from>
    <xdr:ext cx="2591920" cy="917761"/>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361580" y="47726973"/>
          <a:ext cx="2591920" cy="91776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C.</a:t>
          </a:r>
          <a:r>
            <a:rPr kumimoji="1" lang="ja-JP" altLang="en-US" sz="1400"/>
            <a:t>民間団体等（</a:t>
          </a:r>
          <a:r>
            <a:rPr kumimoji="1" lang="en-US" altLang="ja-JP" sz="1400"/>
            <a:t>6</a:t>
          </a:r>
          <a:r>
            <a:rPr kumimoji="1" lang="ja-JP" altLang="en-US" sz="1400"/>
            <a:t>社）</a:t>
          </a:r>
          <a:endParaRPr kumimoji="1" lang="en-US" altLang="ja-JP" sz="1400"/>
        </a:p>
        <a:p>
          <a:pPr algn="ctr"/>
          <a:r>
            <a:rPr kumimoji="1" lang="ja-JP" altLang="en-US" sz="1400"/>
            <a:t>（</a:t>
          </a:r>
          <a:r>
            <a:rPr kumimoji="1" lang="en-US" altLang="ja-JP" sz="1400"/>
            <a:t>56</a:t>
          </a:r>
          <a:r>
            <a:rPr kumimoji="1" lang="ja-JP" altLang="en-US" sz="1400"/>
            <a:t>百万円）</a:t>
          </a:r>
          <a:endParaRPr kumimoji="1" lang="en-US" altLang="ja-JP" sz="1400"/>
        </a:p>
      </xdr:txBody>
    </xdr:sp>
    <xdr:clientData/>
  </xdr:oneCellAnchor>
  <xdr:oneCellAnchor>
    <xdr:from>
      <xdr:col>37</xdr:col>
      <xdr:colOff>59952</xdr:colOff>
      <xdr:row>744</xdr:row>
      <xdr:rowOff>155762</xdr:rowOff>
    </xdr:from>
    <xdr:ext cx="2475934" cy="32573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523070" y="46805850"/>
          <a:ext cx="247593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広域的な創業支援モデル事業</a:t>
          </a:r>
        </a:p>
      </xdr:txBody>
    </xdr:sp>
    <xdr:clientData/>
  </xdr:oneCellAnchor>
  <xdr:oneCellAnchor>
    <xdr:from>
      <xdr:col>29</xdr:col>
      <xdr:colOff>62192</xdr:colOff>
      <xdr:row>745</xdr:row>
      <xdr:rowOff>346261</xdr:rowOff>
    </xdr:from>
    <xdr:ext cx="1209273" cy="27571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911663" y="47343732"/>
          <a:ext cx="12092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38</xdr:col>
      <xdr:colOff>136151</xdr:colOff>
      <xdr:row>749</xdr:row>
      <xdr:rowOff>314885</xdr:rowOff>
    </xdr:from>
    <xdr:to>
      <xdr:col>48</xdr:col>
      <xdr:colOff>78442</xdr:colOff>
      <xdr:row>752</xdr:row>
      <xdr:rowOff>78441</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800975" y="48701885"/>
          <a:ext cx="1959349" cy="805703"/>
        </a:xfrm>
        <a:prstGeom prst="bracketPair">
          <a:avLst>
            <a:gd name="adj" fmla="val 103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38</xdr:col>
      <xdr:colOff>186016</xdr:colOff>
      <xdr:row>750</xdr:row>
      <xdr:rowOff>131110</xdr:rowOff>
    </xdr:from>
    <xdr:ext cx="1875865" cy="518832"/>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850840" y="48865492"/>
          <a:ext cx="1875865" cy="5188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solidFill>
                <a:schemeClr val="tx1"/>
              </a:solidFill>
            </a:rPr>
            <a:t>都道府県と連携した、広域かつ先進的な創業エコシステムの構築に係る事業</a:t>
          </a:r>
        </a:p>
      </xdr:txBody>
    </xdr:sp>
    <xdr:clientData/>
  </xdr:oneCellAnchor>
  <xdr:twoCellAnchor>
    <xdr:from>
      <xdr:col>20</xdr:col>
      <xdr:colOff>188258</xdr:colOff>
      <xdr:row>754</xdr:row>
      <xdr:rowOff>335055</xdr:rowOff>
    </xdr:from>
    <xdr:to>
      <xdr:col>30</xdr:col>
      <xdr:colOff>13767</xdr:colOff>
      <xdr:row>757</xdr:row>
      <xdr:rowOff>44823</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222376" y="50458967"/>
          <a:ext cx="1842567" cy="751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21</xdr:col>
      <xdr:colOff>33618</xdr:colOff>
      <xdr:row>755</xdr:row>
      <xdr:rowOff>121584</xdr:rowOff>
    </xdr:from>
    <xdr:ext cx="1736911" cy="550769"/>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269442" y="50592878"/>
          <a:ext cx="1736911" cy="550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solidFill>
                <a:schemeClr val="tx1"/>
              </a:solidFill>
            </a:rPr>
            <a:t>創業支援等事業計画に基づく、創業支援・創業機運醸成</a:t>
          </a:r>
        </a:p>
      </xdr:txBody>
    </xdr:sp>
    <xdr:clientData/>
  </xdr:oneCellAnchor>
  <xdr:oneCellAnchor>
    <xdr:from>
      <xdr:col>12</xdr:col>
      <xdr:colOff>64433</xdr:colOff>
      <xdr:row>752</xdr:row>
      <xdr:rowOff>75078</xdr:rowOff>
    </xdr:from>
    <xdr:ext cx="1245257" cy="275717"/>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484904" y="49504225"/>
          <a:ext cx="12452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16</xdr:col>
      <xdr:colOff>57150</xdr:colOff>
      <xdr:row>759</xdr:row>
      <xdr:rowOff>466725</xdr:rowOff>
    </xdr:from>
    <xdr:ext cx="5214936" cy="871258"/>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3257550" y="72885300"/>
          <a:ext cx="5214936" cy="87125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経済産業省</a:t>
          </a:r>
          <a:endParaRPr kumimoji="1" lang="en-US" altLang="ja-JP" sz="1400"/>
        </a:p>
        <a:p>
          <a:pPr algn="ctr"/>
          <a:r>
            <a:rPr kumimoji="1" lang="ja-JP" altLang="en-US" sz="1400"/>
            <a:t>中小企業庁</a:t>
          </a:r>
          <a:endParaRPr kumimoji="1" lang="en-US" altLang="ja-JP" sz="1400"/>
        </a:p>
        <a:p>
          <a:pPr algn="ctr"/>
          <a:r>
            <a:rPr kumimoji="1" lang="ja-JP" altLang="en-US" sz="1400"/>
            <a:t>（</a:t>
          </a:r>
          <a:r>
            <a:rPr kumimoji="1" lang="en-US" altLang="ja-JP" sz="1400"/>
            <a:t>76</a:t>
          </a:r>
          <a:r>
            <a:rPr kumimoji="1" lang="ja-JP" altLang="en-US" sz="1400"/>
            <a:t>百万円）</a:t>
          </a:r>
          <a:endParaRPr kumimoji="1" lang="en-US" altLang="ja-JP" sz="1400"/>
        </a:p>
      </xdr:txBody>
    </xdr:sp>
    <xdr:clientData/>
  </xdr:oneCellAnchor>
  <xdr:oneCellAnchor>
    <xdr:from>
      <xdr:col>22</xdr:col>
      <xdr:colOff>180975</xdr:colOff>
      <xdr:row>762</xdr:row>
      <xdr:rowOff>152400</xdr:rowOff>
    </xdr:from>
    <xdr:ext cx="2665025" cy="32573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581525" y="73837800"/>
          <a:ext cx="266502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a:t>
          </a:r>
          <a:r>
            <a:rPr kumimoji="1" lang="en-US" altLang="ja-JP" sz="1400"/>
            <a:t>2</a:t>
          </a:r>
          <a:r>
            <a:rPr kumimoji="1" lang="ja-JP" altLang="en-US" sz="1400"/>
            <a:t>）潜在的創業者掘り起こし事業</a:t>
          </a:r>
        </a:p>
      </xdr:txBody>
    </xdr:sp>
    <xdr:clientData/>
  </xdr:oneCellAnchor>
  <xdr:twoCellAnchor>
    <xdr:from>
      <xdr:col>19</xdr:col>
      <xdr:colOff>85725</xdr:colOff>
      <xdr:row>762</xdr:row>
      <xdr:rowOff>123825</xdr:rowOff>
    </xdr:from>
    <xdr:to>
      <xdr:col>19</xdr:col>
      <xdr:colOff>85725</xdr:colOff>
      <xdr:row>764</xdr:row>
      <xdr:rowOff>152400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3886200" y="73809225"/>
          <a:ext cx="0" cy="857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762</xdr:row>
      <xdr:rowOff>123825</xdr:rowOff>
    </xdr:from>
    <xdr:to>
      <xdr:col>39</xdr:col>
      <xdr:colOff>0</xdr:colOff>
      <xdr:row>763</xdr:row>
      <xdr:rowOff>112059</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7866529" y="53900854"/>
          <a:ext cx="0" cy="4364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152400</xdr:colOff>
      <xdr:row>764</xdr:row>
      <xdr:rowOff>276225</xdr:rowOff>
    </xdr:from>
    <xdr:ext cx="2139950" cy="102019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2914650" y="53209825"/>
          <a:ext cx="2139950" cy="102019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D.</a:t>
          </a:r>
          <a:r>
            <a:rPr kumimoji="1" lang="ja-JP" altLang="en-US" sz="1400"/>
            <a:t>株式会社日本経済社（</a:t>
          </a:r>
          <a:r>
            <a:rPr kumimoji="1" lang="en-US" altLang="ja-JP" sz="1400"/>
            <a:t>39</a:t>
          </a:r>
          <a:r>
            <a:rPr kumimoji="1" lang="ja-JP" altLang="en-US" sz="1400"/>
            <a:t>百万円）</a:t>
          </a:r>
          <a:endParaRPr kumimoji="1" lang="en-US" altLang="ja-JP" sz="1400"/>
        </a:p>
      </xdr:txBody>
    </xdr:sp>
    <xdr:clientData/>
  </xdr:oneCellAnchor>
  <xdr:oneCellAnchor>
    <xdr:from>
      <xdr:col>34</xdr:col>
      <xdr:colOff>116541</xdr:colOff>
      <xdr:row>763</xdr:row>
      <xdr:rowOff>128867</xdr:rowOff>
    </xdr:from>
    <xdr:ext cx="1856103" cy="666750"/>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974541" y="54354132"/>
          <a:ext cx="1856103" cy="66675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E.</a:t>
          </a:r>
          <a:r>
            <a:rPr kumimoji="1" lang="ja-JP" altLang="en-US" sz="1400"/>
            <a:t>株式会社</a:t>
          </a:r>
          <a:r>
            <a:rPr kumimoji="1" lang="en-US" altLang="ja-JP" sz="1400"/>
            <a:t>KADOKAWA</a:t>
          </a:r>
          <a:r>
            <a:rPr kumimoji="1" lang="ja-JP" altLang="en-US" sz="1400"/>
            <a:t>（</a:t>
          </a:r>
          <a:r>
            <a:rPr kumimoji="1" lang="en-US" altLang="ja-JP" sz="1400"/>
            <a:t>37</a:t>
          </a:r>
          <a:r>
            <a:rPr kumimoji="1" lang="ja-JP" altLang="en-US" sz="1400"/>
            <a:t>百万円）</a:t>
          </a:r>
          <a:endParaRPr kumimoji="1" lang="en-US" altLang="ja-JP" sz="1400"/>
        </a:p>
      </xdr:txBody>
    </xdr:sp>
    <xdr:clientData/>
  </xdr:oneCellAnchor>
  <xdr:twoCellAnchor>
    <xdr:from>
      <xdr:col>15</xdr:col>
      <xdr:colOff>142875</xdr:colOff>
      <xdr:row>768</xdr:row>
      <xdr:rowOff>219075</xdr:rowOff>
    </xdr:from>
    <xdr:to>
      <xdr:col>24</xdr:col>
      <xdr:colOff>161643</xdr:colOff>
      <xdr:row>771</xdr:row>
      <xdr:rowOff>219088</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3143250" y="75990450"/>
          <a:ext cx="1818993" cy="942988"/>
        </a:xfrm>
        <a:prstGeom prst="bracketPair">
          <a:avLst>
            <a:gd name="adj" fmla="val 103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sz="1100">
            <a:solidFill>
              <a:sysClr val="windowText" lastClr="000000"/>
            </a:solidFill>
          </a:endParaRPr>
        </a:p>
      </xdr:txBody>
    </xdr:sp>
    <xdr:clientData/>
  </xdr:twoCellAnchor>
  <xdr:oneCellAnchor>
    <xdr:from>
      <xdr:col>16</xdr:col>
      <xdr:colOff>104775</xdr:colOff>
      <xdr:row>768</xdr:row>
      <xdr:rowOff>276225</xdr:rowOff>
    </xdr:from>
    <xdr:ext cx="1535907" cy="82586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05175" y="76047600"/>
          <a:ext cx="1535907"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潜在的創業者掘り起しのため、ビジネスプランコンテスト等</a:t>
          </a:r>
          <a:r>
            <a:rPr lang="ja-JP" altLang="en-US" sz="1100">
              <a:solidFill>
                <a:schemeClr val="tx1"/>
              </a:solidFill>
              <a:effectLst/>
              <a:latin typeface="+mn-lt"/>
              <a:ea typeface="+mn-ea"/>
              <a:cs typeface="+mn-cs"/>
            </a:rPr>
            <a:t>のイベント</a:t>
          </a:r>
          <a:r>
            <a:rPr lang="ja-JP" altLang="ja-JP" sz="1100">
              <a:solidFill>
                <a:schemeClr val="tx1"/>
              </a:solidFill>
              <a:effectLst/>
              <a:latin typeface="+mn-lt"/>
              <a:ea typeface="+mn-ea"/>
              <a:cs typeface="+mn-cs"/>
            </a:rPr>
            <a:t>を実施</a:t>
          </a:r>
          <a:endParaRPr lang="ja-JP" altLang="ja-JP">
            <a:effectLst/>
          </a:endParaRPr>
        </a:p>
      </xdr:txBody>
    </xdr:sp>
    <xdr:clientData/>
  </xdr:oneCellAnchor>
  <xdr:oneCellAnchor>
    <xdr:from>
      <xdr:col>35</xdr:col>
      <xdr:colOff>1</xdr:colOff>
      <xdr:row>765</xdr:row>
      <xdr:rowOff>158004</xdr:rowOff>
    </xdr:from>
    <xdr:ext cx="1698392" cy="642484"/>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059707" y="55078033"/>
          <a:ext cx="16983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起業家教育用マニュアルを作成。高等学校５校でトライアルを実施し、公表</a:t>
          </a:r>
          <a:endParaRPr lang="en-US" altLang="ja-JP" sz="1100">
            <a:solidFill>
              <a:schemeClr val="tx1"/>
            </a:solidFill>
            <a:effectLst/>
            <a:latin typeface="+mn-lt"/>
            <a:ea typeface="+mn-ea"/>
            <a:cs typeface="+mn-cs"/>
          </a:endParaRPr>
        </a:p>
      </xdr:txBody>
    </xdr:sp>
    <xdr:clientData/>
  </xdr:oneCellAnchor>
  <xdr:twoCellAnchor>
    <xdr:from>
      <xdr:col>34</xdr:col>
      <xdr:colOff>98611</xdr:colOff>
      <xdr:row>765</xdr:row>
      <xdr:rowOff>124947</xdr:rowOff>
    </xdr:from>
    <xdr:to>
      <xdr:col>43</xdr:col>
      <xdr:colOff>117379</xdr:colOff>
      <xdr:row>767</xdr:row>
      <xdr:rowOff>179294</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6956611" y="55044976"/>
          <a:ext cx="1834121" cy="681877"/>
        </a:xfrm>
        <a:prstGeom prst="bracketPair">
          <a:avLst>
            <a:gd name="adj" fmla="val 103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sz="1100">
            <a:solidFill>
              <a:sysClr val="windowText" lastClr="000000"/>
            </a:solidFill>
          </a:endParaRPr>
        </a:p>
      </xdr:txBody>
    </xdr:sp>
    <xdr:clientData/>
  </xdr:twoCellAnchor>
  <xdr:twoCellAnchor>
    <xdr:from>
      <xdr:col>20</xdr:col>
      <xdr:colOff>3923</xdr:colOff>
      <xdr:row>749</xdr:row>
      <xdr:rowOff>302558</xdr:rowOff>
    </xdr:from>
    <xdr:to>
      <xdr:col>20</xdr:col>
      <xdr:colOff>11206</xdr:colOff>
      <xdr:row>752</xdr:row>
      <xdr:rowOff>235324</xdr:rowOff>
    </xdr:to>
    <xdr:cxnSp macro="">
      <xdr:nvCxnSpPr>
        <xdr:cNvPr id="36" name="直線矢印コネクタ 35">
          <a:extLst>
            <a:ext uri="{FF2B5EF4-FFF2-40B4-BE49-F238E27FC236}">
              <a16:creationId xmlns:a16="http://schemas.microsoft.com/office/drawing/2014/main" id="{00000000-0008-0000-0000-00000F000000}"/>
            </a:ext>
          </a:extLst>
        </xdr:cNvPr>
        <xdr:cNvCxnSpPr/>
      </xdr:nvCxnSpPr>
      <xdr:spPr>
        <a:xfrm>
          <a:off x="4038041" y="48689558"/>
          <a:ext cx="7283" cy="97491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87966</xdr:colOff>
      <xdr:row>753</xdr:row>
      <xdr:rowOff>19610</xdr:rowOff>
    </xdr:from>
    <xdr:ext cx="1816862" cy="582082"/>
    <xdr:sp macro="" textlink="">
      <xdr:nvSpPr>
        <xdr:cNvPr id="40" name="テキスト ボックス 39">
          <a:extLst>
            <a:ext uri="{FF2B5EF4-FFF2-40B4-BE49-F238E27FC236}">
              <a16:creationId xmlns:a16="http://schemas.microsoft.com/office/drawing/2014/main" id="{00000000-0008-0000-0000-000011000000}"/>
            </a:ext>
          </a:extLst>
        </xdr:cNvPr>
        <xdr:cNvSpPr txBox="1"/>
      </xdr:nvSpPr>
      <xdr:spPr>
        <a:xfrm>
          <a:off x="3113554" y="49796139"/>
          <a:ext cx="1816862" cy="58208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B.</a:t>
          </a:r>
          <a:r>
            <a:rPr kumimoji="1" lang="ja-JP" altLang="en-US" sz="1400"/>
            <a:t>民間団体等（</a:t>
          </a:r>
          <a:r>
            <a:rPr kumimoji="1" lang="en-US" altLang="ja-JP" sz="1400"/>
            <a:t>82</a:t>
          </a:r>
          <a:r>
            <a:rPr kumimoji="1" lang="ja-JP" altLang="en-US" sz="1400"/>
            <a:t>社）（</a:t>
          </a:r>
          <a:r>
            <a:rPr kumimoji="1" lang="en-US" altLang="ja-JP" sz="1400"/>
            <a:t>148</a:t>
          </a:r>
          <a:r>
            <a:rPr kumimoji="1" lang="ja-JP" altLang="en-US" sz="1400"/>
            <a:t>百万円）</a:t>
          </a:r>
          <a:endParaRPr kumimoji="1" lang="en-US" altLang="ja-JP" sz="1400"/>
        </a:p>
      </xdr:txBody>
    </xdr:sp>
    <xdr:clientData/>
  </xdr:oneCellAnchor>
  <xdr:twoCellAnchor>
    <xdr:from>
      <xdr:col>38</xdr:col>
      <xdr:colOff>197222</xdr:colOff>
      <xdr:row>767</xdr:row>
      <xdr:rowOff>197783</xdr:rowOff>
    </xdr:from>
    <xdr:to>
      <xdr:col>38</xdr:col>
      <xdr:colOff>197222</xdr:colOff>
      <xdr:row>769</xdr:row>
      <xdr:rowOff>6724</xdr:rowOff>
    </xdr:to>
    <xdr:cxnSp macro="">
      <xdr:nvCxnSpPr>
        <xdr:cNvPr id="42" name="直線矢印コネクタ 41">
          <a:extLst>
            <a:ext uri="{FF2B5EF4-FFF2-40B4-BE49-F238E27FC236}">
              <a16:creationId xmlns:a16="http://schemas.microsoft.com/office/drawing/2014/main" id="{00000000-0008-0000-0000-000019000000}"/>
            </a:ext>
          </a:extLst>
        </xdr:cNvPr>
        <xdr:cNvCxnSpPr/>
      </xdr:nvCxnSpPr>
      <xdr:spPr>
        <a:xfrm>
          <a:off x="7862046" y="55745342"/>
          <a:ext cx="0" cy="4364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89647</xdr:colOff>
      <xdr:row>769</xdr:row>
      <xdr:rowOff>57150</xdr:rowOff>
    </xdr:from>
    <xdr:ext cx="2039471" cy="760880"/>
    <xdr:sp macro="" textlink="">
      <xdr:nvSpPr>
        <xdr:cNvPr id="43" name="テキスト ボックス 42">
          <a:extLst>
            <a:ext uri="{FF2B5EF4-FFF2-40B4-BE49-F238E27FC236}">
              <a16:creationId xmlns:a16="http://schemas.microsoft.com/office/drawing/2014/main" id="{00000000-0008-0000-0000-00001C000000}"/>
            </a:ext>
          </a:extLst>
        </xdr:cNvPr>
        <xdr:cNvSpPr txBox="1"/>
      </xdr:nvSpPr>
      <xdr:spPr>
        <a:xfrm>
          <a:off x="6947647" y="56232238"/>
          <a:ext cx="2039471" cy="76088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F.</a:t>
          </a:r>
          <a:r>
            <a:rPr kumimoji="1" lang="ja-JP" altLang="en-US" sz="1400"/>
            <a:t>株式会社角川アスキー総合研究所（</a:t>
          </a:r>
          <a:r>
            <a:rPr kumimoji="1" lang="en-US" altLang="ja-JP" sz="1400"/>
            <a:t>32</a:t>
          </a:r>
          <a:r>
            <a:rPr kumimoji="1" lang="ja-JP" altLang="en-US" sz="1400"/>
            <a:t>百万円）</a:t>
          </a:r>
          <a:endParaRPr kumimoji="1" lang="en-US" altLang="ja-JP" sz="1400"/>
        </a:p>
      </xdr:txBody>
    </xdr:sp>
    <xdr:clientData/>
  </xdr:oneCellAnchor>
  <xdr:oneCellAnchor>
    <xdr:from>
      <xdr:col>35</xdr:col>
      <xdr:colOff>152401</xdr:colOff>
      <xdr:row>771</xdr:row>
      <xdr:rowOff>276786</xdr:rowOff>
    </xdr:from>
    <xdr:ext cx="1698392" cy="642484"/>
    <xdr:sp macro="" textlink="">
      <xdr:nvSpPr>
        <xdr:cNvPr id="44" name="テキスト ボックス 43">
          <a:extLst>
            <a:ext uri="{FF2B5EF4-FFF2-40B4-BE49-F238E27FC236}">
              <a16:creationId xmlns:a16="http://schemas.microsoft.com/office/drawing/2014/main" id="{00000000-0008-0000-0000-000020000000}"/>
            </a:ext>
          </a:extLst>
        </xdr:cNvPr>
        <xdr:cNvSpPr txBox="1"/>
      </xdr:nvSpPr>
      <xdr:spPr>
        <a:xfrm>
          <a:off x="7212107" y="57079404"/>
          <a:ext cx="16983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tx1"/>
              </a:solidFill>
              <a:effectLst/>
              <a:latin typeface="+mn-lt"/>
              <a:ea typeface="+mn-ea"/>
              <a:cs typeface="+mn-cs"/>
            </a:rPr>
            <a:t>高等学校各校との打ち合わせ等の実働部分を実施。</a:t>
          </a:r>
        </a:p>
      </xdr:txBody>
    </xdr:sp>
    <xdr:clientData/>
  </xdr:oneCellAnchor>
  <xdr:twoCellAnchor>
    <xdr:from>
      <xdr:col>35</xdr:col>
      <xdr:colOff>49304</xdr:colOff>
      <xdr:row>771</xdr:row>
      <xdr:rowOff>277347</xdr:rowOff>
    </xdr:from>
    <xdr:to>
      <xdr:col>44</xdr:col>
      <xdr:colOff>68072</xdr:colOff>
      <xdr:row>774</xdr:row>
      <xdr:rowOff>17930</xdr:rowOff>
    </xdr:to>
    <xdr:sp macro="" textlink="">
      <xdr:nvSpPr>
        <xdr:cNvPr id="45" name="大かっこ 44">
          <a:extLst>
            <a:ext uri="{FF2B5EF4-FFF2-40B4-BE49-F238E27FC236}">
              <a16:creationId xmlns:a16="http://schemas.microsoft.com/office/drawing/2014/main" id="{00000000-0008-0000-0000-000021000000}"/>
            </a:ext>
          </a:extLst>
        </xdr:cNvPr>
        <xdr:cNvSpPr/>
      </xdr:nvSpPr>
      <xdr:spPr>
        <a:xfrm>
          <a:off x="7109010" y="57079965"/>
          <a:ext cx="1834121" cy="681877"/>
        </a:xfrm>
        <a:prstGeom prst="bracketPair">
          <a:avLst>
            <a:gd name="adj" fmla="val 103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sz="1100">
            <a:solidFill>
              <a:sysClr val="windowText" lastClr="000000"/>
            </a:solidFill>
          </a:endParaRPr>
        </a:p>
      </xdr:txBody>
    </xdr:sp>
    <xdr:clientData/>
  </xdr:twoCellAnchor>
  <xdr:twoCellAnchor>
    <xdr:from>
      <xdr:col>20</xdr:col>
      <xdr:colOff>138952</xdr:colOff>
      <xdr:row>750</xdr:row>
      <xdr:rowOff>61632</xdr:rowOff>
    </xdr:from>
    <xdr:to>
      <xdr:col>29</xdr:col>
      <xdr:colOff>166166</xdr:colOff>
      <xdr:row>752</xdr:row>
      <xdr:rowOff>118782</xdr:rowOff>
    </xdr:to>
    <xdr:sp macro="" textlink="">
      <xdr:nvSpPr>
        <xdr:cNvPr id="46" name="大かっこ 45">
          <a:extLst>
            <a:ext uri="{FF2B5EF4-FFF2-40B4-BE49-F238E27FC236}">
              <a16:creationId xmlns:a16="http://schemas.microsoft.com/office/drawing/2014/main" id="{00000000-0008-0000-0000-000012000000}"/>
            </a:ext>
          </a:extLst>
        </xdr:cNvPr>
        <xdr:cNvSpPr/>
      </xdr:nvSpPr>
      <xdr:spPr>
        <a:xfrm>
          <a:off x="4173070" y="48796014"/>
          <a:ext cx="1842567" cy="751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20</xdr:col>
      <xdr:colOff>163606</xdr:colOff>
      <xdr:row>750</xdr:row>
      <xdr:rowOff>173131</xdr:rowOff>
    </xdr:from>
    <xdr:ext cx="1831041" cy="931344"/>
    <xdr:sp macro="" textlink="">
      <xdr:nvSpPr>
        <xdr:cNvPr id="47" name="テキスト ボックス 46">
          <a:extLst>
            <a:ext uri="{FF2B5EF4-FFF2-40B4-BE49-F238E27FC236}">
              <a16:creationId xmlns:a16="http://schemas.microsoft.com/office/drawing/2014/main" id="{00000000-0008-0000-0000-000013000000}"/>
            </a:ext>
          </a:extLst>
        </xdr:cNvPr>
        <xdr:cNvSpPr txBox="1"/>
      </xdr:nvSpPr>
      <xdr:spPr>
        <a:xfrm>
          <a:off x="4197724" y="48907513"/>
          <a:ext cx="1831041" cy="931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solidFill>
                <a:schemeClr val="tx1"/>
              </a:solidFill>
            </a:rPr>
            <a:t>予算執行管理、補助事業者の公募・採択、確定検査等個別事業管理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7" sqref="G7:X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72" t="s">
        <v>0</v>
      </c>
      <c r="AK2" s="972"/>
      <c r="AL2" s="972"/>
      <c r="AM2" s="972"/>
      <c r="AN2" s="972"/>
      <c r="AO2" s="973"/>
      <c r="AP2" s="973"/>
      <c r="AQ2" s="973"/>
      <c r="AR2" s="78" t="str">
        <f>IF(OR(AO2="　", AO2=""), "", "-")</f>
        <v/>
      </c>
      <c r="AS2" s="974">
        <v>125</v>
      </c>
      <c r="AT2" s="974"/>
      <c r="AU2" s="974"/>
      <c r="AV2" s="51" t="str">
        <f>IF(AW2="", "", "-")</f>
        <v/>
      </c>
      <c r="AW2" s="919"/>
      <c r="AX2" s="919"/>
    </row>
    <row r="3" spans="1:50" ht="21" customHeight="1" thickBot="1" x14ac:dyDescent="0.25">
      <c r="A3" s="875" t="s">
        <v>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2</v>
      </c>
      <c r="AJ3" s="877" t="s">
        <v>3</v>
      </c>
      <c r="AK3" s="877"/>
      <c r="AL3" s="877"/>
      <c r="AM3" s="877"/>
      <c r="AN3" s="877"/>
      <c r="AO3" s="877"/>
      <c r="AP3" s="877"/>
      <c r="AQ3" s="877"/>
      <c r="AR3" s="877"/>
      <c r="AS3" s="877"/>
      <c r="AT3" s="877"/>
      <c r="AU3" s="877"/>
      <c r="AV3" s="877"/>
      <c r="AW3" s="877"/>
      <c r="AX3" s="24" t="s">
        <v>4</v>
      </c>
    </row>
    <row r="4" spans="1:50" ht="24.75" customHeight="1" x14ac:dyDescent="0.2">
      <c r="A4" s="704" t="s">
        <v>5</v>
      </c>
      <c r="B4" s="705"/>
      <c r="C4" s="705"/>
      <c r="D4" s="705"/>
      <c r="E4" s="705"/>
      <c r="F4" s="705"/>
      <c r="G4" s="682" t="s">
        <v>6</v>
      </c>
      <c r="H4" s="683"/>
      <c r="I4" s="683"/>
      <c r="J4" s="683"/>
      <c r="K4" s="683"/>
      <c r="L4" s="683"/>
      <c r="M4" s="683"/>
      <c r="N4" s="683"/>
      <c r="O4" s="683"/>
      <c r="P4" s="683"/>
      <c r="Q4" s="683"/>
      <c r="R4" s="683"/>
      <c r="S4" s="683"/>
      <c r="T4" s="683"/>
      <c r="U4" s="683"/>
      <c r="V4" s="683"/>
      <c r="W4" s="683"/>
      <c r="X4" s="683"/>
      <c r="Y4" s="684" t="s">
        <v>7</v>
      </c>
      <c r="Z4" s="685"/>
      <c r="AA4" s="685"/>
      <c r="AB4" s="685"/>
      <c r="AC4" s="685"/>
      <c r="AD4" s="686"/>
      <c r="AE4" s="687" t="s">
        <v>8</v>
      </c>
      <c r="AF4" s="688"/>
      <c r="AG4" s="688"/>
      <c r="AH4" s="688"/>
      <c r="AI4" s="688"/>
      <c r="AJ4" s="688"/>
      <c r="AK4" s="688"/>
      <c r="AL4" s="688"/>
      <c r="AM4" s="688"/>
      <c r="AN4" s="688"/>
      <c r="AO4" s="688"/>
      <c r="AP4" s="689"/>
      <c r="AQ4" s="690" t="s">
        <v>9</v>
      </c>
      <c r="AR4" s="685"/>
      <c r="AS4" s="685"/>
      <c r="AT4" s="685"/>
      <c r="AU4" s="685"/>
      <c r="AV4" s="685"/>
      <c r="AW4" s="685"/>
      <c r="AX4" s="691"/>
    </row>
    <row r="5" spans="1:50" ht="30" customHeight="1" x14ac:dyDescent="0.2">
      <c r="A5" s="692" t="s">
        <v>10</v>
      </c>
      <c r="B5" s="693"/>
      <c r="C5" s="693"/>
      <c r="D5" s="693"/>
      <c r="E5" s="693"/>
      <c r="F5" s="694"/>
      <c r="G5" s="847" t="s">
        <v>11</v>
      </c>
      <c r="H5" s="848"/>
      <c r="I5" s="848"/>
      <c r="J5" s="848"/>
      <c r="K5" s="848"/>
      <c r="L5" s="848"/>
      <c r="M5" s="849" t="s">
        <v>12</v>
      </c>
      <c r="N5" s="850"/>
      <c r="O5" s="850"/>
      <c r="P5" s="850"/>
      <c r="Q5" s="850"/>
      <c r="R5" s="851"/>
      <c r="S5" s="852" t="s">
        <v>13</v>
      </c>
      <c r="T5" s="848"/>
      <c r="U5" s="848"/>
      <c r="V5" s="848"/>
      <c r="W5" s="848"/>
      <c r="X5" s="853"/>
      <c r="Y5" s="698" t="s">
        <v>14</v>
      </c>
      <c r="Z5" s="546"/>
      <c r="AA5" s="546"/>
      <c r="AB5" s="546"/>
      <c r="AC5" s="546"/>
      <c r="AD5" s="547"/>
      <c r="AE5" s="699" t="s">
        <v>15</v>
      </c>
      <c r="AF5" s="699"/>
      <c r="AG5" s="699"/>
      <c r="AH5" s="699"/>
      <c r="AI5" s="699"/>
      <c r="AJ5" s="699"/>
      <c r="AK5" s="699"/>
      <c r="AL5" s="699"/>
      <c r="AM5" s="699"/>
      <c r="AN5" s="699"/>
      <c r="AO5" s="699"/>
      <c r="AP5" s="700"/>
      <c r="AQ5" s="701" t="s">
        <v>16</v>
      </c>
      <c r="AR5" s="702"/>
      <c r="AS5" s="702"/>
      <c r="AT5" s="702"/>
      <c r="AU5" s="702"/>
      <c r="AV5" s="702"/>
      <c r="AW5" s="702"/>
      <c r="AX5" s="703"/>
    </row>
    <row r="6" spans="1:50" ht="39" customHeight="1" x14ac:dyDescent="0.2">
      <c r="A6" s="706" t="s">
        <v>17</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8" t="s">
        <v>18</v>
      </c>
      <c r="B7" s="499"/>
      <c r="C7" s="499"/>
      <c r="D7" s="499"/>
      <c r="E7" s="499"/>
      <c r="F7" s="500"/>
      <c r="G7" s="501" t="s">
        <v>646</v>
      </c>
      <c r="H7" s="502"/>
      <c r="I7" s="502"/>
      <c r="J7" s="502"/>
      <c r="K7" s="502"/>
      <c r="L7" s="502"/>
      <c r="M7" s="502"/>
      <c r="N7" s="502"/>
      <c r="O7" s="502"/>
      <c r="P7" s="502"/>
      <c r="Q7" s="502"/>
      <c r="R7" s="502"/>
      <c r="S7" s="502"/>
      <c r="T7" s="502"/>
      <c r="U7" s="502"/>
      <c r="V7" s="502"/>
      <c r="W7" s="502"/>
      <c r="X7" s="503"/>
      <c r="Y7" s="930" t="s">
        <v>19</v>
      </c>
      <c r="Z7" s="446"/>
      <c r="AA7" s="446"/>
      <c r="AB7" s="446"/>
      <c r="AC7" s="446"/>
      <c r="AD7" s="931"/>
      <c r="AE7" s="920" t="s">
        <v>634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2">
      <c r="A8" s="498" t="s">
        <v>20</v>
      </c>
      <c r="B8" s="499"/>
      <c r="C8" s="499"/>
      <c r="D8" s="499"/>
      <c r="E8" s="499"/>
      <c r="F8" s="500"/>
      <c r="G8" s="941" t="str">
        <f>入力規則等!A27</f>
        <v>-</v>
      </c>
      <c r="H8" s="720"/>
      <c r="I8" s="720"/>
      <c r="J8" s="720"/>
      <c r="K8" s="720"/>
      <c r="L8" s="720"/>
      <c r="M8" s="720"/>
      <c r="N8" s="720"/>
      <c r="O8" s="720"/>
      <c r="P8" s="720"/>
      <c r="Q8" s="720"/>
      <c r="R8" s="720"/>
      <c r="S8" s="720"/>
      <c r="T8" s="720"/>
      <c r="U8" s="720"/>
      <c r="V8" s="720"/>
      <c r="W8" s="720"/>
      <c r="X8" s="942"/>
      <c r="Y8" s="854" t="s">
        <v>21</v>
      </c>
      <c r="Z8" s="855"/>
      <c r="AA8" s="855"/>
      <c r="AB8" s="855"/>
      <c r="AC8" s="855"/>
      <c r="AD8" s="856"/>
      <c r="AE8" s="719" t="str">
        <f>入力規則等!K13</f>
        <v>中小企業対策</v>
      </c>
      <c r="AF8" s="720"/>
      <c r="AG8" s="720"/>
      <c r="AH8" s="720"/>
      <c r="AI8" s="720"/>
      <c r="AJ8" s="720"/>
      <c r="AK8" s="720"/>
      <c r="AL8" s="720"/>
      <c r="AM8" s="720"/>
      <c r="AN8" s="720"/>
      <c r="AO8" s="720"/>
      <c r="AP8" s="720"/>
      <c r="AQ8" s="720"/>
      <c r="AR8" s="720"/>
      <c r="AS8" s="720"/>
      <c r="AT8" s="720"/>
      <c r="AU8" s="720"/>
      <c r="AV8" s="720"/>
      <c r="AW8" s="720"/>
      <c r="AX8" s="721"/>
    </row>
    <row r="9" spans="1:50" ht="63" customHeight="1" x14ac:dyDescent="0.2">
      <c r="A9" s="857" t="s">
        <v>22</v>
      </c>
      <c r="B9" s="858"/>
      <c r="C9" s="858"/>
      <c r="D9" s="858"/>
      <c r="E9" s="858"/>
      <c r="F9" s="858"/>
      <c r="G9" s="859" t="s">
        <v>637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2">
      <c r="A10" s="660" t="s">
        <v>23</v>
      </c>
      <c r="B10" s="661"/>
      <c r="C10" s="661"/>
      <c r="D10" s="661"/>
      <c r="E10" s="661"/>
      <c r="F10" s="661"/>
      <c r="G10" s="754" t="s">
        <v>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25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84" t="s">
        <v>26</v>
      </c>
      <c r="B12" s="985"/>
      <c r="C12" s="985"/>
      <c r="D12" s="985"/>
      <c r="E12" s="985"/>
      <c r="F12" s="986"/>
      <c r="G12" s="760"/>
      <c r="H12" s="761"/>
      <c r="I12" s="761"/>
      <c r="J12" s="761"/>
      <c r="K12" s="761"/>
      <c r="L12" s="761"/>
      <c r="M12" s="761"/>
      <c r="N12" s="761"/>
      <c r="O12" s="761"/>
      <c r="P12" s="418" t="s">
        <v>27</v>
      </c>
      <c r="Q12" s="419"/>
      <c r="R12" s="419"/>
      <c r="S12" s="419"/>
      <c r="T12" s="419"/>
      <c r="U12" s="419"/>
      <c r="V12" s="420"/>
      <c r="W12" s="418" t="s">
        <v>28</v>
      </c>
      <c r="X12" s="419"/>
      <c r="Y12" s="419"/>
      <c r="Z12" s="419"/>
      <c r="AA12" s="419"/>
      <c r="AB12" s="419"/>
      <c r="AC12" s="420"/>
      <c r="AD12" s="418" t="s">
        <v>29</v>
      </c>
      <c r="AE12" s="419"/>
      <c r="AF12" s="419"/>
      <c r="AG12" s="419"/>
      <c r="AH12" s="419"/>
      <c r="AI12" s="419"/>
      <c r="AJ12" s="420"/>
      <c r="AK12" s="418" t="s">
        <v>30</v>
      </c>
      <c r="AL12" s="419"/>
      <c r="AM12" s="419"/>
      <c r="AN12" s="419"/>
      <c r="AO12" s="419"/>
      <c r="AP12" s="419"/>
      <c r="AQ12" s="420"/>
      <c r="AR12" s="418" t="s">
        <v>31</v>
      </c>
      <c r="AS12" s="419"/>
      <c r="AT12" s="419"/>
      <c r="AU12" s="419"/>
      <c r="AV12" s="419"/>
      <c r="AW12" s="419"/>
      <c r="AX12" s="722"/>
    </row>
    <row r="13" spans="1:50" ht="21" customHeight="1" x14ac:dyDescent="0.2">
      <c r="A13" s="614"/>
      <c r="B13" s="615"/>
      <c r="C13" s="615"/>
      <c r="D13" s="615"/>
      <c r="E13" s="615"/>
      <c r="F13" s="616"/>
      <c r="G13" s="723" t="s">
        <v>32</v>
      </c>
      <c r="H13" s="724"/>
      <c r="I13" s="764" t="s">
        <v>33</v>
      </c>
      <c r="J13" s="765"/>
      <c r="K13" s="765"/>
      <c r="L13" s="765"/>
      <c r="M13" s="765"/>
      <c r="N13" s="765"/>
      <c r="O13" s="766"/>
      <c r="P13" s="657" t="s">
        <v>34</v>
      </c>
      <c r="Q13" s="658"/>
      <c r="R13" s="658"/>
      <c r="S13" s="658"/>
      <c r="T13" s="658"/>
      <c r="U13" s="658"/>
      <c r="V13" s="659"/>
      <c r="W13" s="657" t="s">
        <v>34</v>
      </c>
      <c r="X13" s="658"/>
      <c r="Y13" s="658"/>
      <c r="Z13" s="658"/>
      <c r="AA13" s="658"/>
      <c r="AB13" s="658"/>
      <c r="AC13" s="659"/>
      <c r="AD13" s="657">
        <v>383</v>
      </c>
      <c r="AE13" s="658"/>
      <c r="AF13" s="658"/>
      <c r="AG13" s="658"/>
      <c r="AH13" s="658"/>
      <c r="AI13" s="658"/>
      <c r="AJ13" s="659"/>
      <c r="AK13" s="657" t="s">
        <v>34</v>
      </c>
      <c r="AL13" s="658"/>
      <c r="AM13" s="658"/>
      <c r="AN13" s="658"/>
      <c r="AO13" s="658"/>
      <c r="AP13" s="658"/>
      <c r="AQ13" s="659"/>
      <c r="AR13" s="927" t="s">
        <v>34</v>
      </c>
      <c r="AS13" s="928"/>
      <c r="AT13" s="928"/>
      <c r="AU13" s="928"/>
      <c r="AV13" s="928"/>
      <c r="AW13" s="928"/>
      <c r="AX13" s="929"/>
    </row>
    <row r="14" spans="1:50" ht="21" customHeight="1" x14ac:dyDescent="0.2">
      <c r="A14" s="614"/>
      <c r="B14" s="615"/>
      <c r="C14" s="615"/>
      <c r="D14" s="615"/>
      <c r="E14" s="615"/>
      <c r="F14" s="616"/>
      <c r="G14" s="725"/>
      <c r="H14" s="726"/>
      <c r="I14" s="711" t="s">
        <v>35</v>
      </c>
      <c r="J14" s="762"/>
      <c r="K14" s="762"/>
      <c r="L14" s="762"/>
      <c r="M14" s="762"/>
      <c r="N14" s="762"/>
      <c r="O14" s="763"/>
      <c r="P14" s="657" t="s">
        <v>34</v>
      </c>
      <c r="Q14" s="658"/>
      <c r="R14" s="658"/>
      <c r="S14" s="658"/>
      <c r="T14" s="658"/>
      <c r="U14" s="658"/>
      <c r="V14" s="659"/>
      <c r="W14" s="657" t="s">
        <v>34</v>
      </c>
      <c r="X14" s="658"/>
      <c r="Y14" s="658"/>
      <c r="Z14" s="658"/>
      <c r="AA14" s="658"/>
      <c r="AB14" s="658"/>
      <c r="AC14" s="659"/>
      <c r="AD14" s="657" t="s">
        <v>34</v>
      </c>
      <c r="AE14" s="658"/>
      <c r="AF14" s="658"/>
      <c r="AG14" s="658"/>
      <c r="AH14" s="658"/>
      <c r="AI14" s="658"/>
      <c r="AJ14" s="659"/>
      <c r="AK14" s="657" t="s">
        <v>34</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36</v>
      </c>
      <c r="J15" s="712"/>
      <c r="K15" s="712"/>
      <c r="L15" s="712"/>
      <c r="M15" s="712"/>
      <c r="N15" s="712"/>
      <c r="O15" s="713"/>
      <c r="P15" s="657" t="s">
        <v>34</v>
      </c>
      <c r="Q15" s="658"/>
      <c r="R15" s="658"/>
      <c r="S15" s="658"/>
      <c r="T15" s="658"/>
      <c r="U15" s="658"/>
      <c r="V15" s="659"/>
      <c r="W15" s="657" t="s">
        <v>34</v>
      </c>
      <c r="X15" s="658"/>
      <c r="Y15" s="658"/>
      <c r="Z15" s="658"/>
      <c r="AA15" s="658"/>
      <c r="AB15" s="658"/>
      <c r="AC15" s="659"/>
      <c r="AD15" s="657" t="s">
        <v>34</v>
      </c>
      <c r="AE15" s="658"/>
      <c r="AF15" s="658"/>
      <c r="AG15" s="658"/>
      <c r="AH15" s="658"/>
      <c r="AI15" s="658"/>
      <c r="AJ15" s="659"/>
      <c r="AK15" s="657" t="s">
        <v>34</v>
      </c>
      <c r="AL15" s="658"/>
      <c r="AM15" s="658"/>
      <c r="AN15" s="658"/>
      <c r="AO15" s="658"/>
      <c r="AP15" s="658"/>
      <c r="AQ15" s="659"/>
      <c r="AR15" s="657" t="s">
        <v>34</v>
      </c>
      <c r="AS15" s="658"/>
      <c r="AT15" s="658"/>
      <c r="AU15" s="658"/>
      <c r="AV15" s="658"/>
      <c r="AW15" s="658"/>
      <c r="AX15" s="806"/>
    </row>
    <row r="16" spans="1:50" ht="21" customHeight="1" x14ac:dyDescent="0.2">
      <c r="A16" s="614"/>
      <c r="B16" s="615"/>
      <c r="C16" s="615"/>
      <c r="D16" s="615"/>
      <c r="E16" s="615"/>
      <c r="F16" s="616"/>
      <c r="G16" s="725"/>
      <c r="H16" s="726"/>
      <c r="I16" s="711" t="s">
        <v>37</v>
      </c>
      <c r="J16" s="712"/>
      <c r="K16" s="712"/>
      <c r="L16" s="712"/>
      <c r="M16" s="712"/>
      <c r="N16" s="712"/>
      <c r="O16" s="713"/>
      <c r="P16" s="657" t="s">
        <v>34</v>
      </c>
      <c r="Q16" s="658"/>
      <c r="R16" s="658"/>
      <c r="S16" s="658"/>
      <c r="T16" s="658"/>
      <c r="U16" s="658"/>
      <c r="V16" s="659"/>
      <c r="W16" s="657" t="s">
        <v>34</v>
      </c>
      <c r="X16" s="658"/>
      <c r="Y16" s="658"/>
      <c r="Z16" s="658"/>
      <c r="AA16" s="658"/>
      <c r="AB16" s="658"/>
      <c r="AC16" s="659"/>
      <c r="AD16" s="657" t="s">
        <v>34</v>
      </c>
      <c r="AE16" s="658"/>
      <c r="AF16" s="658"/>
      <c r="AG16" s="658"/>
      <c r="AH16" s="658"/>
      <c r="AI16" s="658"/>
      <c r="AJ16" s="659"/>
      <c r="AK16" s="657" t="s">
        <v>34</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38</v>
      </c>
      <c r="J17" s="762"/>
      <c r="K17" s="762"/>
      <c r="L17" s="762"/>
      <c r="M17" s="762"/>
      <c r="N17" s="762"/>
      <c r="O17" s="763"/>
      <c r="P17" s="657" t="s">
        <v>34</v>
      </c>
      <c r="Q17" s="658"/>
      <c r="R17" s="658"/>
      <c r="S17" s="658"/>
      <c r="T17" s="658"/>
      <c r="U17" s="658"/>
      <c r="V17" s="659"/>
      <c r="W17" s="657" t="s">
        <v>34</v>
      </c>
      <c r="X17" s="658"/>
      <c r="Y17" s="658"/>
      <c r="Z17" s="658"/>
      <c r="AA17" s="658"/>
      <c r="AB17" s="658"/>
      <c r="AC17" s="659"/>
      <c r="AD17" s="657" t="s">
        <v>34</v>
      </c>
      <c r="AE17" s="658"/>
      <c r="AF17" s="658"/>
      <c r="AG17" s="658"/>
      <c r="AH17" s="658"/>
      <c r="AI17" s="658"/>
      <c r="AJ17" s="659"/>
      <c r="AK17" s="657" t="s">
        <v>34</v>
      </c>
      <c r="AL17" s="658"/>
      <c r="AM17" s="658"/>
      <c r="AN17" s="658"/>
      <c r="AO17" s="658"/>
      <c r="AP17" s="658"/>
      <c r="AQ17" s="659"/>
      <c r="AR17" s="925"/>
      <c r="AS17" s="925"/>
      <c r="AT17" s="925"/>
      <c r="AU17" s="925"/>
      <c r="AV17" s="925"/>
      <c r="AW17" s="925"/>
      <c r="AX17" s="926"/>
    </row>
    <row r="18" spans="1:50" ht="24.75" customHeight="1" x14ac:dyDescent="0.2">
      <c r="A18" s="614"/>
      <c r="B18" s="615"/>
      <c r="C18" s="615"/>
      <c r="D18" s="615"/>
      <c r="E18" s="615"/>
      <c r="F18" s="616"/>
      <c r="G18" s="727"/>
      <c r="H18" s="728"/>
      <c r="I18" s="716" t="s">
        <v>39</v>
      </c>
      <c r="J18" s="717"/>
      <c r="K18" s="717"/>
      <c r="L18" s="717"/>
      <c r="M18" s="717"/>
      <c r="N18" s="717"/>
      <c r="O18" s="718"/>
      <c r="P18" s="886">
        <f>SUM(P13:V17)</f>
        <v>0</v>
      </c>
      <c r="Q18" s="887"/>
      <c r="R18" s="887"/>
      <c r="S18" s="887"/>
      <c r="T18" s="887"/>
      <c r="U18" s="887"/>
      <c r="V18" s="888"/>
      <c r="W18" s="886">
        <f>SUM(W13:AC17)</f>
        <v>0</v>
      </c>
      <c r="X18" s="887"/>
      <c r="Y18" s="887"/>
      <c r="Z18" s="887"/>
      <c r="AA18" s="887"/>
      <c r="AB18" s="887"/>
      <c r="AC18" s="888"/>
      <c r="AD18" s="886">
        <f>SUM(AD13:AJ17)</f>
        <v>383</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2">
      <c r="A19" s="614"/>
      <c r="B19" s="615"/>
      <c r="C19" s="615"/>
      <c r="D19" s="615"/>
      <c r="E19" s="615"/>
      <c r="F19" s="616"/>
      <c r="G19" s="884" t="s">
        <v>40</v>
      </c>
      <c r="H19" s="885"/>
      <c r="I19" s="885"/>
      <c r="J19" s="885"/>
      <c r="K19" s="885"/>
      <c r="L19" s="885"/>
      <c r="M19" s="885"/>
      <c r="N19" s="885"/>
      <c r="O19" s="885"/>
      <c r="P19" s="657">
        <v>0</v>
      </c>
      <c r="Q19" s="658"/>
      <c r="R19" s="658"/>
      <c r="S19" s="658"/>
      <c r="T19" s="658"/>
      <c r="U19" s="658"/>
      <c r="V19" s="659"/>
      <c r="W19" s="657">
        <v>0</v>
      </c>
      <c r="X19" s="658"/>
      <c r="Y19" s="658"/>
      <c r="Z19" s="658"/>
      <c r="AA19" s="658"/>
      <c r="AB19" s="658"/>
      <c r="AC19" s="659"/>
      <c r="AD19" s="657">
        <v>321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84" t="s">
        <v>41</v>
      </c>
      <c r="H20" s="885"/>
      <c r="I20" s="885"/>
      <c r="J20" s="885"/>
      <c r="K20" s="885"/>
      <c r="L20" s="885"/>
      <c r="M20" s="885"/>
      <c r="N20" s="885"/>
      <c r="O20" s="885"/>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0.83812010443864227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57"/>
      <c r="B21" s="858"/>
      <c r="C21" s="858"/>
      <c r="D21" s="858"/>
      <c r="E21" s="858"/>
      <c r="F21" s="987"/>
      <c r="G21" s="314" t="s">
        <v>42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0.83812010443864227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54" t="s">
        <v>43</v>
      </c>
      <c r="B22" s="955"/>
      <c r="C22" s="955"/>
      <c r="D22" s="955"/>
      <c r="E22" s="955"/>
      <c r="F22" s="956"/>
      <c r="G22" s="992" t="s">
        <v>44</v>
      </c>
      <c r="H22" s="220"/>
      <c r="I22" s="220"/>
      <c r="J22" s="220"/>
      <c r="K22" s="220"/>
      <c r="L22" s="220"/>
      <c r="M22" s="220"/>
      <c r="N22" s="220"/>
      <c r="O22" s="221"/>
      <c r="P22" s="943" t="s">
        <v>45</v>
      </c>
      <c r="Q22" s="220"/>
      <c r="R22" s="220"/>
      <c r="S22" s="220"/>
      <c r="T22" s="220"/>
      <c r="U22" s="220"/>
      <c r="V22" s="221"/>
      <c r="W22" s="943" t="s">
        <v>46</v>
      </c>
      <c r="X22" s="220"/>
      <c r="Y22" s="220"/>
      <c r="Z22" s="220"/>
      <c r="AA22" s="220"/>
      <c r="AB22" s="220"/>
      <c r="AC22" s="221"/>
      <c r="AD22" s="943" t="s">
        <v>47</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5.5" customHeight="1" x14ac:dyDescent="0.2">
      <c r="A23" s="957"/>
      <c r="B23" s="958"/>
      <c r="C23" s="958"/>
      <c r="D23" s="958"/>
      <c r="E23" s="958"/>
      <c r="F23" s="959"/>
      <c r="G23" s="993" t="s">
        <v>34</v>
      </c>
      <c r="H23" s="994"/>
      <c r="I23" s="994"/>
      <c r="J23" s="994"/>
      <c r="K23" s="994"/>
      <c r="L23" s="994"/>
      <c r="M23" s="994"/>
      <c r="N23" s="994"/>
      <c r="O23" s="995"/>
      <c r="P23" s="927" t="s">
        <v>34</v>
      </c>
      <c r="Q23" s="928"/>
      <c r="R23" s="928"/>
      <c r="S23" s="928"/>
      <c r="T23" s="928"/>
      <c r="U23" s="928"/>
      <c r="V23" s="944"/>
      <c r="W23" s="927" t="s">
        <v>34</v>
      </c>
      <c r="X23" s="928"/>
      <c r="Y23" s="928"/>
      <c r="Z23" s="928"/>
      <c r="AA23" s="928"/>
      <c r="AB23" s="928"/>
      <c r="AC23" s="944"/>
      <c r="AD23" s="964" t="s">
        <v>34</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2">
      <c r="A24" s="957"/>
      <c r="B24" s="958"/>
      <c r="C24" s="958"/>
      <c r="D24" s="958"/>
      <c r="E24" s="958"/>
      <c r="F24" s="959"/>
      <c r="G24" s="945" t="s">
        <v>34</v>
      </c>
      <c r="H24" s="946"/>
      <c r="I24" s="946"/>
      <c r="J24" s="946"/>
      <c r="K24" s="946"/>
      <c r="L24" s="946"/>
      <c r="M24" s="946"/>
      <c r="N24" s="946"/>
      <c r="O24" s="947"/>
      <c r="P24" s="657" t="s">
        <v>34</v>
      </c>
      <c r="Q24" s="658"/>
      <c r="R24" s="658"/>
      <c r="S24" s="658"/>
      <c r="T24" s="658"/>
      <c r="U24" s="658"/>
      <c r="V24" s="659"/>
      <c r="W24" s="657" t="s">
        <v>34</v>
      </c>
      <c r="X24" s="658"/>
      <c r="Y24" s="658"/>
      <c r="Z24" s="658"/>
      <c r="AA24" s="658"/>
      <c r="AB24" s="658"/>
      <c r="AC24" s="659"/>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2">
      <c r="A25" s="957"/>
      <c r="B25" s="958"/>
      <c r="C25" s="958"/>
      <c r="D25" s="958"/>
      <c r="E25" s="958"/>
      <c r="F25" s="959"/>
      <c r="G25" s="945" t="s">
        <v>34</v>
      </c>
      <c r="H25" s="946"/>
      <c r="I25" s="946"/>
      <c r="J25" s="946"/>
      <c r="K25" s="946"/>
      <c r="L25" s="946"/>
      <c r="M25" s="946"/>
      <c r="N25" s="946"/>
      <c r="O25" s="947"/>
      <c r="P25" s="657" t="s">
        <v>34</v>
      </c>
      <c r="Q25" s="658"/>
      <c r="R25" s="658"/>
      <c r="S25" s="658"/>
      <c r="T25" s="658"/>
      <c r="U25" s="658"/>
      <c r="V25" s="659"/>
      <c r="W25" s="657" t="s">
        <v>34</v>
      </c>
      <c r="X25" s="658"/>
      <c r="Y25" s="658"/>
      <c r="Z25" s="658"/>
      <c r="AA25" s="658"/>
      <c r="AB25" s="658"/>
      <c r="AC25" s="659"/>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2">
      <c r="A26" s="957"/>
      <c r="B26" s="958"/>
      <c r="C26" s="958"/>
      <c r="D26" s="958"/>
      <c r="E26" s="958"/>
      <c r="F26" s="959"/>
      <c r="G26" s="945" t="s">
        <v>34</v>
      </c>
      <c r="H26" s="946"/>
      <c r="I26" s="946"/>
      <c r="J26" s="946"/>
      <c r="K26" s="946"/>
      <c r="L26" s="946"/>
      <c r="M26" s="946"/>
      <c r="N26" s="946"/>
      <c r="O26" s="947"/>
      <c r="P26" s="657" t="s">
        <v>34</v>
      </c>
      <c r="Q26" s="658"/>
      <c r="R26" s="658"/>
      <c r="S26" s="658"/>
      <c r="T26" s="658"/>
      <c r="U26" s="658"/>
      <c r="V26" s="659"/>
      <c r="W26" s="657" t="s">
        <v>34</v>
      </c>
      <c r="X26" s="658"/>
      <c r="Y26" s="658"/>
      <c r="Z26" s="658"/>
      <c r="AA26" s="658"/>
      <c r="AB26" s="658"/>
      <c r="AC26" s="659"/>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2">
      <c r="A27" s="957"/>
      <c r="B27" s="958"/>
      <c r="C27" s="958"/>
      <c r="D27" s="958"/>
      <c r="E27" s="958"/>
      <c r="F27" s="959"/>
      <c r="G27" s="945" t="s">
        <v>34</v>
      </c>
      <c r="H27" s="946"/>
      <c r="I27" s="946"/>
      <c r="J27" s="946"/>
      <c r="K27" s="946"/>
      <c r="L27" s="946"/>
      <c r="M27" s="946"/>
      <c r="N27" s="946"/>
      <c r="O27" s="947"/>
      <c r="P27" s="657" t="s">
        <v>34</v>
      </c>
      <c r="Q27" s="658"/>
      <c r="R27" s="658"/>
      <c r="S27" s="658"/>
      <c r="T27" s="658"/>
      <c r="U27" s="658"/>
      <c r="V27" s="659"/>
      <c r="W27" s="657" t="s">
        <v>34</v>
      </c>
      <c r="X27" s="658"/>
      <c r="Y27" s="658"/>
      <c r="Z27" s="658"/>
      <c r="AA27" s="658"/>
      <c r="AB27" s="658"/>
      <c r="AC27" s="659"/>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2">
      <c r="A28" s="957"/>
      <c r="B28" s="958"/>
      <c r="C28" s="958"/>
      <c r="D28" s="958"/>
      <c r="E28" s="958"/>
      <c r="F28" s="959"/>
      <c r="G28" s="948" t="s">
        <v>48</v>
      </c>
      <c r="H28" s="949"/>
      <c r="I28" s="949"/>
      <c r="J28" s="949"/>
      <c r="K28" s="949"/>
      <c r="L28" s="949"/>
      <c r="M28" s="949"/>
      <c r="N28" s="949"/>
      <c r="O28" s="950"/>
      <c r="P28" s="886">
        <f>P29-SUM(P23:P27)</f>
        <v>0</v>
      </c>
      <c r="Q28" s="887"/>
      <c r="R28" s="887"/>
      <c r="S28" s="887"/>
      <c r="T28" s="887"/>
      <c r="U28" s="887"/>
      <c r="V28" s="888"/>
      <c r="W28" s="886" t="e">
        <f>W29-SUM(W23:W27)</f>
        <v>#VALUE!</v>
      </c>
      <c r="X28" s="887"/>
      <c r="Y28" s="887"/>
      <c r="Z28" s="887"/>
      <c r="AA28" s="887"/>
      <c r="AB28" s="887"/>
      <c r="AC28" s="888"/>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5">
      <c r="A29" s="960"/>
      <c r="B29" s="961"/>
      <c r="C29" s="961"/>
      <c r="D29" s="961"/>
      <c r="E29" s="961"/>
      <c r="F29" s="962"/>
      <c r="G29" s="951" t="s">
        <v>39</v>
      </c>
      <c r="H29" s="952"/>
      <c r="I29" s="952"/>
      <c r="J29" s="952"/>
      <c r="K29" s="952"/>
      <c r="L29" s="952"/>
      <c r="M29" s="952"/>
      <c r="N29" s="952"/>
      <c r="O29" s="953"/>
      <c r="P29" s="657">
        <v>0</v>
      </c>
      <c r="Q29" s="658"/>
      <c r="R29" s="658"/>
      <c r="S29" s="658"/>
      <c r="T29" s="658"/>
      <c r="U29" s="658"/>
      <c r="V29" s="659"/>
      <c r="W29" s="975" t="str">
        <f>AR13</f>
        <v>-</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2">
      <c r="A30" s="869" t="s">
        <v>49</v>
      </c>
      <c r="B30" s="870"/>
      <c r="C30" s="870"/>
      <c r="D30" s="870"/>
      <c r="E30" s="870"/>
      <c r="F30" s="871"/>
      <c r="G30" s="773" t="s">
        <v>50</v>
      </c>
      <c r="H30" s="774"/>
      <c r="I30" s="774"/>
      <c r="J30" s="774"/>
      <c r="K30" s="774"/>
      <c r="L30" s="774"/>
      <c r="M30" s="774"/>
      <c r="N30" s="774"/>
      <c r="O30" s="775"/>
      <c r="P30" s="865" t="s">
        <v>51</v>
      </c>
      <c r="Q30" s="774"/>
      <c r="R30" s="774"/>
      <c r="S30" s="774"/>
      <c r="T30" s="774"/>
      <c r="U30" s="774"/>
      <c r="V30" s="774"/>
      <c r="W30" s="774"/>
      <c r="X30" s="775"/>
      <c r="Y30" s="862"/>
      <c r="Z30" s="863"/>
      <c r="AA30" s="864"/>
      <c r="AB30" s="866" t="s">
        <v>52</v>
      </c>
      <c r="AC30" s="867"/>
      <c r="AD30" s="868"/>
      <c r="AE30" s="866" t="s">
        <v>27</v>
      </c>
      <c r="AF30" s="867"/>
      <c r="AG30" s="867"/>
      <c r="AH30" s="868"/>
      <c r="AI30" s="866" t="s">
        <v>28</v>
      </c>
      <c r="AJ30" s="867"/>
      <c r="AK30" s="867"/>
      <c r="AL30" s="868"/>
      <c r="AM30" s="923" t="s">
        <v>29</v>
      </c>
      <c r="AN30" s="923"/>
      <c r="AO30" s="923"/>
      <c r="AP30" s="866"/>
      <c r="AQ30" s="767" t="s">
        <v>53</v>
      </c>
      <c r="AR30" s="768"/>
      <c r="AS30" s="768"/>
      <c r="AT30" s="769"/>
      <c r="AU30" s="774" t="s">
        <v>54</v>
      </c>
      <c r="AV30" s="774"/>
      <c r="AW30" s="774"/>
      <c r="AX30" s="924"/>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657</v>
      </c>
      <c r="AR31" s="199"/>
      <c r="AS31" s="132" t="s">
        <v>55</v>
      </c>
      <c r="AT31" s="133"/>
      <c r="AU31" s="198" t="s">
        <v>657</v>
      </c>
      <c r="AV31" s="198"/>
      <c r="AW31" s="398" t="s">
        <v>56</v>
      </c>
      <c r="AX31" s="399"/>
    </row>
    <row r="32" spans="1:50" ht="23.25" customHeight="1" x14ac:dyDescent="0.2">
      <c r="A32" s="403"/>
      <c r="B32" s="401"/>
      <c r="C32" s="401"/>
      <c r="D32" s="401"/>
      <c r="E32" s="401"/>
      <c r="F32" s="402"/>
      <c r="G32" s="564" t="s">
        <v>57</v>
      </c>
      <c r="H32" s="565"/>
      <c r="I32" s="565"/>
      <c r="J32" s="565"/>
      <c r="K32" s="565"/>
      <c r="L32" s="565"/>
      <c r="M32" s="565"/>
      <c r="N32" s="565"/>
      <c r="O32" s="566"/>
      <c r="P32" s="104" t="s">
        <v>58</v>
      </c>
      <c r="Q32" s="104"/>
      <c r="R32" s="104"/>
      <c r="S32" s="104"/>
      <c r="T32" s="104"/>
      <c r="U32" s="104"/>
      <c r="V32" s="104"/>
      <c r="W32" s="104"/>
      <c r="X32" s="105"/>
      <c r="Y32" s="474" t="s">
        <v>59</v>
      </c>
      <c r="Z32" s="534"/>
      <c r="AA32" s="535"/>
      <c r="AB32" s="464" t="s">
        <v>60</v>
      </c>
      <c r="AC32" s="464"/>
      <c r="AD32" s="464"/>
      <c r="AE32" s="216" t="s">
        <v>34</v>
      </c>
      <c r="AF32" s="217"/>
      <c r="AG32" s="217"/>
      <c r="AH32" s="217"/>
      <c r="AI32" s="216" t="s">
        <v>34</v>
      </c>
      <c r="AJ32" s="217"/>
      <c r="AK32" s="217"/>
      <c r="AL32" s="217"/>
      <c r="AM32" s="216" t="s">
        <v>34</v>
      </c>
      <c r="AN32" s="217"/>
      <c r="AO32" s="217"/>
      <c r="AP32" s="217"/>
      <c r="AQ32" s="340" t="s">
        <v>34</v>
      </c>
      <c r="AR32" s="206"/>
      <c r="AS32" s="206"/>
      <c r="AT32" s="341"/>
      <c r="AU32" s="217" t="s">
        <v>34</v>
      </c>
      <c r="AV32" s="217"/>
      <c r="AW32" s="217"/>
      <c r="AX32" s="219"/>
    </row>
    <row r="33" spans="1:50" ht="23.2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61</v>
      </c>
      <c r="Z33" s="419"/>
      <c r="AA33" s="420"/>
      <c r="AB33" s="526" t="s">
        <v>60</v>
      </c>
      <c r="AC33" s="526"/>
      <c r="AD33" s="526"/>
      <c r="AE33" s="216" t="s">
        <v>34</v>
      </c>
      <c r="AF33" s="217"/>
      <c r="AG33" s="217"/>
      <c r="AH33" s="217"/>
      <c r="AI33" s="216" t="s">
        <v>34</v>
      </c>
      <c r="AJ33" s="217"/>
      <c r="AK33" s="217"/>
      <c r="AL33" s="217"/>
      <c r="AM33" s="216">
        <v>25</v>
      </c>
      <c r="AN33" s="217"/>
      <c r="AO33" s="217"/>
      <c r="AP33" s="217"/>
      <c r="AQ33" s="340" t="s">
        <v>34</v>
      </c>
      <c r="AR33" s="206"/>
      <c r="AS33" s="206"/>
      <c r="AT33" s="341"/>
      <c r="AU33" s="217" t="s">
        <v>34</v>
      </c>
      <c r="AV33" s="217"/>
      <c r="AW33" s="217"/>
      <c r="AX33" s="219"/>
    </row>
    <row r="34" spans="1:50" ht="23.2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62</v>
      </c>
      <c r="Z34" s="419"/>
      <c r="AA34" s="420"/>
      <c r="AB34" s="559" t="s">
        <v>60</v>
      </c>
      <c r="AC34" s="559"/>
      <c r="AD34" s="559"/>
      <c r="AE34" s="216" t="s">
        <v>34</v>
      </c>
      <c r="AF34" s="217"/>
      <c r="AG34" s="217"/>
      <c r="AH34" s="217"/>
      <c r="AI34" s="216" t="s">
        <v>34</v>
      </c>
      <c r="AJ34" s="217"/>
      <c r="AK34" s="217"/>
      <c r="AL34" s="217"/>
      <c r="AM34" s="216" t="s">
        <v>34</v>
      </c>
      <c r="AN34" s="217"/>
      <c r="AO34" s="217"/>
      <c r="AP34" s="217"/>
      <c r="AQ34" s="340" t="s">
        <v>34</v>
      </c>
      <c r="AR34" s="206"/>
      <c r="AS34" s="206"/>
      <c r="AT34" s="341"/>
      <c r="AU34" s="217" t="s">
        <v>34</v>
      </c>
      <c r="AV34" s="217"/>
      <c r="AW34" s="217"/>
      <c r="AX34" s="219"/>
    </row>
    <row r="35" spans="1:50" ht="23.25" customHeight="1" x14ac:dyDescent="0.2">
      <c r="A35" s="224" t="s">
        <v>63</v>
      </c>
      <c r="B35" s="225"/>
      <c r="C35" s="225"/>
      <c r="D35" s="225"/>
      <c r="E35" s="225"/>
      <c r="F35" s="226"/>
      <c r="G35" s="230" t="s">
        <v>34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2">
      <c r="A37" s="770" t="s">
        <v>49</v>
      </c>
      <c r="B37" s="771"/>
      <c r="C37" s="771"/>
      <c r="D37" s="771"/>
      <c r="E37" s="771"/>
      <c r="F37" s="772"/>
      <c r="G37" s="413" t="s">
        <v>50</v>
      </c>
      <c r="H37" s="414"/>
      <c r="I37" s="414"/>
      <c r="J37" s="414"/>
      <c r="K37" s="414"/>
      <c r="L37" s="414"/>
      <c r="M37" s="414"/>
      <c r="N37" s="414"/>
      <c r="O37" s="415"/>
      <c r="P37" s="451" t="s">
        <v>51</v>
      </c>
      <c r="Q37" s="414"/>
      <c r="R37" s="414"/>
      <c r="S37" s="414"/>
      <c r="T37" s="414"/>
      <c r="U37" s="414"/>
      <c r="V37" s="414"/>
      <c r="W37" s="414"/>
      <c r="X37" s="415"/>
      <c r="Y37" s="452"/>
      <c r="Z37" s="453"/>
      <c r="AA37" s="454"/>
      <c r="AB37" s="410" t="s">
        <v>52</v>
      </c>
      <c r="AC37" s="411"/>
      <c r="AD37" s="412"/>
      <c r="AE37" s="242" t="s">
        <v>27</v>
      </c>
      <c r="AF37" s="243"/>
      <c r="AG37" s="243"/>
      <c r="AH37" s="244"/>
      <c r="AI37" s="242" t="s">
        <v>28</v>
      </c>
      <c r="AJ37" s="243"/>
      <c r="AK37" s="243"/>
      <c r="AL37" s="244"/>
      <c r="AM37" s="248" t="s">
        <v>29</v>
      </c>
      <c r="AN37" s="248"/>
      <c r="AO37" s="248"/>
      <c r="AP37" s="248"/>
      <c r="AQ37" s="150" t="s">
        <v>53</v>
      </c>
      <c r="AR37" s="151"/>
      <c r="AS37" s="151"/>
      <c r="AT37" s="152"/>
      <c r="AU37" s="414" t="s">
        <v>54</v>
      </c>
      <c r="AV37" s="414"/>
      <c r="AW37" s="414"/>
      <c r="AX37" s="918"/>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34</v>
      </c>
      <c r="AR38" s="199"/>
      <c r="AS38" s="132" t="s">
        <v>55</v>
      </c>
      <c r="AT38" s="133"/>
      <c r="AU38" s="198" t="s">
        <v>34</v>
      </c>
      <c r="AV38" s="198"/>
      <c r="AW38" s="398" t="s">
        <v>56</v>
      </c>
      <c r="AX38" s="399"/>
    </row>
    <row r="39" spans="1:50" ht="32.25" customHeight="1" x14ac:dyDescent="0.2">
      <c r="A39" s="403"/>
      <c r="B39" s="401"/>
      <c r="C39" s="401"/>
      <c r="D39" s="401"/>
      <c r="E39" s="401"/>
      <c r="F39" s="402"/>
      <c r="G39" s="564" t="s">
        <v>64</v>
      </c>
      <c r="H39" s="565"/>
      <c r="I39" s="565"/>
      <c r="J39" s="565"/>
      <c r="K39" s="565"/>
      <c r="L39" s="565"/>
      <c r="M39" s="565"/>
      <c r="N39" s="565"/>
      <c r="O39" s="566"/>
      <c r="P39" s="104" t="s">
        <v>65</v>
      </c>
      <c r="Q39" s="104"/>
      <c r="R39" s="104"/>
      <c r="S39" s="104"/>
      <c r="T39" s="104"/>
      <c r="U39" s="104"/>
      <c r="V39" s="104"/>
      <c r="W39" s="104"/>
      <c r="X39" s="105"/>
      <c r="Y39" s="474" t="s">
        <v>59</v>
      </c>
      <c r="Z39" s="534"/>
      <c r="AA39" s="535"/>
      <c r="AB39" s="464" t="s">
        <v>60</v>
      </c>
      <c r="AC39" s="464"/>
      <c r="AD39" s="464"/>
      <c r="AE39" s="216" t="s">
        <v>34</v>
      </c>
      <c r="AF39" s="217"/>
      <c r="AG39" s="217"/>
      <c r="AH39" s="217"/>
      <c r="AI39" s="216" t="s">
        <v>34</v>
      </c>
      <c r="AJ39" s="217"/>
      <c r="AK39" s="217"/>
      <c r="AL39" s="217"/>
      <c r="AM39" s="216">
        <v>83</v>
      </c>
      <c r="AN39" s="217"/>
      <c r="AO39" s="217"/>
      <c r="AP39" s="217"/>
      <c r="AQ39" s="340" t="s">
        <v>34</v>
      </c>
      <c r="AR39" s="206"/>
      <c r="AS39" s="206"/>
      <c r="AT39" s="341"/>
      <c r="AU39" s="217" t="s">
        <v>34</v>
      </c>
      <c r="AV39" s="217"/>
      <c r="AW39" s="217"/>
      <c r="AX39" s="219"/>
    </row>
    <row r="40" spans="1:50" ht="32.25"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61</v>
      </c>
      <c r="Z40" s="419"/>
      <c r="AA40" s="420"/>
      <c r="AB40" s="526" t="s">
        <v>60</v>
      </c>
      <c r="AC40" s="526"/>
      <c r="AD40" s="526"/>
      <c r="AE40" s="216" t="s">
        <v>34</v>
      </c>
      <c r="AF40" s="217"/>
      <c r="AG40" s="217"/>
      <c r="AH40" s="217"/>
      <c r="AI40" s="216" t="s">
        <v>34</v>
      </c>
      <c r="AJ40" s="217"/>
      <c r="AK40" s="217"/>
      <c r="AL40" s="217"/>
      <c r="AM40" s="216">
        <v>70</v>
      </c>
      <c r="AN40" s="217"/>
      <c r="AO40" s="217"/>
      <c r="AP40" s="217"/>
      <c r="AQ40" s="340" t="s">
        <v>34</v>
      </c>
      <c r="AR40" s="206"/>
      <c r="AS40" s="206"/>
      <c r="AT40" s="341"/>
      <c r="AU40" s="217" t="s">
        <v>34</v>
      </c>
      <c r="AV40" s="217"/>
      <c r="AW40" s="217"/>
      <c r="AX40" s="219"/>
    </row>
    <row r="41" spans="1:50" ht="32.25"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62</v>
      </c>
      <c r="Z41" s="419"/>
      <c r="AA41" s="420"/>
      <c r="AB41" s="559" t="s">
        <v>60</v>
      </c>
      <c r="AC41" s="559"/>
      <c r="AD41" s="559"/>
      <c r="AE41" s="216" t="s">
        <v>34</v>
      </c>
      <c r="AF41" s="217"/>
      <c r="AG41" s="217"/>
      <c r="AH41" s="217"/>
      <c r="AI41" s="216" t="s">
        <v>34</v>
      </c>
      <c r="AJ41" s="217"/>
      <c r="AK41" s="217"/>
      <c r="AL41" s="217"/>
      <c r="AM41" s="216">
        <v>119</v>
      </c>
      <c r="AN41" s="217"/>
      <c r="AO41" s="217"/>
      <c r="AP41" s="217"/>
      <c r="AQ41" s="340" t="s">
        <v>34</v>
      </c>
      <c r="AR41" s="206"/>
      <c r="AS41" s="206"/>
      <c r="AT41" s="341"/>
      <c r="AU41" s="217" t="s">
        <v>34</v>
      </c>
      <c r="AV41" s="217"/>
      <c r="AW41" s="217"/>
      <c r="AX41" s="219"/>
    </row>
    <row r="42" spans="1:50" ht="23.25" customHeight="1" x14ac:dyDescent="0.2">
      <c r="A42" s="224" t="s">
        <v>63</v>
      </c>
      <c r="B42" s="225"/>
      <c r="C42" s="225"/>
      <c r="D42" s="225"/>
      <c r="E42" s="225"/>
      <c r="F42" s="226"/>
      <c r="G42" s="230" t="s">
        <v>66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49</v>
      </c>
      <c r="B44" s="771"/>
      <c r="C44" s="771"/>
      <c r="D44" s="771"/>
      <c r="E44" s="771"/>
      <c r="F44" s="772"/>
      <c r="G44" s="413" t="s">
        <v>50</v>
      </c>
      <c r="H44" s="414"/>
      <c r="I44" s="414"/>
      <c r="J44" s="414"/>
      <c r="K44" s="414"/>
      <c r="L44" s="414"/>
      <c r="M44" s="414"/>
      <c r="N44" s="414"/>
      <c r="O44" s="415"/>
      <c r="P44" s="451" t="s">
        <v>51</v>
      </c>
      <c r="Q44" s="414"/>
      <c r="R44" s="414"/>
      <c r="S44" s="414"/>
      <c r="T44" s="414"/>
      <c r="U44" s="414"/>
      <c r="V44" s="414"/>
      <c r="W44" s="414"/>
      <c r="X44" s="415"/>
      <c r="Y44" s="452"/>
      <c r="Z44" s="453"/>
      <c r="AA44" s="454"/>
      <c r="AB44" s="410" t="s">
        <v>52</v>
      </c>
      <c r="AC44" s="411"/>
      <c r="AD44" s="412"/>
      <c r="AE44" s="242" t="s">
        <v>27</v>
      </c>
      <c r="AF44" s="243"/>
      <c r="AG44" s="243"/>
      <c r="AH44" s="244"/>
      <c r="AI44" s="242" t="s">
        <v>28</v>
      </c>
      <c r="AJ44" s="243"/>
      <c r="AK44" s="243"/>
      <c r="AL44" s="244"/>
      <c r="AM44" s="248" t="s">
        <v>29</v>
      </c>
      <c r="AN44" s="248"/>
      <c r="AO44" s="248"/>
      <c r="AP44" s="248"/>
      <c r="AQ44" s="150" t="s">
        <v>53</v>
      </c>
      <c r="AR44" s="151"/>
      <c r="AS44" s="151"/>
      <c r="AT44" s="152"/>
      <c r="AU44" s="414" t="s">
        <v>54</v>
      </c>
      <c r="AV44" s="414"/>
      <c r="AW44" s="414"/>
      <c r="AX44" s="918"/>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55</v>
      </c>
      <c r="AT45" s="133"/>
      <c r="AU45" s="198"/>
      <c r="AV45" s="198"/>
      <c r="AW45" s="398" t="s">
        <v>56</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59</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61</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62</v>
      </c>
      <c r="Z48" s="419"/>
      <c r="AA48" s="420"/>
      <c r="AB48" s="559" t="s">
        <v>60</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63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49</v>
      </c>
      <c r="B51" s="401"/>
      <c r="C51" s="401"/>
      <c r="D51" s="401"/>
      <c r="E51" s="401"/>
      <c r="F51" s="402"/>
      <c r="G51" s="413" t="s">
        <v>50</v>
      </c>
      <c r="H51" s="414"/>
      <c r="I51" s="414"/>
      <c r="J51" s="414"/>
      <c r="K51" s="414"/>
      <c r="L51" s="414"/>
      <c r="M51" s="414"/>
      <c r="N51" s="414"/>
      <c r="O51" s="415"/>
      <c r="P51" s="451" t="s">
        <v>51</v>
      </c>
      <c r="Q51" s="414"/>
      <c r="R51" s="414"/>
      <c r="S51" s="414"/>
      <c r="T51" s="414"/>
      <c r="U51" s="414"/>
      <c r="V51" s="414"/>
      <c r="W51" s="414"/>
      <c r="X51" s="415"/>
      <c r="Y51" s="452"/>
      <c r="Z51" s="453"/>
      <c r="AA51" s="454"/>
      <c r="AB51" s="410" t="s">
        <v>52</v>
      </c>
      <c r="AC51" s="411"/>
      <c r="AD51" s="412"/>
      <c r="AE51" s="242" t="s">
        <v>27</v>
      </c>
      <c r="AF51" s="243"/>
      <c r="AG51" s="243"/>
      <c r="AH51" s="244"/>
      <c r="AI51" s="242" t="s">
        <v>28</v>
      </c>
      <c r="AJ51" s="243"/>
      <c r="AK51" s="243"/>
      <c r="AL51" s="244"/>
      <c r="AM51" s="248" t="s">
        <v>29</v>
      </c>
      <c r="AN51" s="248"/>
      <c r="AO51" s="248"/>
      <c r="AP51" s="248"/>
      <c r="AQ51" s="150" t="s">
        <v>53</v>
      </c>
      <c r="AR51" s="151"/>
      <c r="AS51" s="151"/>
      <c r="AT51" s="152"/>
      <c r="AU51" s="932" t="s">
        <v>54</v>
      </c>
      <c r="AV51" s="932"/>
      <c r="AW51" s="932"/>
      <c r="AX51" s="933"/>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55</v>
      </c>
      <c r="AT52" s="133"/>
      <c r="AU52" s="198"/>
      <c r="AV52" s="198"/>
      <c r="AW52" s="398" t="s">
        <v>56</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59</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61</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62</v>
      </c>
      <c r="Z55" s="419"/>
      <c r="AA55" s="420"/>
      <c r="AB55" s="594" t="s">
        <v>60</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63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49</v>
      </c>
      <c r="B58" s="401"/>
      <c r="C58" s="401"/>
      <c r="D58" s="401"/>
      <c r="E58" s="401"/>
      <c r="F58" s="402"/>
      <c r="G58" s="413" t="s">
        <v>50</v>
      </c>
      <c r="H58" s="414"/>
      <c r="I58" s="414"/>
      <c r="J58" s="414"/>
      <c r="K58" s="414"/>
      <c r="L58" s="414"/>
      <c r="M58" s="414"/>
      <c r="N58" s="414"/>
      <c r="O58" s="415"/>
      <c r="P58" s="451" t="s">
        <v>51</v>
      </c>
      <c r="Q58" s="414"/>
      <c r="R58" s="414"/>
      <c r="S58" s="414"/>
      <c r="T58" s="414"/>
      <c r="U58" s="414"/>
      <c r="V58" s="414"/>
      <c r="W58" s="414"/>
      <c r="X58" s="415"/>
      <c r="Y58" s="452"/>
      <c r="Z58" s="453"/>
      <c r="AA58" s="454"/>
      <c r="AB58" s="410" t="s">
        <v>52</v>
      </c>
      <c r="AC58" s="411"/>
      <c r="AD58" s="412"/>
      <c r="AE58" s="242" t="s">
        <v>27</v>
      </c>
      <c r="AF58" s="243"/>
      <c r="AG58" s="243"/>
      <c r="AH58" s="244"/>
      <c r="AI58" s="242" t="s">
        <v>28</v>
      </c>
      <c r="AJ58" s="243"/>
      <c r="AK58" s="243"/>
      <c r="AL58" s="244"/>
      <c r="AM58" s="248" t="s">
        <v>29</v>
      </c>
      <c r="AN58" s="248"/>
      <c r="AO58" s="248"/>
      <c r="AP58" s="248"/>
      <c r="AQ58" s="150" t="s">
        <v>53</v>
      </c>
      <c r="AR58" s="151"/>
      <c r="AS58" s="151"/>
      <c r="AT58" s="152"/>
      <c r="AU58" s="932" t="s">
        <v>54</v>
      </c>
      <c r="AV58" s="932"/>
      <c r="AW58" s="932"/>
      <c r="AX58" s="933"/>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55</v>
      </c>
      <c r="AT59" s="133"/>
      <c r="AU59" s="198"/>
      <c r="AV59" s="198"/>
      <c r="AW59" s="398" t="s">
        <v>56</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59</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61</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62</v>
      </c>
      <c r="Z62" s="419"/>
      <c r="AA62" s="420"/>
      <c r="AB62" s="559" t="s">
        <v>60</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63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67</v>
      </c>
      <c r="B65" s="486"/>
      <c r="C65" s="486"/>
      <c r="D65" s="486"/>
      <c r="E65" s="486"/>
      <c r="F65" s="487"/>
      <c r="G65" s="488"/>
      <c r="H65" s="237" t="s">
        <v>50</v>
      </c>
      <c r="I65" s="237"/>
      <c r="J65" s="237"/>
      <c r="K65" s="237"/>
      <c r="L65" s="237"/>
      <c r="M65" s="237"/>
      <c r="N65" s="237"/>
      <c r="O65" s="238"/>
      <c r="P65" s="236" t="s">
        <v>51</v>
      </c>
      <c r="Q65" s="237"/>
      <c r="R65" s="237"/>
      <c r="S65" s="237"/>
      <c r="T65" s="237"/>
      <c r="U65" s="237"/>
      <c r="V65" s="238"/>
      <c r="W65" s="490" t="s">
        <v>68</v>
      </c>
      <c r="X65" s="491"/>
      <c r="Y65" s="494"/>
      <c r="Z65" s="494"/>
      <c r="AA65" s="495"/>
      <c r="AB65" s="236" t="s">
        <v>52</v>
      </c>
      <c r="AC65" s="237"/>
      <c r="AD65" s="238"/>
      <c r="AE65" s="242" t="s">
        <v>27</v>
      </c>
      <c r="AF65" s="243"/>
      <c r="AG65" s="243"/>
      <c r="AH65" s="244"/>
      <c r="AI65" s="242" t="s">
        <v>28</v>
      </c>
      <c r="AJ65" s="243"/>
      <c r="AK65" s="243"/>
      <c r="AL65" s="244"/>
      <c r="AM65" s="248" t="s">
        <v>29</v>
      </c>
      <c r="AN65" s="248"/>
      <c r="AO65" s="248"/>
      <c r="AP65" s="248"/>
      <c r="AQ65" s="236" t="s">
        <v>53</v>
      </c>
      <c r="AR65" s="237"/>
      <c r="AS65" s="237"/>
      <c r="AT65" s="238"/>
      <c r="AU65" s="250" t="s">
        <v>54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55</v>
      </c>
      <c r="AT66" s="241"/>
      <c r="AU66" s="198"/>
      <c r="AV66" s="198"/>
      <c r="AW66" s="240" t="s">
        <v>56</v>
      </c>
      <c r="AX66" s="252"/>
    </row>
    <row r="67" spans="1:50" ht="23.25" hidden="1" customHeight="1" x14ac:dyDescent="0.2">
      <c r="A67" s="478"/>
      <c r="B67" s="479"/>
      <c r="C67" s="479"/>
      <c r="D67" s="479"/>
      <c r="E67" s="479"/>
      <c r="F67" s="480"/>
      <c r="G67" s="253" t="s">
        <v>69</v>
      </c>
      <c r="H67" s="256"/>
      <c r="I67" s="257"/>
      <c r="J67" s="257"/>
      <c r="K67" s="257"/>
      <c r="L67" s="257"/>
      <c r="M67" s="257"/>
      <c r="N67" s="257"/>
      <c r="O67" s="258"/>
      <c r="P67" s="256"/>
      <c r="Q67" s="257"/>
      <c r="R67" s="257"/>
      <c r="S67" s="257"/>
      <c r="T67" s="257"/>
      <c r="U67" s="257"/>
      <c r="V67" s="258"/>
      <c r="W67" s="262"/>
      <c r="X67" s="263"/>
      <c r="Y67" s="268" t="s">
        <v>59</v>
      </c>
      <c r="Z67" s="268"/>
      <c r="AA67" s="269"/>
      <c r="AB67" s="270" t="s">
        <v>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61</v>
      </c>
      <c r="Z68" s="220"/>
      <c r="AA68" s="221"/>
      <c r="AB68" s="222" t="s">
        <v>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62</v>
      </c>
      <c r="Z69" s="220"/>
      <c r="AA69" s="221"/>
      <c r="AB69" s="223" t="s">
        <v>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72</v>
      </c>
      <c r="B70" s="479"/>
      <c r="C70" s="479"/>
      <c r="D70" s="479"/>
      <c r="E70" s="479"/>
      <c r="F70" s="480"/>
      <c r="G70" s="254" t="s">
        <v>73</v>
      </c>
      <c r="H70" s="305"/>
      <c r="I70" s="305"/>
      <c r="J70" s="305"/>
      <c r="K70" s="305"/>
      <c r="L70" s="305"/>
      <c r="M70" s="305"/>
      <c r="N70" s="305"/>
      <c r="O70" s="305"/>
      <c r="P70" s="305"/>
      <c r="Q70" s="305"/>
      <c r="R70" s="305"/>
      <c r="S70" s="305"/>
      <c r="T70" s="305"/>
      <c r="U70" s="305"/>
      <c r="V70" s="305"/>
      <c r="W70" s="308" t="s">
        <v>74</v>
      </c>
      <c r="X70" s="309"/>
      <c r="Y70" s="268" t="s">
        <v>59</v>
      </c>
      <c r="Z70" s="268"/>
      <c r="AA70" s="269"/>
      <c r="AB70" s="270" t="s">
        <v>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61</v>
      </c>
      <c r="Z71" s="220"/>
      <c r="AA71" s="221"/>
      <c r="AB71" s="222" t="s">
        <v>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62</v>
      </c>
      <c r="Z72" s="220"/>
      <c r="AA72" s="221"/>
      <c r="AB72" s="223" t="s">
        <v>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67</v>
      </c>
      <c r="B73" s="510"/>
      <c r="C73" s="510"/>
      <c r="D73" s="510"/>
      <c r="E73" s="510"/>
      <c r="F73" s="511"/>
      <c r="G73" s="582"/>
      <c r="H73" s="129" t="s">
        <v>50</v>
      </c>
      <c r="I73" s="129"/>
      <c r="J73" s="129"/>
      <c r="K73" s="129"/>
      <c r="L73" s="129"/>
      <c r="M73" s="129"/>
      <c r="N73" s="129"/>
      <c r="O73" s="130"/>
      <c r="P73" s="158" t="s">
        <v>51</v>
      </c>
      <c r="Q73" s="129"/>
      <c r="R73" s="129"/>
      <c r="S73" s="129"/>
      <c r="T73" s="129"/>
      <c r="U73" s="129"/>
      <c r="V73" s="129"/>
      <c r="W73" s="129"/>
      <c r="X73" s="130"/>
      <c r="Y73" s="584"/>
      <c r="Z73" s="585"/>
      <c r="AA73" s="586"/>
      <c r="AB73" s="158" t="s">
        <v>52</v>
      </c>
      <c r="AC73" s="129"/>
      <c r="AD73" s="130"/>
      <c r="AE73" s="242" t="s">
        <v>27</v>
      </c>
      <c r="AF73" s="243"/>
      <c r="AG73" s="243"/>
      <c r="AH73" s="244"/>
      <c r="AI73" s="242" t="s">
        <v>28</v>
      </c>
      <c r="AJ73" s="243"/>
      <c r="AK73" s="243"/>
      <c r="AL73" s="244"/>
      <c r="AM73" s="248" t="s">
        <v>29</v>
      </c>
      <c r="AN73" s="248"/>
      <c r="AO73" s="248"/>
      <c r="AP73" s="248"/>
      <c r="AQ73" s="158" t="s">
        <v>53</v>
      </c>
      <c r="AR73" s="129"/>
      <c r="AS73" s="129"/>
      <c r="AT73" s="130"/>
      <c r="AU73" s="134" t="s">
        <v>54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55</v>
      </c>
      <c r="AT74" s="133"/>
      <c r="AU74" s="590"/>
      <c r="AV74" s="199"/>
      <c r="AW74" s="132" t="s">
        <v>56</v>
      </c>
      <c r="AX74" s="194"/>
    </row>
    <row r="75" spans="1:50" ht="23.25" hidden="1" customHeight="1" x14ac:dyDescent="0.2">
      <c r="A75" s="512"/>
      <c r="B75" s="513"/>
      <c r="C75" s="513"/>
      <c r="D75" s="513"/>
      <c r="E75" s="513"/>
      <c r="F75" s="514"/>
      <c r="G75" s="609" t="s">
        <v>69</v>
      </c>
      <c r="H75" s="104"/>
      <c r="I75" s="104"/>
      <c r="J75" s="104"/>
      <c r="K75" s="104"/>
      <c r="L75" s="104"/>
      <c r="M75" s="104"/>
      <c r="N75" s="104"/>
      <c r="O75" s="105"/>
      <c r="P75" s="104"/>
      <c r="Q75" s="104"/>
      <c r="R75" s="104"/>
      <c r="S75" s="104"/>
      <c r="T75" s="104"/>
      <c r="U75" s="104"/>
      <c r="V75" s="104"/>
      <c r="W75" s="104"/>
      <c r="X75" s="105"/>
      <c r="Y75" s="200" t="s">
        <v>59</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61</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62</v>
      </c>
      <c r="Z77" s="129"/>
      <c r="AA77" s="130"/>
      <c r="AB77" s="579" t="s">
        <v>60</v>
      </c>
      <c r="AC77" s="579"/>
      <c r="AD77" s="579"/>
      <c r="AE77" s="898"/>
      <c r="AF77" s="899"/>
      <c r="AG77" s="899"/>
      <c r="AH77" s="899"/>
      <c r="AI77" s="898"/>
      <c r="AJ77" s="899"/>
      <c r="AK77" s="899"/>
      <c r="AL77" s="899"/>
      <c r="AM77" s="898"/>
      <c r="AN77" s="899"/>
      <c r="AO77" s="899"/>
      <c r="AP77" s="899"/>
      <c r="AQ77" s="340"/>
      <c r="AR77" s="206"/>
      <c r="AS77" s="206"/>
      <c r="AT77" s="341"/>
      <c r="AU77" s="217"/>
      <c r="AV77" s="217"/>
      <c r="AW77" s="217"/>
      <c r="AX77" s="219"/>
    </row>
    <row r="78" spans="1:50" ht="69.75" hidden="1" customHeight="1" x14ac:dyDescent="0.2">
      <c r="A78" s="334" t="s">
        <v>75</v>
      </c>
      <c r="B78" s="335"/>
      <c r="C78" s="335"/>
      <c r="D78" s="335"/>
      <c r="E78" s="332" t="s">
        <v>76</v>
      </c>
      <c r="F78" s="333"/>
      <c r="G78" s="56" t="s">
        <v>73</v>
      </c>
      <c r="H78" s="587"/>
      <c r="I78" s="588"/>
      <c r="J78" s="588"/>
      <c r="K78" s="588"/>
      <c r="L78" s="588"/>
      <c r="M78" s="588"/>
      <c r="N78" s="588"/>
      <c r="O78" s="589"/>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2">
      <c r="A79" s="573" t="s">
        <v>77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78</v>
      </c>
      <c r="AP79" s="277"/>
      <c r="AQ79" s="277"/>
      <c r="AR79" s="79" t="s">
        <v>79</v>
      </c>
      <c r="AS79" s="276"/>
      <c r="AT79" s="277"/>
      <c r="AU79" s="277"/>
      <c r="AV79" s="277"/>
      <c r="AW79" s="277"/>
      <c r="AX79" s="988"/>
    </row>
    <row r="80" spans="1:50" hidden="1" x14ac:dyDescent="0.2">
      <c r="A80" s="872" t="s">
        <v>80</v>
      </c>
      <c r="B80" s="527" t="s">
        <v>81</v>
      </c>
      <c r="C80" s="528"/>
      <c r="D80" s="528"/>
      <c r="E80" s="528"/>
      <c r="F80" s="529"/>
      <c r="G80" s="436" t="s">
        <v>82</v>
      </c>
      <c r="H80" s="436"/>
      <c r="I80" s="436"/>
      <c r="J80" s="436"/>
      <c r="K80" s="436"/>
      <c r="L80" s="436"/>
      <c r="M80" s="436"/>
      <c r="N80" s="436"/>
      <c r="O80" s="436"/>
      <c r="P80" s="436"/>
      <c r="Q80" s="436"/>
      <c r="R80" s="436"/>
      <c r="S80" s="436"/>
      <c r="T80" s="436"/>
      <c r="U80" s="436"/>
      <c r="V80" s="436"/>
      <c r="W80" s="436"/>
      <c r="X80" s="436"/>
      <c r="Y80" s="436"/>
      <c r="Z80" s="436"/>
      <c r="AA80" s="516"/>
      <c r="AB80" s="435" t="s">
        <v>83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7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73"/>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9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3"/>
    </row>
    <row r="83" spans="1:60" ht="22.5" hidden="1" customHeight="1" x14ac:dyDescent="0.2">
      <c r="A83" s="873"/>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5"/>
    </row>
    <row r="84" spans="1:60" ht="19.5" hidden="1" customHeight="1" x14ac:dyDescent="0.2">
      <c r="A84" s="873"/>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7"/>
    </row>
    <row r="85" spans="1:60" ht="18.75" hidden="1" customHeight="1" x14ac:dyDescent="0.2">
      <c r="A85" s="873"/>
      <c r="B85" s="431" t="s">
        <v>84</v>
      </c>
      <c r="C85" s="431"/>
      <c r="D85" s="431"/>
      <c r="E85" s="431"/>
      <c r="F85" s="432"/>
      <c r="G85" s="515" t="s">
        <v>85</v>
      </c>
      <c r="H85" s="436"/>
      <c r="I85" s="436"/>
      <c r="J85" s="436"/>
      <c r="K85" s="436"/>
      <c r="L85" s="436"/>
      <c r="M85" s="436"/>
      <c r="N85" s="436"/>
      <c r="O85" s="516"/>
      <c r="P85" s="435" t="s">
        <v>86</v>
      </c>
      <c r="Q85" s="436"/>
      <c r="R85" s="436"/>
      <c r="S85" s="436"/>
      <c r="T85" s="436"/>
      <c r="U85" s="436"/>
      <c r="V85" s="436"/>
      <c r="W85" s="436"/>
      <c r="X85" s="516"/>
      <c r="Y85" s="163"/>
      <c r="Z85" s="164"/>
      <c r="AA85" s="165"/>
      <c r="AB85" s="242" t="s">
        <v>52</v>
      </c>
      <c r="AC85" s="243"/>
      <c r="AD85" s="244"/>
      <c r="AE85" s="242" t="s">
        <v>27</v>
      </c>
      <c r="AF85" s="243"/>
      <c r="AG85" s="243"/>
      <c r="AH85" s="244"/>
      <c r="AI85" s="242" t="s">
        <v>28</v>
      </c>
      <c r="AJ85" s="243"/>
      <c r="AK85" s="243"/>
      <c r="AL85" s="244"/>
      <c r="AM85" s="248" t="s">
        <v>29</v>
      </c>
      <c r="AN85" s="248"/>
      <c r="AO85" s="248"/>
      <c r="AP85" s="248"/>
      <c r="AQ85" s="158" t="s">
        <v>53</v>
      </c>
      <c r="AR85" s="129"/>
      <c r="AS85" s="129"/>
      <c r="AT85" s="130"/>
      <c r="AU85" s="536" t="s">
        <v>54</v>
      </c>
      <c r="AV85" s="536"/>
      <c r="AW85" s="536"/>
      <c r="AX85" s="537"/>
      <c r="AY85" s="10"/>
      <c r="AZ85" s="10"/>
      <c r="BA85" s="10"/>
      <c r="BB85" s="10"/>
      <c r="BC85" s="10"/>
    </row>
    <row r="86" spans="1:60" ht="18.75" hidden="1" customHeight="1" x14ac:dyDescent="0.2">
      <c r="A86" s="87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55</v>
      </c>
      <c r="AT86" s="133"/>
      <c r="AU86" s="198"/>
      <c r="AV86" s="198"/>
      <c r="AW86" s="398" t="s">
        <v>56</v>
      </c>
      <c r="AX86" s="399"/>
      <c r="AY86" s="10"/>
      <c r="AZ86" s="10"/>
      <c r="BA86" s="10"/>
      <c r="BB86" s="10"/>
      <c r="BC86" s="10"/>
      <c r="BD86" s="10"/>
      <c r="BE86" s="10"/>
      <c r="BF86" s="10"/>
      <c r="BG86" s="10"/>
      <c r="BH86" s="10"/>
    </row>
    <row r="87" spans="1:60" ht="23.25" hidden="1" customHeight="1" x14ac:dyDescent="0.2">
      <c r="A87" s="87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87</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7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61</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thickBot="1" x14ac:dyDescent="0.25">
      <c r="A89" s="87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62</v>
      </c>
      <c r="Z89" s="462"/>
      <c r="AA89" s="463"/>
      <c r="AB89" s="594" t="s">
        <v>60</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2">
      <c r="A90" s="873"/>
      <c r="B90" s="431" t="s">
        <v>84</v>
      </c>
      <c r="C90" s="431"/>
      <c r="D90" s="431"/>
      <c r="E90" s="431"/>
      <c r="F90" s="432"/>
      <c r="G90" s="515" t="s">
        <v>85</v>
      </c>
      <c r="H90" s="436"/>
      <c r="I90" s="436"/>
      <c r="J90" s="436"/>
      <c r="K90" s="436"/>
      <c r="L90" s="436"/>
      <c r="M90" s="436"/>
      <c r="N90" s="436"/>
      <c r="O90" s="516"/>
      <c r="P90" s="435" t="s">
        <v>86</v>
      </c>
      <c r="Q90" s="436"/>
      <c r="R90" s="436"/>
      <c r="S90" s="436"/>
      <c r="T90" s="436"/>
      <c r="U90" s="436"/>
      <c r="V90" s="436"/>
      <c r="W90" s="436"/>
      <c r="X90" s="516"/>
      <c r="Y90" s="163"/>
      <c r="Z90" s="164"/>
      <c r="AA90" s="165"/>
      <c r="AB90" s="242" t="s">
        <v>52</v>
      </c>
      <c r="AC90" s="243"/>
      <c r="AD90" s="244"/>
      <c r="AE90" s="242" t="s">
        <v>27</v>
      </c>
      <c r="AF90" s="243"/>
      <c r="AG90" s="243"/>
      <c r="AH90" s="244"/>
      <c r="AI90" s="242" t="s">
        <v>28</v>
      </c>
      <c r="AJ90" s="243"/>
      <c r="AK90" s="243"/>
      <c r="AL90" s="244"/>
      <c r="AM90" s="248" t="s">
        <v>29</v>
      </c>
      <c r="AN90" s="248"/>
      <c r="AO90" s="248"/>
      <c r="AP90" s="248"/>
      <c r="AQ90" s="158" t="s">
        <v>53</v>
      </c>
      <c r="AR90" s="129"/>
      <c r="AS90" s="129"/>
      <c r="AT90" s="130"/>
      <c r="AU90" s="536" t="s">
        <v>54</v>
      </c>
      <c r="AV90" s="536"/>
      <c r="AW90" s="536"/>
      <c r="AX90" s="537"/>
    </row>
    <row r="91" spans="1:60" hidden="1" x14ac:dyDescent="0.2">
      <c r="A91" s="87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55</v>
      </c>
      <c r="AT91" s="133"/>
      <c r="AU91" s="198"/>
      <c r="AV91" s="198"/>
      <c r="AW91" s="398" t="s">
        <v>56</v>
      </c>
      <c r="AX91" s="399"/>
      <c r="AY91" s="10"/>
      <c r="AZ91" s="10"/>
      <c r="BA91" s="10"/>
      <c r="BB91" s="10"/>
      <c r="BC91" s="10"/>
    </row>
    <row r="92" spans="1:60" hidden="1" x14ac:dyDescent="0.2">
      <c r="A92" s="87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87</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2">
      <c r="A93" s="87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61</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2">
      <c r="A94" s="87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62</v>
      </c>
      <c r="Z94" s="462"/>
      <c r="AA94" s="463"/>
      <c r="AB94" s="594" t="s">
        <v>60</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2">
      <c r="A95" s="873"/>
      <c r="B95" s="431" t="s">
        <v>84</v>
      </c>
      <c r="C95" s="431"/>
      <c r="D95" s="431"/>
      <c r="E95" s="431"/>
      <c r="F95" s="432"/>
      <c r="G95" s="515" t="s">
        <v>85</v>
      </c>
      <c r="H95" s="436"/>
      <c r="I95" s="436"/>
      <c r="J95" s="436"/>
      <c r="K95" s="436"/>
      <c r="L95" s="436"/>
      <c r="M95" s="436"/>
      <c r="N95" s="436"/>
      <c r="O95" s="516"/>
      <c r="P95" s="435" t="s">
        <v>86</v>
      </c>
      <c r="Q95" s="436"/>
      <c r="R95" s="436"/>
      <c r="S95" s="436"/>
      <c r="T95" s="436"/>
      <c r="U95" s="436"/>
      <c r="V95" s="436"/>
      <c r="W95" s="436"/>
      <c r="X95" s="516"/>
      <c r="Y95" s="163"/>
      <c r="Z95" s="164"/>
      <c r="AA95" s="165"/>
      <c r="AB95" s="242" t="s">
        <v>52</v>
      </c>
      <c r="AC95" s="243"/>
      <c r="AD95" s="244"/>
      <c r="AE95" s="242" t="s">
        <v>27</v>
      </c>
      <c r="AF95" s="243"/>
      <c r="AG95" s="243"/>
      <c r="AH95" s="244"/>
      <c r="AI95" s="242" t="s">
        <v>28</v>
      </c>
      <c r="AJ95" s="243"/>
      <c r="AK95" s="243"/>
      <c r="AL95" s="244"/>
      <c r="AM95" s="248" t="s">
        <v>29</v>
      </c>
      <c r="AN95" s="248"/>
      <c r="AO95" s="248"/>
      <c r="AP95" s="248"/>
      <c r="AQ95" s="158" t="s">
        <v>53</v>
      </c>
      <c r="AR95" s="129"/>
      <c r="AS95" s="129"/>
      <c r="AT95" s="130"/>
      <c r="AU95" s="536" t="s">
        <v>54</v>
      </c>
      <c r="AV95" s="536"/>
      <c r="AW95" s="536"/>
      <c r="AX95" s="537"/>
      <c r="AY95" s="10"/>
      <c r="AZ95" s="10"/>
      <c r="BA95" s="10"/>
      <c r="BB95" s="10"/>
      <c r="BC95" s="10"/>
      <c r="BD95" s="10"/>
      <c r="BE95" s="10"/>
      <c r="BF95" s="10"/>
      <c r="BG95" s="10"/>
      <c r="BH95" s="10"/>
    </row>
    <row r="96" spans="1:60" hidden="1" x14ac:dyDescent="0.2">
      <c r="A96" s="87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55</v>
      </c>
      <c r="AT96" s="133"/>
      <c r="AU96" s="198"/>
      <c r="AV96" s="198"/>
      <c r="AW96" s="398" t="s">
        <v>56</v>
      </c>
      <c r="AX96" s="399"/>
    </row>
    <row r="97" spans="1:60" hidden="1" x14ac:dyDescent="0.2">
      <c r="A97" s="87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87</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2">
      <c r="A98" s="87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61</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thickBot="1" x14ac:dyDescent="0.25">
      <c r="A99" s="87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3" t="s">
        <v>62</v>
      </c>
      <c r="Z99" s="904"/>
      <c r="AA99" s="905"/>
      <c r="AB99" s="900" t="s">
        <v>60</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0" customHeight="1" x14ac:dyDescent="0.2">
      <c r="A100" s="504" t="s">
        <v>88</v>
      </c>
      <c r="B100" s="505"/>
      <c r="C100" s="505"/>
      <c r="D100" s="505"/>
      <c r="E100" s="505"/>
      <c r="F100" s="506"/>
      <c r="G100" s="507" t="s">
        <v>89</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52</v>
      </c>
      <c r="AC100" s="484"/>
      <c r="AD100" s="484"/>
      <c r="AE100" s="542" t="s">
        <v>27</v>
      </c>
      <c r="AF100" s="543"/>
      <c r="AG100" s="543"/>
      <c r="AH100" s="544"/>
      <c r="AI100" s="542" t="s">
        <v>28</v>
      </c>
      <c r="AJ100" s="543"/>
      <c r="AK100" s="543"/>
      <c r="AL100" s="544"/>
      <c r="AM100" s="542" t="s">
        <v>29</v>
      </c>
      <c r="AN100" s="543"/>
      <c r="AO100" s="543"/>
      <c r="AP100" s="544"/>
      <c r="AQ100" s="318" t="s">
        <v>90</v>
      </c>
      <c r="AR100" s="319"/>
      <c r="AS100" s="319"/>
      <c r="AT100" s="320"/>
      <c r="AU100" s="318" t="s">
        <v>91</v>
      </c>
      <c r="AV100" s="319"/>
      <c r="AW100" s="319"/>
      <c r="AX100" s="321"/>
    </row>
    <row r="101" spans="1:60" ht="23.25" customHeight="1" x14ac:dyDescent="0.2">
      <c r="A101" s="425"/>
      <c r="B101" s="426"/>
      <c r="C101" s="426"/>
      <c r="D101" s="426"/>
      <c r="E101" s="426"/>
      <c r="F101" s="427"/>
      <c r="G101" s="104" t="s">
        <v>92</v>
      </c>
      <c r="H101" s="104"/>
      <c r="I101" s="104"/>
      <c r="J101" s="104"/>
      <c r="K101" s="104"/>
      <c r="L101" s="104"/>
      <c r="M101" s="104"/>
      <c r="N101" s="104"/>
      <c r="O101" s="104"/>
      <c r="P101" s="104"/>
      <c r="Q101" s="104"/>
      <c r="R101" s="104"/>
      <c r="S101" s="104"/>
      <c r="T101" s="104"/>
      <c r="U101" s="104"/>
      <c r="V101" s="104"/>
      <c r="W101" s="104"/>
      <c r="X101" s="105"/>
      <c r="Y101" s="545" t="s">
        <v>93</v>
      </c>
      <c r="Z101" s="546"/>
      <c r="AA101" s="547"/>
      <c r="AB101" s="464" t="s">
        <v>94</v>
      </c>
      <c r="AC101" s="464"/>
      <c r="AD101" s="464"/>
      <c r="AE101" s="216" t="s">
        <v>34</v>
      </c>
      <c r="AF101" s="217"/>
      <c r="AG101" s="217"/>
      <c r="AH101" s="218"/>
      <c r="AI101" s="216" t="s">
        <v>34</v>
      </c>
      <c r="AJ101" s="217"/>
      <c r="AK101" s="217"/>
      <c r="AL101" s="218"/>
      <c r="AM101" s="216">
        <v>88</v>
      </c>
      <c r="AN101" s="217"/>
      <c r="AO101" s="217"/>
      <c r="AP101" s="218"/>
      <c r="AQ101" s="216" t="s">
        <v>34</v>
      </c>
      <c r="AR101" s="217"/>
      <c r="AS101" s="217"/>
      <c r="AT101" s="218"/>
      <c r="AU101" s="216" t="s">
        <v>34</v>
      </c>
      <c r="AV101" s="217"/>
      <c r="AW101" s="217"/>
      <c r="AX101" s="218"/>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95</v>
      </c>
      <c r="Z102" s="449"/>
      <c r="AA102" s="450"/>
      <c r="AB102" s="464" t="s">
        <v>94</v>
      </c>
      <c r="AC102" s="464"/>
      <c r="AD102" s="464"/>
      <c r="AE102" s="421" t="s">
        <v>34</v>
      </c>
      <c r="AF102" s="421"/>
      <c r="AG102" s="421"/>
      <c r="AH102" s="421"/>
      <c r="AI102" s="421" t="s">
        <v>34</v>
      </c>
      <c r="AJ102" s="421"/>
      <c r="AK102" s="421"/>
      <c r="AL102" s="421"/>
      <c r="AM102" s="421">
        <v>100</v>
      </c>
      <c r="AN102" s="421"/>
      <c r="AO102" s="421"/>
      <c r="AP102" s="421"/>
      <c r="AQ102" s="271" t="s">
        <v>34</v>
      </c>
      <c r="AR102" s="272"/>
      <c r="AS102" s="272"/>
      <c r="AT102" s="317"/>
      <c r="AU102" s="271" t="s">
        <v>34</v>
      </c>
      <c r="AV102" s="272"/>
      <c r="AW102" s="272"/>
      <c r="AX102" s="317"/>
    </row>
    <row r="103" spans="1:60" ht="31.5" customHeight="1" x14ac:dyDescent="0.2">
      <c r="A103" s="422" t="s">
        <v>88</v>
      </c>
      <c r="B103" s="423"/>
      <c r="C103" s="423"/>
      <c r="D103" s="423"/>
      <c r="E103" s="423"/>
      <c r="F103" s="424"/>
      <c r="G103" s="462" t="s">
        <v>89</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52</v>
      </c>
      <c r="AC103" s="419"/>
      <c r="AD103" s="420"/>
      <c r="AE103" s="418" t="s">
        <v>27</v>
      </c>
      <c r="AF103" s="419"/>
      <c r="AG103" s="419"/>
      <c r="AH103" s="420"/>
      <c r="AI103" s="418" t="s">
        <v>28</v>
      </c>
      <c r="AJ103" s="419"/>
      <c r="AK103" s="419"/>
      <c r="AL103" s="420"/>
      <c r="AM103" s="418" t="s">
        <v>29</v>
      </c>
      <c r="AN103" s="419"/>
      <c r="AO103" s="419"/>
      <c r="AP103" s="420"/>
      <c r="AQ103" s="282" t="s">
        <v>90</v>
      </c>
      <c r="AR103" s="283"/>
      <c r="AS103" s="283"/>
      <c r="AT103" s="322"/>
      <c r="AU103" s="282" t="s">
        <v>91</v>
      </c>
      <c r="AV103" s="283"/>
      <c r="AW103" s="283"/>
      <c r="AX103" s="284"/>
    </row>
    <row r="104" spans="1:60" ht="23.25" customHeight="1" x14ac:dyDescent="0.2">
      <c r="A104" s="425"/>
      <c r="B104" s="426"/>
      <c r="C104" s="426"/>
      <c r="D104" s="426"/>
      <c r="E104" s="426"/>
      <c r="F104" s="427"/>
      <c r="G104" s="104" t="s">
        <v>96</v>
      </c>
      <c r="H104" s="104"/>
      <c r="I104" s="104"/>
      <c r="J104" s="104"/>
      <c r="K104" s="104"/>
      <c r="L104" s="104"/>
      <c r="M104" s="104"/>
      <c r="N104" s="104"/>
      <c r="O104" s="104"/>
      <c r="P104" s="104"/>
      <c r="Q104" s="104"/>
      <c r="R104" s="104"/>
      <c r="S104" s="104"/>
      <c r="T104" s="104"/>
      <c r="U104" s="104"/>
      <c r="V104" s="104"/>
      <c r="W104" s="104"/>
      <c r="X104" s="105"/>
      <c r="Y104" s="468" t="s">
        <v>93</v>
      </c>
      <c r="Z104" s="469"/>
      <c r="AA104" s="470"/>
      <c r="AB104" s="548" t="s">
        <v>97</v>
      </c>
      <c r="AC104" s="549"/>
      <c r="AD104" s="550"/>
      <c r="AE104" s="216" t="s">
        <v>34</v>
      </c>
      <c r="AF104" s="217"/>
      <c r="AG104" s="217"/>
      <c r="AH104" s="218"/>
      <c r="AI104" s="216" t="s">
        <v>34</v>
      </c>
      <c r="AJ104" s="217"/>
      <c r="AK104" s="217"/>
      <c r="AL104" s="218"/>
      <c r="AM104" s="216">
        <v>7</v>
      </c>
      <c r="AN104" s="217"/>
      <c r="AO104" s="217"/>
      <c r="AP104" s="218"/>
      <c r="AQ104" s="216" t="s">
        <v>34</v>
      </c>
      <c r="AR104" s="217"/>
      <c r="AS104" s="217"/>
      <c r="AT104" s="218"/>
      <c r="AU104" s="216" t="s">
        <v>34</v>
      </c>
      <c r="AV104" s="217"/>
      <c r="AW104" s="217"/>
      <c r="AX104" s="218"/>
    </row>
    <row r="105" spans="1:60" ht="23.25"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95</v>
      </c>
      <c r="Z105" s="551"/>
      <c r="AA105" s="552"/>
      <c r="AB105" s="471" t="s">
        <v>97</v>
      </c>
      <c r="AC105" s="472"/>
      <c r="AD105" s="473"/>
      <c r="AE105" s="421" t="s">
        <v>34</v>
      </c>
      <c r="AF105" s="421"/>
      <c r="AG105" s="421"/>
      <c r="AH105" s="421"/>
      <c r="AI105" s="421" t="s">
        <v>34</v>
      </c>
      <c r="AJ105" s="421"/>
      <c r="AK105" s="421"/>
      <c r="AL105" s="421"/>
      <c r="AM105" s="421">
        <v>6</v>
      </c>
      <c r="AN105" s="421"/>
      <c r="AO105" s="421"/>
      <c r="AP105" s="421"/>
      <c r="AQ105" s="216" t="s">
        <v>34</v>
      </c>
      <c r="AR105" s="217"/>
      <c r="AS105" s="217"/>
      <c r="AT105" s="218"/>
      <c r="AU105" s="271" t="s">
        <v>34</v>
      </c>
      <c r="AV105" s="272"/>
      <c r="AW105" s="272"/>
      <c r="AX105" s="317"/>
    </row>
    <row r="106" spans="1:60" ht="31.5" hidden="1" customHeight="1" x14ac:dyDescent="0.2">
      <c r="A106" s="422" t="s">
        <v>88</v>
      </c>
      <c r="B106" s="423"/>
      <c r="C106" s="423"/>
      <c r="D106" s="423"/>
      <c r="E106" s="423"/>
      <c r="F106" s="424"/>
      <c r="G106" s="462" t="s">
        <v>89</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52</v>
      </c>
      <c r="AC106" s="419"/>
      <c r="AD106" s="420"/>
      <c r="AE106" s="418" t="s">
        <v>27</v>
      </c>
      <c r="AF106" s="419"/>
      <c r="AG106" s="419"/>
      <c r="AH106" s="420"/>
      <c r="AI106" s="418" t="s">
        <v>28</v>
      </c>
      <c r="AJ106" s="419"/>
      <c r="AK106" s="419"/>
      <c r="AL106" s="420"/>
      <c r="AM106" s="418" t="s">
        <v>29</v>
      </c>
      <c r="AN106" s="419"/>
      <c r="AO106" s="419"/>
      <c r="AP106" s="420"/>
      <c r="AQ106" s="282" t="s">
        <v>90</v>
      </c>
      <c r="AR106" s="283"/>
      <c r="AS106" s="283"/>
      <c r="AT106" s="322"/>
      <c r="AU106" s="282" t="s">
        <v>91</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93</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95</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88</v>
      </c>
      <c r="B109" s="423"/>
      <c r="C109" s="423"/>
      <c r="D109" s="423"/>
      <c r="E109" s="423"/>
      <c r="F109" s="424"/>
      <c r="G109" s="462" t="s">
        <v>89</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52</v>
      </c>
      <c r="AC109" s="419"/>
      <c r="AD109" s="420"/>
      <c r="AE109" s="418" t="s">
        <v>27</v>
      </c>
      <c r="AF109" s="419"/>
      <c r="AG109" s="419"/>
      <c r="AH109" s="420"/>
      <c r="AI109" s="418" t="s">
        <v>28</v>
      </c>
      <c r="AJ109" s="419"/>
      <c r="AK109" s="419"/>
      <c r="AL109" s="420"/>
      <c r="AM109" s="418" t="s">
        <v>29</v>
      </c>
      <c r="AN109" s="419"/>
      <c r="AO109" s="419"/>
      <c r="AP109" s="420"/>
      <c r="AQ109" s="282" t="s">
        <v>90</v>
      </c>
      <c r="AR109" s="283"/>
      <c r="AS109" s="283"/>
      <c r="AT109" s="322"/>
      <c r="AU109" s="282" t="s">
        <v>91</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93</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95</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88</v>
      </c>
      <c r="B112" s="423"/>
      <c r="C112" s="423"/>
      <c r="D112" s="423"/>
      <c r="E112" s="423"/>
      <c r="F112" s="424"/>
      <c r="G112" s="462" t="s">
        <v>89</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52</v>
      </c>
      <c r="AC112" s="419"/>
      <c r="AD112" s="420"/>
      <c r="AE112" s="418" t="s">
        <v>27</v>
      </c>
      <c r="AF112" s="419"/>
      <c r="AG112" s="419"/>
      <c r="AH112" s="420"/>
      <c r="AI112" s="418" t="s">
        <v>28</v>
      </c>
      <c r="AJ112" s="419"/>
      <c r="AK112" s="419"/>
      <c r="AL112" s="420"/>
      <c r="AM112" s="418" t="s">
        <v>29</v>
      </c>
      <c r="AN112" s="419"/>
      <c r="AO112" s="419"/>
      <c r="AP112" s="420"/>
      <c r="AQ112" s="282" t="s">
        <v>90</v>
      </c>
      <c r="AR112" s="283"/>
      <c r="AS112" s="283"/>
      <c r="AT112" s="322"/>
      <c r="AU112" s="282" t="s">
        <v>91</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93</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95</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98</v>
      </c>
      <c r="B115" s="440"/>
      <c r="C115" s="440"/>
      <c r="D115" s="440"/>
      <c r="E115" s="440"/>
      <c r="F115" s="441"/>
      <c r="G115" s="419" t="s">
        <v>99</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52</v>
      </c>
      <c r="AC115" s="419"/>
      <c r="AD115" s="420"/>
      <c r="AE115" s="418" t="s">
        <v>27</v>
      </c>
      <c r="AF115" s="419"/>
      <c r="AG115" s="419"/>
      <c r="AH115" s="420"/>
      <c r="AI115" s="418" t="s">
        <v>28</v>
      </c>
      <c r="AJ115" s="419"/>
      <c r="AK115" s="419"/>
      <c r="AL115" s="420"/>
      <c r="AM115" s="418" t="s">
        <v>29</v>
      </c>
      <c r="AN115" s="419"/>
      <c r="AO115" s="419"/>
      <c r="AP115" s="420"/>
      <c r="AQ115" s="591" t="s">
        <v>100</v>
      </c>
      <c r="AR115" s="592"/>
      <c r="AS115" s="592"/>
      <c r="AT115" s="592"/>
      <c r="AU115" s="592"/>
      <c r="AV115" s="592"/>
      <c r="AW115" s="592"/>
      <c r="AX115" s="593"/>
    </row>
    <row r="116" spans="1:50" ht="23.25" customHeight="1" x14ac:dyDescent="0.2">
      <c r="A116" s="442"/>
      <c r="B116" s="443"/>
      <c r="C116" s="443"/>
      <c r="D116" s="443"/>
      <c r="E116" s="443"/>
      <c r="F116" s="444"/>
      <c r="G116" s="393" t="s">
        <v>101</v>
      </c>
      <c r="H116" s="393"/>
      <c r="I116" s="393"/>
      <c r="J116" s="393"/>
      <c r="K116" s="393"/>
      <c r="L116" s="393"/>
      <c r="M116" s="393"/>
      <c r="N116" s="393"/>
      <c r="O116" s="393"/>
      <c r="P116" s="393"/>
      <c r="Q116" s="393"/>
      <c r="R116" s="393"/>
      <c r="S116" s="393"/>
      <c r="T116" s="393"/>
      <c r="U116" s="393"/>
      <c r="V116" s="393"/>
      <c r="W116" s="393"/>
      <c r="X116" s="393"/>
      <c r="Y116" s="458" t="s">
        <v>98</v>
      </c>
      <c r="Z116" s="459"/>
      <c r="AA116" s="460"/>
      <c r="AB116" s="465" t="s">
        <v>102</v>
      </c>
      <c r="AC116" s="466"/>
      <c r="AD116" s="467"/>
      <c r="AE116" s="421" t="s">
        <v>34</v>
      </c>
      <c r="AF116" s="421"/>
      <c r="AG116" s="421"/>
      <c r="AH116" s="421"/>
      <c r="AI116" s="421" t="s">
        <v>34</v>
      </c>
      <c r="AJ116" s="421"/>
      <c r="AK116" s="421"/>
      <c r="AL116" s="421"/>
      <c r="AM116" s="421">
        <v>2784090</v>
      </c>
      <c r="AN116" s="421"/>
      <c r="AO116" s="421"/>
      <c r="AP116" s="421"/>
      <c r="AQ116" s="216" t="s">
        <v>34</v>
      </c>
      <c r="AR116" s="217"/>
      <c r="AS116" s="217"/>
      <c r="AT116" s="217"/>
      <c r="AU116" s="217"/>
      <c r="AV116" s="217"/>
      <c r="AW116" s="217"/>
      <c r="AX116" s="219"/>
    </row>
    <row r="117" spans="1:50" ht="46.5" customHeigh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103</v>
      </c>
      <c r="Z117" s="449"/>
      <c r="AA117" s="450"/>
      <c r="AB117" s="475" t="s">
        <v>104</v>
      </c>
      <c r="AC117" s="476"/>
      <c r="AD117" s="477"/>
      <c r="AE117" s="554" t="s">
        <v>34</v>
      </c>
      <c r="AF117" s="554"/>
      <c r="AG117" s="554"/>
      <c r="AH117" s="554"/>
      <c r="AI117" s="554" t="s">
        <v>34</v>
      </c>
      <c r="AJ117" s="554"/>
      <c r="AK117" s="554"/>
      <c r="AL117" s="554"/>
      <c r="AM117" s="554" t="s">
        <v>653</v>
      </c>
      <c r="AN117" s="554"/>
      <c r="AO117" s="554"/>
      <c r="AP117" s="554"/>
      <c r="AQ117" s="554" t="s">
        <v>34</v>
      </c>
      <c r="AR117" s="554"/>
      <c r="AS117" s="554"/>
      <c r="AT117" s="554"/>
      <c r="AU117" s="554"/>
      <c r="AV117" s="554"/>
      <c r="AW117" s="554"/>
      <c r="AX117" s="555"/>
    </row>
    <row r="118" spans="1:50" ht="23.25" customHeight="1" x14ac:dyDescent="0.2">
      <c r="A118" s="439" t="s">
        <v>98</v>
      </c>
      <c r="B118" s="440"/>
      <c r="C118" s="440"/>
      <c r="D118" s="440"/>
      <c r="E118" s="440"/>
      <c r="F118" s="441"/>
      <c r="G118" s="419" t="s">
        <v>99</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52</v>
      </c>
      <c r="AC118" s="419"/>
      <c r="AD118" s="420"/>
      <c r="AE118" s="418" t="s">
        <v>27</v>
      </c>
      <c r="AF118" s="419"/>
      <c r="AG118" s="419"/>
      <c r="AH118" s="420"/>
      <c r="AI118" s="418" t="s">
        <v>28</v>
      </c>
      <c r="AJ118" s="419"/>
      <c r="AK118" s="419"/>
      <c r="AL118" s="420"/>
      <c r="AM118" s="418" t="s">
        <v>29</v>
      </c>
      <c r="AN118" s="419"/>
      <c r="AO118" s="419"/>
      <c r="AP118" s="420"/>
      <c r="AQ118" s="591" t="s">
        <v>100</v>
      </c>
      <c r="AR118" s="592"/>
      <c r="AS118" s="592"/>
      <c r="AT118" s="592"/>
      <c r="AU118" s="592"/>
      <c r="AV118" s="592"/>
      <c r="AW118" s="592"/>
      <c r="AX118" s="593"/>
    </row>
    <row r="119" spans="1:50" ht="23.25" customHeight="1" x14ac:dyDescent="0.2">
      <c r="A119" s="442"/>
      <c r="B119" s="443"/>
      <c r="C119" s="443"/>
      <c r="D119" s="443"/>
      <c r="E119" s="443"/>
      <c r="F119" s="444"/>
      <c r="G119" s="393" t="s">
        <v>105</v>
      </c>
      <c r="H119" s="393"/>
      <c r="I119" s="393"/>
      <c r="J119" s="393"/>
      <c r="K119" s="393"/>
      <c r="L119" s="393"/>
      <c r="M119" s="393"/>
      <c r="N119" s="393"/>
      <c r="O119" s="393"/>
      <c r="P119" s="393"/>
      <c r="Q119" s="393"/>
      <c r="R119" s="393"/>
      <c r="S119" s="393"/>
      <c r="T119" s="393"/>
      <c r="U119" s="393"/>
      <c r="V119" s="393"/>
      <c r="W119" s="393"/>
      <c r="X119" s="393"/>
      <c r="Y119" s="458" t="s">
        <v>98</v>
      </c>
      <c r="Z119" s="459"/>
      <c r="AA119" s="460"/>
      <c r="AB119" s="465" t="s">
        <v>106</v>
      </c>
      <c r="AC119" s="466"/>
      <c r="AD119" s="467"/>
      <c r="AE119" s="421" t="s">
        <v>34</v>
      </c>
      <c r="AF119" s="421"/>
      <c r="AG119" s="421"/>
      <c r="AH119" s="421"/>
      <c r="AI119" s="421" t="s">
        <v>34</v>
      </c>
      <c r="AJ119" s="421"/>
      <c r="AK119" s="421"/>
      <c r="AL119" s="421"/>
      <c r="AM119" s="421">
        <f>76000000/7</f>
        <v>10857142.857142856</v>
      </c>
      <c r="AN119" s="421"/>
      <c r="AO119" s="421"/>
      <c r="AP119" s="421"/>
      <c r="AQ119" s="421" t="s">
        <v>34</v>
      </c>
      <c r="AR119" s="421"/>
      <c r="AS119" s="421"/>
      <c r="AT119" s="421"/>
      <c r="AU119" s="421"/>
      <c r="AV119" s="421"/>
      <c r="AW119" s="421"/>
      <c r="AX119" s="553"/>
    </row>
    <row r="120" spans="1:50" ht="46.5" customHeight="1" thickBot="1" x14ac:dyDescent="0.2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103</v>
      </c>
      <c r="Z120" s="449"/>
      <c r="AA120" s="450"/>
      <c r="AB120" s="475" t="s">
        <v>104</v>
      </c>
      <c r="AC120" s="476"/>
      <c r="AD120" s="477"/>
      <c r="AE120" s="554" t="s">
        <v>34</v>
      </c>
      <c r="AF120" s="554"/>
      <c r="AG120" s="554"/>
      <c r="AH120" s="554"/>
      <c r="AI120" s="554" t="s">
        <v>34</v>
      </c>
      <c r="AJ120" s="554"/>
      <c r="AK120" s="554"/>
      <c r="AL120" s="554"/>
      <c r="AM120" s="554" t="s">
        <v>107</v>
      </c>
      <c r="AN120" s="554"/>
      <c r="AO120" s="554"/>
      <c r="AP120" s="554"/>
      <c r="AQ120" s="554" t="s">
        <v>34</v>
      </c>
      <c r="AR120" s="554"/>
      <c r="AS120" s="554"/>
      <c r="AT120" s="554"/>
      <c r="AU120" s="554"/>
      <c r="AV120" s="554"/>
      <c r="AW120" s="554"/>
      <c r="AX120" s="555"/>
    </row>
    <row r="121" spans="1:50" ht="23.25" hidden="1" customHeight="1" x14ac:dyDescent="0.2">
      <c r="A121" s="439" t="s">
        <v>98</v>
      </c>
      <c r="B121" s="440"/>
      <c r="C121" s="440"/>
      <c r="D121" s="440"/>
      <c r="E121" s="440"/>
      <c r="F121" s="441"/>
      <c r="G121" s="419" t="s">
        <v>99</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52</v>
      </c>
      <c r="AC121" s="419"/>
      <c r="AD121" s="420"/>
      <c r="AE121" s="418" t="s">
        <v>27</v>
      </c>
      <c r="AF121" s="419"/>
      <c r="AG121" s="419"/>
      <c r="AH121" s="420"/>
      <c r="AI121" s="418" t="s">
        <v>28</v>
      </c>
      <c r="AJ121" s="419"/>
      <c r="AK121" s="419"/>
      <c r="AL121" s="420"/>
      <c r="AM121" s="418" t="s">
        <v>29</v>
      </c>
      <c r="AN121" s="419"/>
      <c r="AO121" s="419"/>
      <c r="AP121" s="420"/>
      <c r="AQ121" s="591" t="s">
        <v>100</v>
      </c>
      <c r="AR121" s="592"/>
      <c r="AS121" s="592"/>
      <c r="AT121" s="592"/>
      <c r="AU121" s="592"/>
      <c r="AV121" s="592"/>
      <c r="AW121" s="592"/>
      <c r="AX121" s="593"/>
    </row>
    <row r="122" spans="1:50" ht="23.25" hidden="1" customHeight="1" x14ac:dyDescent="0.2">
      <c r="A122" s="442"/>
      <c r="B122" s="443"/>
      <c r="C122" s="443"/>
      <c r="D122" s="443"/>
      <c r="E122" s="443"/>
      <c r="F122" s="444"/>
      <c r="G122" s="393" t="s">
        <v>108</v>
      </c>
      <c r="H122" s="393"/>
      <c r="I122" s="393"/>
      <c r="J122" s="393"/>
      <c r="K122" s="393"/>
      <c r="L122" s="393"/>
      <c r="M122" s="393"/>
      <c r="N122" s="393"/>
      <c r="O122" s="393"/>
      <c r="P122" s="393"/>
      <c r="Q122" s="393"/>
      <c r="R122" s="393"/>
      <c r="S122" s="393"/>
      <c r="T122" s="393"/>
      <c r="U122" s="393"/>
      <c r="V122" s="393"/>
      <c r="W122" s="393"/>
      <c r="X122" s="393"/>
      <c r="Y122" s="458" t="s">
        <v>98</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103</v>
      </c>
      <c r="Z123" s="449"/>
      <c r="AA123" s="450"/>
      <c r="AB123" s="475" t="s">
        <v>109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98</v>
      </c>
      <c r="B124" s="440"/>
      <c r="C124" s="440"/>
      <c r="D124" s="440"/>
      <c r="E124" s="440"/>
      <c r="F124" s="441"/>
      <c r="G124" s="419" t="s">
        <v>99</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52</v>
      </c>
      <c r="AC124" s="419"/>
      <c r="AD124" s="420"/>
      <c r="AE124" s="418" t="s">
        <v>27</v>
      </c>
      <c r="AF124" s="419"/>
      <c r="AG124" s="419"/>
      <c r="AH124" s="420"/>
      <c r="AI124" s="418" t="s">
        <v>28</v>
      </c>
      <c r="AJ124" s="419"/>
      <c r="AK124" s="419"/>
      <c r="AL124" s="420"/>
      <c r="AM124" s="418" t="s">
        <v>29</v>
      </c>
      <c r="AN124" s="419"/>
      <c r="AO124" s="419"/>
      <c r="AP124" s="420"/>
      <c r="AQ124" s="591" t="s">
        <v>100</v>
      </c>
      <c r="AR124" s="592"/>
      <c r="AS124" s="592"/>
      <c r="AT124" s="592"/>
      <c r="AU124" s="592"/>
      <c r="AV124" s="592"/>
      <c r="AW124" s="592"/>
      <c r="AX124" s="593"/>
    </row>
    <row r="125" spans="1:50" ht="23.25" hidden="1" customHeight="1" x14ac:dyDescent="0.2">
      <c r="A125" s="442"/>
      <c r="B125" s="443"/>
      <c r="C125" s="443"/>
      <c r="D125" s="443"/>
      <c r="E125" s="443"/>
      <c r="F125" s="444"/>
      <c r="G125" s="393" t="s">
        <v>108</v>
      </c>
      <c r="H125" s="393"/>
      <c r="I125" s="393"/>
      <c r="J125" s="393"/>
      <c r="K125" s="393"/>
      <c r="L125" s="393"/>
      <c r="M125" s="393"/>
      <c r="N125" s="393"/>
      <c r="O125" s="393"/>
      <c r="P125" s="393"/>
      <c r="Q125" s="393"/>
      <c r="R125" s="393"/>
      <c r="S125" s="393"/>
      <c r="T125" s="393"/>
      <c r="U125" s="393"/>
      <c r="V125" s="393"/>
      <c r="W125" s="393"/>
      <c r="X125" s="937"/>
      <c r="Y125" s="458" t="s">
        <v>98</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8"/>
      <c r="Y126" s="474" t="s">
        <v>103</v>
      </c>
      <c r="Z126" s="449"/>
      <c r="AA126" s="450"/>
      <c r="AB126" s="475" t="s">
        <v>109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98</v>
      </c>
      <c r="B127" s="443"/>
      <c r="C127" s="443"/>
      <c r="D127" s="443"/>
      <c r="E127" s="443"/>
      <c r="F127" s="444"/>
      <c r="G127" s="246" t="s">
        <v>99</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52</v>
      </c>
      <c r="AC127" s="246"/>
      <c r="AD127" s="247"/>
      <c r="AE127" s="418" t="s">
        <v>27</v>
      </c>
      <c r="AF127" s="419"/>
      <c r="AG127" s="419"/>
      <c r="AH127" s="420"/>
      <c r="AI127" s="418" t="s">
        <v>28</v>
      </c>
      <c r="AJ127" s="419"/>
      <c r="AK127" s="419"/>
      <c r="AL127" s="420"/>
      <c r="AM127" s="418" t="s">
        <v>29</v>
      </c>
      <c r="AN127" s="419"/>
      <c r="AO127" s="419"/>
      <c r="AP127" s="420"/>
      <c r="AQ127" s="591" t="s">
        <v>100</v>
      </c>
      <c r="AR127" s="592"/>
      <c r="AS127" s="592"/>
      <c r="AT127" s="592"/>
      <c r="AU127" s="592"/>
      <c r="AV127" s="592"/>
      <c r="AW127" s="592"/>
      <c r="AX127" s="593"/>
    </row>
    <row r="128" spans="1:50" ht="23.25" hidden="1" customHeight="1" x14ac:dyDescent="0.2">
      <c r="A128" s="442"/>
      <c r="B128" s="443"/>
      <c r="C128" s="443"/>
      <c r="D128" s="443"/>
      <c r="E128" s="443"/>
      <c r="F128" s="444"/>
      <c r="G128" s="393" t="s">
        <v>108</v>
      </c>
      <c r="H128" s="393"/>
      <c r="I128" s="393"/>
      <c r="J128" s="393"/>
      <c r="K128" s="393"/>
      <c r="L128" s="393"/>
      <c r="M128" s="393"/>
      <c r="N128" s="393"/>
      <c r="O128" s="393"/>
      <c r="P128" s="393"/>
      <c r="Q128" s="393"/>
      <c r="R128" s="393"/>
      <c r="S128" s="393"/>
      <c r="T128" s="393"/>
      <c r="U128" s="393"/>
      <c r="V128" s="393"/>
      <c r="W128" s="393"/>
      <c r="X128" s="393"/>
      <c r="Y128" s="458" t="s">
        <v>98</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103</v>
      </c>
      <c r="Z129" s="449"/>
      <c r="AA129" s="450"/>
      <c r="AB129" s="475" t="s">
        <v>109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110</v>
      </c>
      <c r="B130" s="184"/>
      <c r="C130" s="183" t="s">
        <v>111</v>
      </c>
      <c r="D130" s="184"/>
      <c r="E130" s="168" t="s">
        <v>112</v>
      </c>
      <c r="F130" s="169"/>
      <c r="G130" s="170" t="s">
        <v>113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114</v>
      </c>
      <c r="F131" s="174"/>
      <c r="G131" s="109" t="s">
        <v>115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116</v>
      </c>
      <c r="F132" s="178"/>
      <c r="G132" s="159" t="s">
        <v>117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52</v>
      </c>
      <c r="AC132" s="151"/>
      <c r="AD132" s="152"/>
      <c r="AE132" s="154" t="s">
        <v>27</v>
      </c>
      <c r="AF132" s="154"/>
      <c r="AG132" s="154"/>
      <c r="AH132" s="154"/>
      <c r="AI132" s="154" t="s">
        <v>28</v>
      </c>
      <c r="AJ132" s="154"/>
      <c r="AK132" s="154"/>
      <c r="AL132" s="154"/>
      <c r="AM132" s="154" t="s">
        <v>29</v>
      </c>
      <c r="AN132" s="154"/>
      <c r="AO132" s="154"/>
      <c r="AP132" s="150"/>
      <c r="AQ132" s="150" t="s">
        <v>53</v>
      </c>
      <c r="AR132" s="151"/>
      <c r="AS132" s="151"/>
      <c r="AT132" s="152"/>
      <c r="AU132" s="195" t="s">
        <v>118</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34</v>
      </c>
      <c r="AR133" s="198"/>
      <c r="AS133" s="132" t="s">
        <v>55</v>
      </c>
      <c r="AT133" s="133"/>
      <c r="AU133" s="199" t="s">
        <v>34</v>
      </c>
      <c r="AV133" s="199"/>
      <c r="AW133" s="132" t="s">
        <v>56</v>
      </c>
      <c r="AX133" s="194"/>
    </row>
    <row r="134" spans="1:50" ht="39.75" customHeight="1" x14ac:dyDescent="0.2">
      <c r="A134" s="188"/>
      <c r="B134" s="185"/>
      <c r="C134" s="179"/>
      <c r="D134" s="185"/>
      <c r="E134" s="179"/>
      <c r="F134" s="180"/>
      <c r="G134" s="103" t="s">
        <v>633</v>
      </c>
      <c r="H134" s="104"/>
      <c r="I134" s="104"/>
      <c r="J134" s="104"/>
      <c r="K134" s="104"/>
      <c r="L134" s="104"/>
      <c r="M134" s="104"/>
      <c r="N134" s="104"/>
      <c r="O134" s="104"/>
      <c r="P134" s="104"/>
      <c r="Q134" s="104"/>
      <c r="R134" s="104"/>
      <c r="S134" s="104"/>
      <c r="T134" s="104"/>
      <c r="U134" s="104"/>
      <c r="V134" s="104"/>
      <c r="W134" s="104"/>
      <c r="X134" s="105"/>
      <c r="Y134" s="200" t="s">
        <v>119</v>
      </c>
      <c r="Z134" s="201"/>
      <c r="AA134" s="202"/>
      <c r="AB134" s="203" t="s">
        <v>60</v>
      </c>
      <c r="AC134" s="204"/>
      <c r="AD134" s="204"/>
      <c r="AE134" s="205">
        <v>5.6</v>
      </c>
      <c r="AF134" s="206"/>
      <c r="AG134" s="206"/>
      <c r="AH134" s="206"/>
      <c r="AI134" s="205">
        <v>4.4000000000000004</v>
      </c>
      <c r="AJ134" s="206"/>
      <c r="AK134" s="206"/>
      <c r="AL134" s="206"/>
      <c r="AM134" s="205" t="s">
        <v>34</v>
      </c>
      <c r="AN134" s="206"/>
      <c r="AO134" s="206"/>
      <c r="AP134" s="206"/>
      <c r="AQ134" s="205" t="s">
        <v>34</v>
      </c>
      <c r="AR134" s="206"/>
      <c r="AS134" s="206"/>
      <c r="AT134" s="206"/>
      <c r="AU134" s="205" t="s">
        <v>34</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61</v>
      </c>
      <c r="Z135" s="209"/>
      <c r="AA135" s="210"/>
      <c r="AB135" s="211" t="s">
        <v>60</v>
      </c>
      <c r="AC135" s="212"/>
      <c r="AD135" s="212"/>
      <c r="AE135" s="205" t="s">
        <v>34</v>
      </c>
      <c r="AF135" s="206"/>
      <c r="AG135" s="206"/>
      <c r="AH135" s="206"/>
      <c r="AI135" s="205" t="s">
        <v>34</v>
      </c>
      <c r="AJ135" s="206"/>
      <c r="AK135" s="206"/>
      <c r="AL135" s="206"/>
      <c r="AM135" s="205" t="s">
        <v>34</v>
      </c>
      <c r="AN135" s="206"/>
      <c r="AO135" s="206"/>
      <c r="AP135" s="206"/>
      <c r="AQ135" s="205" t="s">
        <v>34</v>
      </c>
      <c r="AR135" s="206"/>
      <c r="AS135" s="206"/>
      <c r="AT135" s="206"/>
      <c r="AU135" s="205" t="s">
        <v>34</v>
      </c>
      <c r="AV135" s="206"/>
      <c r="AW135" s="206"/>
      <c r="AX135" s="207"/>
    </row>
    <row r="136" spans="1:50" ht="18.75" hidden="1" customHeight="1" x14ac:dyDescent="0.2">
      <c r="A136" s="188"/>
      <c r="B136" s="185"/>
      <c r="C136" s="179"/>
      <c r="D136" s="185"/>
      <c r="E136" s="179"/>
      <c r="F136" s="180"/>
      <c r="G136" s="159" t="s">
        <v>117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52</v>
      </c>
      <c r="AC136" s="151"/>
      <c r="AD136" s="152"/>
      <c r="AE136" s="154" t="s">
        <v>27</v>
      </c>
      <c r="AF136" s="154"/>
      <c r="AG136" s="154"/>
      <c r="AH136" s="154"/>
      <c r="AI136" s="154" t="s">
        <v>28</v>
      </c>
      <c r="AJ136" s="154"/>
      <c r="AK136" s="154"/>
      <c r="AL136" s="154"/>
      <c r="AM136" s="154" t="s">
        <v>29</v>
      </c>
      <c r="AN136" s="154"/>
      <c r="AO136" s="154"/>
      <c r="AP136" s="150"/>
      <c r="AQ136" s="150" t="s">
        <v>53</v>
      </c>
      <c r="AR136" s="151"/>
      <c r="AS136" s="151"/>
      <c r="AT136" s="152"/>
      <c r="AU136" s="195" t="s">
        <v>118</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55</v>
      </c>
      <c r="AT137" s="133"/>
      <c r="AU137" s="199"/>
      <c r="AV137" s="199"/>
      <c r="AW137" s="132" t="s">
        <v>56</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119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61</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117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52</v>
      </c>
      <c r="AC140" s="151"/>
      <c r="AD140" s="152"/>
      <c r="AE140" s="154" t="s">
        <v>27</v>
      </c>
      <c r="AF140" s="154"/>
      <c r="AG140" s="154"/>
      <c r="AH140" s="154"/>
      <c r="AI140" s="154" t="s">
        <v>28</v>
      </c>
      <c r="AJ140" s="154"/>
      <c r="AK140" s="154"/>
      <c r="AL140" s="154"/>
      <c r="AM140" s="154" t="s">
        <v>29</v>
      </c>
      <c r="AN140" s="154"/>
      <c r="AO140" s="154"/>
      <c r="AP140" s="150"/>
      <c r="AQ140" s="150" t="s">
        <v>53</v>
      </c>
      <c r="AR140" s="151"/>
      <c r="AS140" s="151"/>
      <c r="AT140" s="152"/>
      <c r="AU140" s="195" t="s">
        <v>118</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55</v>
      </c>
      <c r="AT141" s="133"/>
      <c r="AU141" s="199"/>
      <c r="AV141" s="199"/>
      <c r="AW141" s="132" t="s">
        <v>56</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119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61</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117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52</v>
      </c>
      <c r="AC144" s="151"/>
      <c r="AD144" s="152"/>
      <c r="AE144" s="154" t="s">
        <v>27</v>
      </c>
      <c r="AF144" s="154"/>
      <c r="AG144" s="154"/>
      <c r="AH144" s="154"/>
      <c r="AI144" s="154" t="s">
        <v>28</v>
      </c>
      <c r="AJ144" s="154"/>
      <c r="AK144" s="154"/>
      <c r="AL144" s="154"/>
      <c r="AM144" s="154" t="s">
        <v>29</v>
      </c>
      <c r="AN144" s="154"/>
      <c r="AO144" s="154"/>
      <c r="AP144" s="150"/>
      <c r="AQ144" s="150" t="s">
        <v>53</v>
      </c>
      <c r="AR144" s="151"/>
      <c r="AS144" s="151"/>
      <c r="AT144" s="152"/>
      <c r="AU144" s="195" t="s">
        <v>118</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55</v>
      </c>
      <c r="AT145" s="133"/>
      <c r="AU145" s="199"/>
      <c r="AV145" s="199"/>
      <c r="AW145" s="132" t="s">
        <v>56</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119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61</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117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52</v>
      </c>
      <c r="AC148" s="151"/>
      <c r="AD148" s="152"/>
      <c r="AE148" s="154" t="s">
        <v>27</v>
      </c>
      <c r="AF148" s="154"/>
      <c r="AG148" s="154"/>
      <c r="AH148" s="154"/>
      <c r="AI148" s="154" t="s">
        <v>28</v>
      </c>
      <c r="AJ148" s="154"/>
      <c r="AK148" s="154"/>
      <c r="AL148" s="154"/>
      <c r="AM148" s="154" t="s">
        <v>29</v>
      </c>
      <c r="AN148" s="154"/>
      <c r="AO148" s="154"/>
      <c r="AP148" s="150"/>
      <c r="AQ148" s="150" t="s">
        <v>53</v>
      </c>
      <c r="AR148" s="151"/>
      <c r="AS148" s="151"/>
      <c r="AT148" s="152"/>
      <c r="AU148" s="195" t="s">
        <v>118</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55</v>
      </c>
      <c r="AT149" s="133"/>
      <c r="AU149" s="199"/>
      <c r="AV149" s="199"/>
      <c r="AW149" s="132" t="s">
        <v>56</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119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61</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120</v>
      </c>
      <c r="H152" s="129"/>
      <c r="I152" s="129"/>
      <c r="J152" s="129"/>
      <c r="K152" s="129"/>
      <c r="L152" s="129"/>
      <c r="M152" s="129"/>
      <c r="N152" s="129"/>
      <c r="O152" s="129"/>
      <c r="P152" s="130"/>
      <c r="Q152" s="158" t="s">
        <v>121</v>
      </c>
      <c r="R152" s="129"/>
      <c r="S152" s="129"/>
      <c r="T152" s="129"/>
      <c r="U152" s="129"/>
      <c r="V152" s="129"/>
      <c r="W152" s="129"/>
      <c r="X152" s="129"/>
      <c r="Y152" s="129"/>
      <c r="Z152" s="129"/>
      <c r="AA152" s="129"/>
      <c r="AB152" s="128" t="s">
        <v>122</v>
      </c>
      <c r="AC152" s="129"/>
      <c r="AD152" s="130"/>
      <c r="AE152" s="158" t="s">
        <v>123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2">
      <c r="A154" s="188"/>
      <c r="B154" s="185"/>
      <c r="C154" s="179"/>
      <c r="D154" s="185"/>
      <c r="E154" s="179"/>
      <c r="F154" s="180"/>
      <c r="G154" s="103" t="s">
        <v>34</v>
      </c>
      <c r="H154" s="104"/>
      <c r="I154" s="104"/>
      <c r="J154" s="104"/>
      <c r="K154" s="104"/>
      <c r="L154" s="104"/>
      <c r="M154" s="104"/>
      <c r="N154" s="104"/>
      <c r="O154" s="104"/>
      <c r="P154" s="105"/>
      <c r="Q154" s="124" t="s">
        <v>34</v>
      </c>
      <c r="R154" s="104"/>
      <c r="S154" s="104"/>
      <c r="T154" s="104"/>
      <c r="U154" s="104"/>
      <c r="V154" s="104"/>
      <c r="W154" s="104"/>
      <c r="X154" s="104"/>
      <c r="Y154" s="104"/>
      <c r="Z154" s="104"/>
      <c r="AA154" s="291"/>
      <c r="AB154" s="140" t="s">
        <v>34</v>
      </c>
      <c r="AC154" s="141"/>
      <c r="AD154" s="141"/>
      <c r="AE154" s="146" t="s">
        <v>34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124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34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120</v>
      </c>
      <c r="H159" s="129"/>
      <c r="I159" s="129"/>
      <c r="J159" s="129"/>
      <c r="K159" s="129"/>
      <c r="L159" s="129"/>
      <c r="M159" s="129"/>
      <c r="N159" s="129"/>
      <c r="O159" s="129"/>
      <c r="P159" s="130"/>
      <c r="Q159" s="158" t="s">
        <v>121</v>
      </c>
      <c r="R159" s="129"/>
      <c r="S159" s="129"/>
      <c r="T159" s="129"/>
      <c r="U159" s="129"/>
      <c r="V159" s="129"/>
      <c r="W159" s="129"/>
      <c r="X159" s="129"/>
      <c r="Y159" s="129"/>
      <c r="Z159" s="129"/>
      <c r="AA159" s="129"/>
      <c r="AB159" s="128" t="s">
        <v>122</v>
      </c>
      <c r="AC159" s="129"/>
      <c r="AD159" s="130"/>
      <c r="AE159" s="134" t="s">
        <v>123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124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120</v>
      </c>
      <c r="H166" s="129"/>
      <c r="I166" s="129"/>
      <c r="J166" s="129"/>
      <c r="K166" s="129"/>
      <c r="L166" s="129"/>
      <c r="M166" s="129"/>
      <c r="N166" s="129"/>
      <c r="O166" s="129"/>
      <c r="P166" s="130"/>
      <c r="Q166" s="158" t="s">
        <v>121</v>
      </c>
      <c r="R166" s="129"/>
      <c r="S166" s="129"/>
      <c r="T166" s="129"/>
      <c r="U166" s="129"/>
      <c r="V166" s="129"/>
      <c r="W166" s="129"/>
      <c r="X166" s="129"/>
      <c r="Y166" s="129"/>
      <c r="Z166" s="129"/>
      <c r="AA166" s="129"/>
      <c r="AB166" s="128" t="s">
        <v>122</v>
      </c>
      <c r="AC166" s="129"/>
      <c r="AD166" s="130"/>
      <c r="AE166" s="134" t="s">
        <v>123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124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120</v>
      </c>
      <c r="H173" s="129"/>
      <c r="I173" s="129"/>
      <c r="J173" s="129"/>
      <c r="K173" s="129"/>
      <c r="L173" s="129"/>
      <c r="M173" s="129"/>
      <c r="N173" s="129"/>
      <c r="O173" s="129"/>
      <c r="P173" s="130"/>
      <c r="Q173" s="158" t="s">
        <v>121</v>
      </c>
      <c r="R173" s="129"/>
      <c r="S173" s="129"/>
      <c r="T173" s="129"/>
      <c r="U173" s="129"/>
      <c r="V173" s="129"/>
      <c r="W173" s="129"/>
      <c r="X173" s="129"/>
      <c r="Y173" s="129"/>
      <c r="Z173" s="129"/>
      <c r="AA173" s="129"/>
      <c r="AB173" s="128" t="s">
        <v>122</v>
      </c>
      <c r="AC173" s="129"/>
      <c r="AD173" s="130"/>
      <c r="AE173" s="134" t="s">
        <v>123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124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120</v>
      </c>
      <c r="H180" s="129"/>
      <c r="I180" s="129"/>
      <c r="J180" s="129"/>
      <c r="K180" s="129"/>
      <c r="L180" s="129"/>
      <c r="M180" s="129"/>
      <c r="N180" s="129"/>
      <c r="O180" s="129"/>
      <c r="P180" s="130"/>
      <c r="Q180" s="158" t="s">
        <v>121</v>
      </c>
      <c r="R180" s="129"/>
      <c r="S180" s="129"/>
      <c r="T180" s="129"/>
      <c r="U180" s="129"/>
      <c r="V180" s="129"/>
      <c r="W180" s="129"/>
      <c r="X180" s="129"/>
      <c r="Y180" s="129"/>
      <c r="Z180" s="129"/>
      <c r="AA180" s="129"/>
      <c r="AB180" s="128" t="s">
        <v>122</v>
      </c>
      <c r="AC180" s="129"/>
      <c r="AD180" s="130"/>
      <c r="AE180" s="134" t="s">
        <v>123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124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125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126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112</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114</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116</v>
      </c>
      <c r="F192" s="178"/>
      <c r="G192" s="159" t="s">
        <v>117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52</v>
      </c>
      <c r="AC192" s="151"/>
      <c r="AD192" s="152"/>
      <c r="AE192" s="154" t="s">
        <v>27</v>
      </c>
      <c r="AF192" s="154"/>
      <c r="AG192" s="154"/>
      <c r="AH192" s="154"/>
      <c r="AI192" s="154" t="s">
        <v>28</v>
      </c>
      <c r="AJ192" s="154"/>
      <c r="AK192" s="154"/>
      <c r="AL192" s="154"/>
      <c r="AM192" s="154" t="s">
        <v>29</v>
      </c>
      <c r="AN192" s="154"/>
      <c r="AO192" s="154"/>
      <c r="AP192" s="150"/>
      <c r="AQ192" s="150" t="s">
        <v>53</v>
      </c>
      <c r="AR192" s="151"/>
      <c r="AS192" s="151"/>
      <c r="AT192" s="152"/>
      <c r="AU192" s="195" t="s">
        <v>118</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55</v>
      </c>
      <c r="AT193" s="133"/>
      <c r="AU193" s="199"/>
      <c r="AV193" s="199"/>
      <c r="AW193" s="132" t="s">
        <v>56</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119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61</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117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52</v>
      </c>
      <c r="AC196" s="151"/>
      <c r="AD196" s="152"/>
      <c r="AE196" s="154" t="s">
        <v>27</v>
      </c>
      <c r="AF196" s="154"/>
      <c r="AG196" s="154"/>
      <c r="AH196" s="154"/>
      <c r="AI196" s="154" t="s">
        <v>28</v>
      </c>
      <c r="AJ196" s="154"/>
      <c r="AK196" s="154"/>
      <c r="AL196" s="154"/>
      <c r="AM196" s="154" t="s">
        <v>29</v>
      </c>
      <c r="AN196" s="154"/>
      <c r="AO196" s="154"/>
      <c r="AP196" s="150"/>
      <c r="AQ196" s="150" t="s">
        <v>53</v>
      </c>
      <c r="AR196" s="151"/>
      <c r="AS196" s="151"/>
      <c r="AT196" s="152"/>
      <c r="AU196" s="195" t="s">
        <v>118</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55</v>
      </c>
      <c r="AT197" s="133"/>
      <c r="AU197" s="199"/>
      <c r="AV197" s="199"/>
      <c r="AW197" s="132" t="s">
        <v>56</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119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61</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117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52</v>
      </c>
      <c r="AC200" s="151"/>
      <c r="AD200" s="152"/>
      <c r="AE200" s="154" t="s">
        <v>27</v>
      </c>
      <c r="AF200" s="154"/>
      <c r="AG200" s="154"/>
      <c r="AH200" s="154"/>
      <c r="AI200" s="154" t="s">
        <v>28</v>
      </c>
      <c r="AJ200" s="154"/>
      <c r="AK200" s="154"/>
      <c r="AL200" s="154"/>
      <c r="AM200" s="154" t="s">
        <v>29</v>
      </c>
      <c r="AN200" s="154"/>
      <c r="AO200" s="154"/>
      <c r="AP200" s="150"/>
      <c r="AQ200" s="150" t="s">
        <v>53</v>
      </c>
      <c r="AR200" s="151"/>
      <c r="AS200" s="151"/>
      <c r="AT200" s="152"/>
      <c r="AU200" s="195" t="s">
        <v>118</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55</v>
      </c>
      <c r="AT201" s="133"/>
      <c r="AU201" s="199"/>
      <c r="AV201" s="199"/>
      <c r="AW201" s="132" t="s">
        <v>56</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119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61</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117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52</v>
      </c>
      <c r="AC204" s="151"/>
      <c r="AD204" s="152"/>
      <c r="AE204" s="154" t="s">
        <v>27</v>
      </c>
      <c r="AF204" s="154"/>
      <c r="AG204" s="154"/>
      <c r="AH204" s="154"/>
      <c r="AI204" s="154" t="s">
        <v>28</v>
      </c>
      <c r="AJ204" s="154"/>
      <c r="AK204" s="154"/>
      <c r="AL204" s="154"/>
      <c r="AM204" s="154" t="s">
        <v>29</v>
      </c>
      <c r="AN204" s="154"/>
      <c r="AO204" s="154"/>
      <c r="AP204" s="150"/>
      <c r="AQ204" s="150" t="s">
        <v>53</v>
      </c>
      <c r="AR204" s="151"/>
      <c r="AS204" s="151"/>
      <c r="AT204" s="152"/>
      <c r="AU204" s="195" t="s">
        <v>118</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55</v>
      </c>
      <c r="AT205" s="133"/>
      <c r="AU205" s="199"/>
      <c r="AV205" s="199"/>
      <c r="AW205" s="132" t="s">
        <v>56</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119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61</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117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52</v>
      </c>
      <c r="AC208" s="151"/>
      <c r="AD208" s="152"/>
      <c r="AE208" s="154" t="s">
        <v>27</v>
      </c>
      <c r="AF208" s="154"/>
      <c r="AG208" s="154"/>
      <c r="AH208" s="154"/>
      <c r="AI208" s="154" t="s">
        <v>28</v>
      </c>
      <c r="AJ208" s="154"/>
      <c r="AK208" s="154"/>
      <c r="AL208" s="154"/>
      <c r="AM208" s="154" t="s">
        <v>29</v>
      </c>
      <c r="AN208" s="154"/>
      <c r="AO208" s="154"/>
      <c r="AP208" s="150"/>
      <c r="AQ208" s="150" t="s">
        <v>53</v>
      </c>
      <c r="AR208" s="151"/>
      <c r="AS208" s="151"/>
      <c r="AT208" s="152"/>
      <c r="AU208" s="195" t="s">
        <v>118</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55</v>
      </c>
      <c r="AT209" s="133"/>
      <c r="AU209" s="199"/>
      <c r="AV209" s="199"/>
      <c r="AW209" s="132" t="s">
        <v>56</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119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61</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120</v>
      </c>
      <c r="H212" s="129"/>
      <c r="I212" s="129"/>
      <c r="J212" s="129"/>
      <c r="K212" s="129"/>
      <c r="L212" s="129"/>
      <c r="M212" s="129"/>
      <c r="N212" s="129"/>
      <c r="O212" s="129"/>
      <c r="P212" s="130"/>
      <c r="Q212" s="158" t="s">
        <v>121</v>
      </c>
      <c r="R212" s="129"/>
      <c r="S212" s="129"/>
      <c r="T212" s="129"/>
      <c r="U212" s="129"/>
      <c r="V212" s="129"/>
      <c r="W212" s="129"/>
      <c r="X212" s="129"/>
      <c r="Y212" s="129"/>
      <c r="Z212" s="129"/>
      <c r="AA212" s="129"/>
      <c r="AB212" s="128" t="s">
        <v>122</v>
      </c>
      <c r="AC212" s="129"/>
      <c r="AD212" s="130"/>
      <c r="AE212" s="158" t="s">
        <v>123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124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120</v>
      </c>
      <c r="H219" s="129"/>
      <c r="I219" s="129"/>
      <c r="J219" s="129"/>
      <c r="K219" s="129"/>
      <c r="L219" s="129"/>
      <c r="M219" s="129"/>
      <c r="N219" s="129"/>
      <c r="O219" s="129"/>
      <c r="P219" s="130"/>
      <c r="Q219" s="158" t="s">
        <v>121</v>
      </c>
      <c r="R219" s="129"/>
      <c r="S219" s="129"/>
      <c r="T219" s="129"/>
      <c r="U219" s="129"/>
      <c r="V219" s="129"/>
      <c r="W219" s="129"/>
      <c r="X219" s="129"/>
      <c r="Y219" s="129"/>
      <c r="Z219" s="129"/>
      <c r="AA219" s="129"/>
      <c r="AB219" s="128" t="s">
        <v>122</v>
      </c>
      <c r="AC219" s="129"/>
      <c r="AD219" s="130"/>
      <c r="AE219" s="134" t="s">
        <v>123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124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120</v>
      </c>
      <c r="H226" s="129"/>
      <c r="I226" s="129"/>
      <c r="J226" s="129"/>
      <c r="K226" s="129"/>
      <c r="L226" s="129"/>
      <c r="M226" s="129"/>
      <c r="N226" s="129"/>
      <c r="O226" s="129"/>
      <c r="P226" s="130"/>
      <c r="Q226" s="158" t="s">
        <v>121</v>
      </c>
      <c r="R226" s="129"/>
      <c r="S226" s="129"/>
      <c r="T226" s="129"/>
      <c r="U226" s="129"/>
      <c r="V226" s="129"/>
      <c r="W226" s="129"/>
      <c r="X226" s="129"/>
      <c r="Y226" s="129"/>
      <c r="Z226" s="129"/>
      <c r="AA226" s="129"/>
      <c r="AB226" s="128" t="s">
        <v>122</v>
      </c>
      <c r="AC226" s="129"/>
      <c r="AD226" s="130"/>
      <c r="AE226" s="134" t="s">
        <v>123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124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120</v>
      </c>
      <c r="H233" s="129"/>
      <c r="I233" s="129"/>
      <c r="J233" s="129"/>
      <c r="K233" s="129"/>
      <c r="L233" s="129"/>
      <c r="M233" s="129"/>
      <c r="N233" s="129"/>
      <c r="O233" s="129"/>
      <c r="P233" s="130"/>
      <c r="Q233" s="158" t="s">
        <v>121</v>
      </c>
      <c r="R233" s="129"/>
      <c r="S233" s="129"/>
      <c r="T233" s="129"/>
      <c r="U233" s="129"/>
      <c r="V233" s="129"/>
      <c r="W233" s="129"/>
      <c r="X233" s="129"/>
      <c r="Y233" s="129"/>
      <c r="Z233" s="129"/>
      <c r="AA233" s="129"/>
      <c r="AB233" s="128" t="s">
        <v>122</v>
      </c>
      <c r="AC233" s="129"/>
      <c r="AD233" s="130"/>
      <c r="AE233" s="134" t="s">
        <v>123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124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120</v>
      </c>
      <c r="H240" s="129"/>
      <c r="I240" s="129"/>
      <c r="J240" s="129"/>
      <c r="K240" s="129"/>
      <c r="L240" s="129"/>
      <c r="M240" s="129"/>
      <c r="N240" s="129"/>
      <c r="O240" s="129"/>
      <c r="P240" s="130"/>
      <c r="Q240" s="158" t="s">
        <v>121</v>
      </c>
      <c r="R240" s="129"/>
      <c r="S240" s="129"/>
      <c r="T240" s="129"/>
      <c r="U240" s="129"/>
      <c r="V240" s="129"/>
      <c r="W240" s="129"/>
      <c r="X240" s="129"/>
      <c r="Y240" s="129"/>
      <c r="Z240" s="129"/>
      <c r="AA240" s="129"/>
      <c r="AB240" s="128" t="s">
        <v>122</v>
      </c>
      <c r="AC240" s="129"/>
      <c r="AD240" s="130"/>
      <c r="AE240" s="134" t="s">
        <v>123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124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125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112</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114</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116</v>
      </c>
      <c r="F252" s="178"/>
      <c r="G252" s="159" t="s">
        <v>117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52</v>
      </c>
      <c r="AC252" s="151"/>
      <c r="AD252" s="152"/>
      <c r="AE252" s="154" t="s">
        <v>27</v>
      </c>
      <c r="AF252" s="154"/>
      <c r="AG252" s="154"/>
      <c r="AH252" s="154"/>
      <c r="AI252" s="154" t="s">
        <v>28</v>
      </c>
      <c r="AJ252" s="154"/>
      <c r="AK252" s="154"/>
      <c r="AL252" s="154"/>
      <c r="AM252" s="154" t="s">
        <v>29</v>
      </c>
      <c r="AN252" s="154"/>
      <c r="AO252" s="154"/>
      <c r="AP252" s="150"/>
      <c r="AQ252" s="150" t="s">
        <v>53</v>
      </c>
      <c r="AR252" s="151"/>
      <c r="AS252" s="151"/>
      <c r="AT252" s="152"/>
      <c r="AU252" s="195" t="s">
        <v>118</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55</v>
      </c>
      <c r="AT253" s="133"/>
      <c r="AU253" s="199"/>
      <c r="AV253" s="199"/>
      <c r="AW253" s="132" t="s">
        <v>56</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119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61</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117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52</v>
      </c>
      <c r="AC256" s="151"/>
      <c r="AD256" s="152"/>
      <c r="AE256" s="154" t="s">
        <v>27</v>
      </c>
      <c r="AF256" s="154"/>
      <c r="AG256" s="154"/>
      <c r="AH256" s="154"/>
      <c r="AI256" s="154" t="s">
        <v>28</v>
      </c>
      <c r="AJ256" s="154"/>
      <c r="AK256" s="154"/>
      <c r="AL256" s="154"/>
      <c r="AM256" s="154" t="s">
        <v>29</v>
      </c>
      <c r="AN256" s="154"/>
      <c r="AO256" s="154"/>
      <c r="AP256" s="150"/>
      <c r="AQ256" s="150" t="s">
        <v>53</v>
      </c>
      <c r="AR256" s="151"/>
      <c r="AS256" s="151"/>
      <c r="AT256" s="152"/>
      <c r="AU256" s="195" t="s">
        <v>118</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55</v>
      </c>
      <c r="AT257" s="133"/>
      <c r="AU257" s="199"/>
      <c r="AV257" s="199"/>
      <c r="AW257" s="132" t="s">
        <v>56</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119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61</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117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52</v>
      </c>
      <c r="AC260" s="151"/>
      <c r="AD260" s="152"/>
      <c r="AE260" s="154" t="s">
        <v>27</v>
      </c>
      <c r="AF260" s="154"/>
      <c r="AG260" s="154"/>
      <c r="AH260" s="154"/>
      <c r="AI260" s="154" t="s">
        <v>28</v>
      </c>
      <c r="AJ260" s="154"/>
      <c r="AK260" s="154"/>
      <c r="AL260" s="154"/>
      <c r="AM260" s="154" t="s">
        <v>29</v>
      </c>
      <c r="AN260" s="154"/>
      <c r="AO260" s="154"/>
      <c r="AP260" s="150"/>
      <c r="AQ260" s="150" t="s">
        <v>53</v>
      </c>
      <c r="AR260" s="151"/>
      <c r="AS260" s="151"/>
      <c r="AT260" s="152"/>
      <c r="AU260" s="195" t="s">
        <v>118</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55</v>
      </c>
      <c r="AT261" s="133"/>
      <c r="AU261" s="199"/>
      <c r="AV261" s="199"/>
      <c r="AW261" s="132" t="s">
        <v>56</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119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61</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117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52</v>
      </c>
      <c r="AC264" s="129"/>
      <c r="AD264" s="130"/>
      <c r="AE264" s="154" t="s">
        <v>27</v>
      </c>
      <c r="AF264" s="154"/>
      <c r="AG264" s="154"/>
      <c r="AH264" s="154"/>
      <c r="AI264" s="154" t="s">
        <v>28</v>
      </c>
      <c r="AJ264" s="154"/>
      <c r="AK264" s="154"/>
      <c r="AL264" s="154"/>
      <c r="AM264" s="154" t="s">
        <v>29</v>
      </c>
      <c r="AN264" s="154"/>
      <c r="AO264" s="154"/>
      <c r="AP264" s="150"/>
      <c r="AQ264" s="158" t="s">
        <v>53</v>
      </c>
      <c r="AR264" s="129"/>
      <c r="AS264" s="129"/>
      <c r="AT264" s="130"/>
      <c r="AU264" s="135" t="s">
        <v>118</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55</v>
      </c>
      <c r="AT265" s="133"/>
      <c r="AU265" s="199"/>
      <c r="AV265" s="199"/>
      <c r="AW265" s="132" t="s">
        <v>56</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119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61</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117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52</v>
      </c>
      <c r="AC268" s="151"/>
      <c r="AD268" s="152"/>
      <c r="AE268" s="154" t="s">
        <v>27</v>
      </c>
      <c r="AF268" s="154"/>
      <c r="AG268" s="154"/>
      <c r="AH268" s="154"/>
      <c r="AI268" s="154" t="s">
        <v>28</v>
      </c>
      <c r="AJ268" s="154"/>
      <c r="AK268" s="154"/>
      <c r="AL268" s="154"/>
      <c r="AM268" s="154" t="s">
        <v>29</v>
      </c>
      <c r="AN268" s="154"/>
      <c r="AO268" s="154"/>
      <c r="AP268" s="150"/>
      <c r="AQ268" s="150" t="s">
        <v>53</v>
      </c>
      <c r="AR268" s="151"/>
      <c r="AS268" s="151"/>
      <c r="AT268" s="152"/>
      <c r="AU268" s="195" t="s">
        <v>118</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55</v>
      </c>
      <c r="AT269" s="133"/>
      <c r="AU269" s="199"/>
      <c r="AV269" s="199"/>
      <c r="AW269" s="132" t="s">
        <v>56</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119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61</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120</v>
      </c>
      <c r="H272" s="129"/>
      <c r="I272" s="129"/>
      <c r="J272" s="129"/>
      <c r="K272" s="129"/>
      <c r="L272" s="129"/>
      <c r="M272" s="129"/>
      <c r="N272" s="129"/>
      <c r="O272" s="129"/>
      <c r="P272" s="130"/>
      <c r="Q272" s="158" t="s">
        <v>121</v>
      </c>
      <c r="R272" s="129"/>
      <c r="S272" s="129"/>
      <c r="T272" s="129"/>
      <c r="U272" s="129"/>
      <c r="V272" s="129"/>
      <c r="W272" s="129"/>
      <c r="X272" s="129"/>
      <c r="Y272" s="129"/>
      <c r="Z272" s="129"/>
      <c r="AA272" s="129"/>
      <c r="AB272" s="128" t="s">
        <v>122</v>
      </c>
      <c r="AC272" s="129"/>
      <c r="AD272" s="130"/>
      <c r="AE272" s="158" t="s">
        <v>123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124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120</v>
      </c>
      <c r="H279" s="129"/>
      <c r="I279" s="129"/>
      <c r="J279" s="129"/>
      <c r="K279" s="129"/>
      <c r="L279" s="129"/>
      <c r="M279" s="129"/>
      <c r="N279" s="129"/>
      <c r="O279" s="129"/>
      <c r="P279" s="130"/>
      <c r="Q279" s="158" t="s">
        <v>121</v>
      </c>
      <c r="R279" s="129"/>
      <c r="S279" s="129"/>
      <c r="T279" s="129"/>
      <c r="U279" s="129"/>
      <c r="V279" s="129"/>
      <c r="W279" s="129"/>
      <c r="X279" s="129"/>
      <c r="Y279" s="129"/>
      <c r="Z279" s="129"/>
      <c r="AA279" s="129"/>
      <c r="AB279" s="128" t="s">
        <v>122</v>
      </c>
      <c r="AC279" s="129"/>
      <c r="AD279" s="130"/>
      <c r="AE279" s="134" t="s">
        <v>123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124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120</v>
      </c>
      <c r="H286" s="129"/>
      <c r="I286" s="129"/>
      <c r="J286" s="129"/>
      <c r="K286" s="129"/>
      <c r="L286" s="129"/>
      <c r="M286" s="129"/>
      <c r="N286" s="129"/>
      <c r="O286" s="129"/>
      <c r="P286" s="130"/>
      <c r="Q286" s="158" t="s">
        <v>121</v>
      </c>
      <c r="R286" s="129"/>
      <c r="S286" s="129"/>
      <c r="T286" s="129"/>
      <c r="U286" s="129"/>
      <c r="V286" s="129"/>
      <c r="W286" s="129"/>
      <c r="X286" s="129"/>
      <c r="Y286" s="129"/>
      <c r="Z286" s="129"/>
      <c r="AA286" s="129"/>
      <c r="AB286" s="128" t="s">
        <v>122</v>
      </c>
      <c r="AC286" s="129"/>
      <c r="AD286" s="130"/>
      <c r="AE286" s="134" t="s">
        <v>123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124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120</v>
      </c>
      <c r="H293" s="129"/>
      <c r="I293" s="129"/>
      <c r="J293" s="129"/>
      <c r="K293" s="129"/>
      <c r="L293" s="129"/>
      <c r="M293" s="129"/>
      <c r="N293" s="129"/>
      <c r="O293" s="129"/>
      <c r="P293" s="130"/>
      <c r="Q293" s="158" t="s">
        <v>121</v>
      </c>
      <c r="R293" s="129"/>
      <c r="S293" s="129"/>
      <c r="T293" s="129"/>
      <c r="U293" s="129"/>
      <c r="V293" s="129"/>
      <c r="W293" s="129"/>
      <c r="X293" s="129"/>
      <c r="Y293" s="129"/>
      <c r="Z293" s="129"/>
      <c r="AA293" s="129"/>
      <c r="AB293" s="128" t="s">
        <v>122</v>
      </c>
      <c r="AC293" s="129"/>
      <c r="AD293" s="130"/>
      <c r="AE293" s="134" t="s">
        <v>123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124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120</v>
      </c>
      <c r="H300" s="129"/>
      <c r="I300" s="129"/>
      <c r="J300" s="129"/>
      <c r="K300" s="129"/>
      <c r="L300" s="129"/>
      <c r="M300" s="129"/>
      <c r="N300" s="129"/>
      <c r="O300" s="129"/>
      <c r="P300" s="130"/>
      <c r="Q300" s="158" t="s">
        <v>121</v>
      </c>
      <c r="R300" s="129"/>
      <c r="S300" s="129"/>
      <c r="T300" s="129"/>
      <c r="U300" s="129"/>
      <c r="V300" s="129"/>
      <c r="W300" s="129"/>
      <c r="X300" s="129"/>
      <c r="Y300" s="129"/>
      <c r="Z300" s="129"/>
      <c r="AA300" s="129"/>
      <c r="AB300" s="128" t="s">
        <v>122</v>
      </c>
      <c r="AC300" s="129"/>
      <c r="AD300" s="130"/>
      <c r="AE300" s="134" t="s">
        <v>123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124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125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112</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114</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116</v>
      </c>
      <c r="F312" s="178"/>
      <c r="G312" s="159" t="s">
        <v>117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52</v>
      </c>
      <c r="AC312" s="151"/>
      <c r="AD312" s="152"/>
      <c r="AE312" s="154" t="s">
        <v>27</v>
      </c>
      <c r="AF312" s="154"/>
      <c r="AG312" s="154"/>
      <c r="AH312" s="154"/>
      <c r="AI312" s="154" t="s">
        <v>28</v>
      </c>
      <c r="AJ312" s="154"/>
      <c r="AK312" s="154"/>
      <c r="AL312" s="154"/>
      <c r="AM312" s="154" t="s">
        <v>29</v>
      </c>
      <c r="AN312" s="154"/>
      <c r="AO312" s="154"/>
      <c r="AP312" s="150"/>
      <c r="AQ312" s="150" t="s">
        <v>53</v>
      </c>
      <c r="AR312" s="151"/>
      <c r="AS312" s="151"/>
      <c r="AT312" s="152"/>
      <c r="AU312" s="195" t="s">
        <v>118</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55</v>
      </c>
      <c r="AT313" s="133"/>
      <c r="AU313" s="199"/>
      <c r="AV313" s="199"/>
      <c r="AW313" s="132" t="s">
        <v>56</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119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61</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117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52</v>
      </c>
      <c r="AC316" s="151"/>
      <c r="AD316" s="152"/>
      <c r="AE316" s="154" t="s">
        <v>27</v>
      </c>
      <c r="AF316" s="154"/>
      <c r="AG316" s="154"/>
      <c r="AH316" s="154"/>
      <c r="AI316" s="154" t="s">
        <v>28</v>
      </c>
      <c r="AJ316" s="154"/>
      <c r="AK316" s="154"/>
      <c r="AL316" s="154"/>
      <c r="AM316" s="154" t="s">
        <v>29</v>
      </c>
      <c r="AN316" s="154"/>
      <c r="AO316" s="154"/>
      <c r="AP316" s="150"/>
      <c r="AQ316" s="150" t="s">
        <v>53</v>
      </c>
      <c r="AR316" s="151"/>
      <c r="AS316" s="151"/>
      <c r="AT316" s="152"/>
      <c r="AU316" s="195" t="s">
        <v>118</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55</v>
      </c>
      <c r="AT317" s="133"/>
      <c r="AU317" s="199"/>
      <c r="AV317" s="199"/>
      <c r="AW317" s="132" t="s">
        <v>56</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119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61</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117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52</v>
      </c>
      <c r="AC320" s="151"/>
      <c r="AD320" s="152"/>
      <c r="AE320" s="154" t="s">
        <v>27</v>
      </c>
      <c r="AF320" s="154"/>
      <c r="AG320" s="154"/>
      <c r="AH320" s="154"/>
      <c r="AI320" s="154" t="s">
        <v>28</v>
      </c>
      <c r="AJ320" s="154"/>
      <c r="AK320" s="154"/>
      <c r="AL320" s="154"/>
      <c r="AM320" s="154" t="s">
        <v>29</v>
      </c>
      <c r="AN320" s="154"/>
      <c r="AO320" s="154"/>
      <c r="AP320" s="150"/>
      <c r="AQ320" s="150" t="s">
        <v>53</v>
      </c>
      <c r="AR320" s="151"/>
      <c r="AS320" s="151"/>
      <c r="AT320" s="152"/>
      <c r="AU320" s="195" t="s">
        <v>118</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55</v>
      </c>
      <c r="AT321" s="133"/>
      <c r="AU321" s="199"/>
      <c r="AV321" s="199"/>
      <c r="AW321" s="132" t="s">
        <v>56</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119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61</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117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52</v>
      </c>
      <c r="AC324" s="151"/>
      <c r="AD324" s="152"/>
      <c r="AE324" s="154" t="s">
        <v>27</v>
      </c>
      <c r="AF324" s="154"/>
      <c r="AG324" s="154"/>
      <c r="AH324" s="154"/>
      <c r="AI324" s="154" t="s">
        <v>28</v>
      </c>
      <c r="AJ324" s="154"/>
      <c r="AK324" s="154"/>
      <c r="AL324" s="154"/>
      <c r="AM324" s="154" t="s">
        <v>29</v>
      </c>
      <c r="AN324" s="154"/>
      <c r="AO324" s="154"/>
      <c r="AP324" s="150"/>
      <c r="AQ324" s="150" t="s">
        <v>53</v>
      </c>
      <c r="AR324" s="151"/>
      <c r="AS324" s="151"/>
      <c r="AT324" s="152"/>
      <c r="AU324" s="195" t="s">
        <v>118</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55</v>
      </c>
      <c r="AT325" s="133"/>
      <c r="AU325" s="199"/>
      <c r="AV325" s="199"/>
      <c r="AW325" s="132" t="s">
        <v>56</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119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61</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117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52</v>
      </c>
      <c r="AC328" s="151"/>
      <c r="AD328" s="152"/>
      <c r="AE328" s="154" t="s">
        <v>27</v>
      </c>
      <c r="AF328" s="154"/>
      <c r="AG328" s="154"/>
      <c r="AH328" s="154"/>
      <c r="AI328" s="154" t="s">
        <v>28</v>
      </c>
      <c r="AJ328" s="154"/>
      <c r="AK328" s="154"/>
      <c r="AL328" s="154"/>
      <c r="AM328" s="154" t="s">
        <v>29</v>
      </c>
      <c r="AN328" s="154"/>
      <c r="AO328" s="154"/>
      <c r="AP328" s="150"/>
      <c r="AQ328" s="150" t="s">
        <v>53</v>
      </c>
      <c r="AR328" s="151"/>
      <c r="AS328" s="151"/>
      <c r="AT328" s="152"/>
      <c r="AU328" s="195" t="s">
        <v>118</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55</v>
      </c>
      <c r="AT329" s="133"/>
      <c r="AU329" s="199"/>
      <c r="AV329" s="199"/>
      <c r="AW329" s="132" t="s">
        <v>56</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119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61</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120</v>
      </c>
      <c r="H332" s="129"/>
      <c r="I332" s="129"/>
      <c r="J332" s="129"/>
      <c r="K332" s="129"/>
      <c r="L332" s="129"/>
      <c r="M332" s="129"/>
      <c r="N332" s="129"/>
      <c r="O332" s="129"/>
      <c r="P332" s="130"/>
      <c r="Q332" s="158" t="s">
        <v>121</v>
      </c>
      <c r="R332" s="129"/>
      <c r="S332" s="129"/>
      <c r="T332" s="129"/>
      <c r="U332" s="129"/>
      <c r="V332" s="129"/>
      <c r="W332" s="129"/>
      <c r="X332" s="129"/>
      <c r="Y332" s="129"/>
      <c r="Z332" s="129"/>
      <c r="AA332" s="129"/>
      <c r="AB332" s="128" t="s">
        <v>122</v>
      </c>
      <c r="AC332" s="129"/>
      <c r="AD332" s="130"/>
      <c r="AE332" s="158" t="s">
        <v>123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124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120</v>
      </c>
      <c r="H339" s="129"/>
      <c r="I339" s="129"/>
      <c r="J339" s="129"/>
      <c r="K339" s="129"/>
      <c r="L339" s="129"/>
      <c r="M339" s="129"/>
      <c r="N339" s="129"/>
      <c r="O339" s="129"/>
      <c r="P339" s="130"/>
      <c r="Q339" s="158" t="s">
        <v>121</v>
      </c>
      <c r="R339" s="129"/>
      <c r="S339" s="129"/>
      <c r="T339" s="129"/>
      <c r="U339" s="129"/>
      <c r="V339" s="129"/>
      <c r="W339" s="129"/>
      <c r="X339" s="129"/>
      <c r="Y339" s="129"/>
      <c r="Z339" s="129"/>
      <c r="AA339" s="129"/>
      <c r="AB339" s="128" t="s">
        <v>122</v>
      </c>
      <c r="AC339" s="129"/>
      <c r="AD339" s="130"/>
      <c r="AE339" s="134" t="s">
        <v>123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124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120</v>
      </c>
      <c r="H346" s="129"/>
      <c r="I346" s="129"/>
      <c r="J346" s="129"/>
      <c r="K346" s="129"/>
      <c r="L346" s="129"/>
      <c r="M346" s="129"/>
      <c r="N346" s="129"/>
      <c r="O346" s="129"/>
      <c r="P346" s="130"/>
      <c r="Q346" s="158" t="s">
        <v>121</v>
      </c>
      <c r="R346" s="129"/>
      <c r="S346" s="129"/>
      <c r="T346" s="129"/>
      <c r="U346" s="129"/>
      <c r="V346" s="129"/>
      <c r="W346" s="129"/>
      <c r="X346" s="129"/>
      <c r="Y346" s="129"/>
      <c r="Z346" s="129"/>
      <c r="AA346" s="129"/>
      <c r="AB346" s="128" t="s">
        <v>122</v>
      </c>
      <c r="AC346" s="129"/>
      <c r="AD346" s="130"/>
      <c r="AE346" s="134" t="s">
        <v>123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124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120</v>
      </c>
      <c r="H353" s="129"/>
      <c r="I353" s="129"/>
      <c r="J353" s="129"/>
      <c r="K353" s="129"/>
      <c r="L353" s="129"/>
      <c r="M353" s="129"/>
      <c r="N353" s="129"/>
      <c r="O353" s="129"/>
      <c r="P353" s="130"/>
      <c r="Q353" s="158" t="s">
        <v>121</v>
      </c>
      <c r="R353" s="129"/>
      <c r="S353" s="129"/>
      <c r="T353" s="129"/>
      <c r="U353" s="129"/>
      <c r="V353" s="129"/>
      <c r="W353" s="129"/>
      <c r="X353" s="129"/>
      <c r="Y353" s="129"/>
      <c r="Z353" s="129"/>
      <c r="AA353" s="129"/>
      <c r="AB353" s="128" t="s">
        <v>122</v>
      </c>
      <c r="AC353" s="129"/>
      <c r="AD353" s="130"/>
      <c r="AE353" s="134" t="s">
        <v>123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124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120</v>
      </c>
      <c r="H360" s="129"/>
      <c r="I360" s="129"/>
      <c r="J360" s="129"/>
      <c r="K360" s="129"/>
      <c r="L360" s="129"/>
      <c r="M360" s="129"/>
      <c r="N360" s="129"/>
      <c r="O360" s="129"/>
      <c r="P360" s="130"/>
      <c r="Q360" s="158" t="s">
        <v>121</v>
      </c>
      <c r="R360" s="129"/>
      <c r="S360" s="129"/>
      <c r="T360" s="129"/>
      <c r="U360" s="129"/>
      <c r="V360" s="129"/>
      <c r="W360" s="129"/>
      <c r="X360" s="129"/>
      <c r="Y360" s="129"/>
      <c r="Z360" s="129"/>
      <c r="AA360" s="129"/>
      <c r="AB360" s="128" t="s">
        <v>122</v>
      </c>
      <c r="AC360" s="129"/>
      <c r="AD360" s="130"/>
      <c r="AE360" s="134" t="s">
        <v>123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124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125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112</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114</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116</v>
      </c>
      <c r="F372" s="178"/>
      <c r="G372" s="159" t="s">
        <v>117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52</v>
      </c>
      <c r="AC372" s="151"/>
      <c r="AD372" s="152"/>
      <c r="AE372" s="154" t="s">
        <v>27</v>
      </c>
      <c r="AF372" s="154"/>
      <c r="AG372" s="154"/>
      <c r="AH372" s="154"/>
      <c r="AI372" s="154" t="s">
        <v>28</v>
      </c>
      <c r="AJ372" s="154"/>
      <c r="AK372" s="154"/>
      <c r="AL372" s="154"/>
      <c r="AM372" s="154" t="s">
        <v>29</v>
      </c>
      <c r="AN372" s="154"/>
      <c r="AO372" s="154"/>
      <c r="AP372" s="150"/>
      <c r="AQ372" s="150" t="s">
        <v>53</v>
      </c>
      <c r="AR372" s="151"/>
      <c r="AS372" s="151"/>
      <c r="AT372" s="152"/>
      <c r="AU372" s="195" t="s">
        <v>118</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55</v>
      </c>
      <c r="AT373" s="133"/>
      <c r="AU373" s="199"/>
      <c r="AV373" s="199"/>
      <c r="AW373" s="132" t="s">
        <v>56</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119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61</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117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52</v>
      </c>
      <c r="AC376" s="151"/>
      <c r="AD376" s="152"/>
      <c r="AE376" s="154" t="s">
        <v>27</v>
      </c>
      <c r="AF376" s="154"/>
      <c r="AG376" s="154"/>
      <c r="AH376" s="154"/>
      <c r="AI376" s="154" t="s">
        <v>28</v>
      </c>
      <c r="AJ376" s="154"/>
      <c r="AK376" s="154"/>
      <c r="AL376" s="154"/>
      <c r="AM376" s="154" t="s">
        <v>29</v>
      </c>
      <c r="AN376" s="154"/>
      <c r="AO376" s="154"/>
      <c r="AP376" s="150"/>
      <c r="AQ376" s="150" t="s">
        <v>53</v>
      </c>
      <c r="AR376" s="151"/>
      <c r="AS376" s="151"/>
      <c r="AT376" s="152"/>
      <c r="AU376" s="195" t="s">
        <v>118</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55</v>
      </c>
      <c r="AT377" s="133"/>
      <c r="AU377" s="199"/>
      <c r="AV377" s="199"/>
      <c r="AW377" s="132" t="s">
        <v>56</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119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61</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117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52</v>
      </c>
      <c r="AC380" s="151"/>
      <c r="AD380" s="152"/>
      <c r="AE380" s="154" t="s">
        <v>27</v>
      </c>
      <c r="AF380" s="154"/>
      <c r="AG380" s="154"/>
      <c r="AH380" s="154"/>
      <c r="AI380" s="154" t="s">
        <v>28</v>
      </c>
      <c r="AJ380" s="154"/>
      <c r="AK380" s="154"/>
      <c r="AL380" s="154"/>
      <c r="AM380" s="154" t="s">
        <v>29</v>
      </c>
      <c r="AN380" s="154"/>
      <c r="AO380" s="154"/>
      <c r="AP380" s="150"/>
      <c r="AQ380" s="150" t="s">
        <v>53</v>
      </c>
      <c r="AR380" s="151"/>
      <c r="AS380" s="151"/>
      <c r="AT380" s="152"/>
      <c r="AU380" s="195" t="s">
        <v>118</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55</v>
      </c>
      <c r="AT381" s="133"/>
      <c r="AU381" s="199"/>
      <c r="AV381" s="199"/>
      <c r="AW381" s="132" t="s">
        <v>56</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119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61</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117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52</v>
      </c>
      <c r="AC384" s="151"/>
      <c r="AD384" s="152"/>
      <c r="AE384" s="154" t="s">
        <v>27</v>
      </c>
      <c r="AF384" s="154"/>
      <c r="AG384" s="154"/>
      <c r="AH384" s="154"/>
      <c r="AI384" s="154" t="s">
        <v>28</v>
      </c>
      <c r="AJ384" s="154"/>
      <c r="AK384" s="154"/>
      <c r="AL384" s="154"/>
      <c r="AM384" s="154" t="s">
        <v>29</v>
      </c>
      <c r="AN384" s="154"/>
      <c r="AO384" s="154"/>
      <c r="AP384" s="150"/>
      <c r="AQ384" s="150" t="s">
        <v>53</v>
      </c>
      <c r="AR384" s="151"/>
      <c r="AS384" s="151"/>
      <c r="AT384" s="152"/>
      <c r="AU384" s="195" t="s">
        <v>118</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55</v>
      </c>
      <c r="AT385" s="133"/>
      <c r="AU385" s="199"/>
      <c r="AV385" s="199"/>
      <c r="AW385" s="132" t="s">
        <v>56</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119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61</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117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52</v>
      </c>
      <c r="AC388" s="151"/>
      <c r="AD388" s="152"/>
      <c r="AE388" s="154" t="s">
        <v>27</v>
      </c>
      <c r="AF388" s="154"/>
      <c r="AG388" s="154"/>
      <c r="AH388" s="154"/>
      <c r="AI388" s="154" t="s">
        <v>28</v>
      </c>
      <c r="AJ388" s="154"/>
      <c r="AK388" s="154"/>
      <c r="AL388" s="154"/>
      <c r="AM388" s="154" t="s">
        <v>29</v>
      </c>
      <c r="AN388" s="154"/>
      <c r="AO388" s="154"/>
      <c r="AP388" s="150"/>
      <c r="AQ388" s="150" t="s">
        <v>53</v>
      </c>
      <c r="AR388" s="151"/>
      <c r="AS388" s="151"/>
      <c r="AT388" s="152"/>
      <c r="AU388" s="195" t="s">
        <v>118</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55</v>
      </c>
      <c r="AT389" s="133"/>
      <c r="AU389" s="199"/>
      <c r="AV389" s="199"/>
      <c r="AW389" s="132" t="s">
        <v>56</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119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61</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120</v>
      </c>
      <c r="H392" s="129"/>
      <c r="I392" s="129"/>
      <c r="J392" s="129"/>
      <c r="K392" s="129"/>
      <c r="L392" s="129"/>
      <c r="M392" s="129"/>
      <c r="N392" s="129"/>
      <c r="O392" s="129"/>
      <c r="P392" s="130"/>
      <c r="Q392" s="158" t="s">
        <v>121</v>
      </c>
      <c r="R392" s="129"/>
      <c r="S392" s="129"/>
      <c r="T392" s="129"/>
      <c r="U392" s="129"/>
      <c r="V392" s="129"/>
      <c r="W392" s="129"/>
      <c r="X392" s="129"/>
      <c r="Y392" s="129"/>
      <c r="Z392" s="129"/>
      <c r="AA392" s="129"/>
      <c r="AB392" s="128" t="s">
        <v>122</v>
      </c>
      <c r="AC392" s="129"/>
      <c r="AD392" s="130"/>
      <c r="AE392" s="158" t="s">
        <v>123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124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120</v>
      </c>
      <c r="H399" s="129"/>
      <c r="I399" s="129"/>
      <c r="J399" s="129"/>
      <c r="K399" s="129"/>
      <c r="L399" s="129"/>
      <c r="M399" s="129"/>
      <c r="N399" s="129"/>
      <c r="O399" s="129"/>
      <c r="P399" s="130"/>
      <c r="Q399" s="158" t="s">
        <v>121</v>
      </c>
      <c r="R399" s="129"/>
      <c r="S399" s="129"/>
      <c r="T399" s="129"/>
      <c r="U399" s="129"/>
      <c r="V399" s="129"/>
      <c r="W399" s="129"/>
      <c r="X399" s="129"/>
      <c r="Y399" s="129"/>
      <c r="Z399" s="129"/>
      <c r="AA399" s="129"/>
      <c r="AB399" s="128" t="s">
        <v>122</v>
      </c>
      <c r="AC399" s="129"/>
      <c r="AD399" s="130"/>
      <c r="AE399" s="134" t="s">
        <v>123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124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120</v>
      </c>
      <c r="H406" s="129"/>
      <c r="I406" s="129"/>
      <c r="J406" s="129"/>
      <c r="K406" s="129"/>
      <c r="L406" s="129"/>
      <c r="M406" s="129"/>
      <c r="N406" s="129"/>
      <c r="O406" s="129"/>
      <c r="P406" s="130"/>
      <c r="Q406" s="158" t="s">
        <v>121</v>
      </c>
      <c r="R406" s="129"/>
      <c r="S406" s="129"/>
      <c r="T406" s="129"/>
      <c r="U406" s="129"/>
      <c r="V406" s="129"/>
      <c r="W406" s="129"/>
      <c r="X406" s="129"/>
      <c r="Y406" s="129"/>
      <c r="Z406" s="129"/>
      <c r="AA406" s="129"/>
      <c r="AB406" s="128" t="s">
        <v>122</v>
      </c>
      <c r="AC406" s="129"/>
      <c r="AD406" s="130"/>
      <c r="AE406" s="134" t="s">
        <v>123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124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120</v>
      </c>
      <c r="H413" s="129"/>
      <c r="I413" s="129"/>
      <c r="J413" s="129"/>
      <c r="K413" s="129"/>
      <c r="L413" s="129"/>
      <c r="M413" s="129"/>
      <c r="N413" s="129"/>
      <c r="O413" s="129"/>
      <c r="P413" s="130"/>
      <c r="Q413" s="158" t="s">
        <v>121</v>
      </c>
      <c r="R413" s="129"/>
      <c r="S413" s="129"/>
      <c r="T413" s="129"/>
      <c r="U413" s="129"/>
      <c r="V413" s="129"/>
      <c r="W413" s="129"/>
      <c r="X413" s="129"/>
      <c r="Y413" s="129"/>
      <c r="Z413" s="129"/>
      <c r="AA413" s="129"/>
      <c r="AB413" s="128" t="s">
        <v>122</v>
      </c>
      <c r="AC413" s="129"/>
      <c r="AD413" s="130"/>
      <c r="AE413" s="134" t="s">
        <v>123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124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120</v>
      </c>
      <c r="H420" s="129"/>
      <c r="I420" s="129"/>
      <c r="J420" s="129"/>
      <c r="K420" s="129"/>
      <c r="L420" s="129"/>
      <c r="M420" s="129"/>
      <c r="N420" s="129"/>
      <c r="O420" s="129"/>
      <c r="P420" s="130"/>
      <c r="Q420" s="158" t="s">
        <v>121</v>
      </c>
      <c r="R420" s="129"/>
      <c r="S420" s="129"/>
      <c r="T420" s="129"/>
      <c r="U420" s="129"/>
      <c r="V420" s="129"/>
      <c r="W420" s="129"/>
      <c r="X420" s="129"/>
      <c r="Y420" s="129"/>
      <c r="Z420" s="129"/>
      <c r="AA420" s="129"/>
      <c r="AB420" s="128" t="s">
        <v>122</v>
      </c>
      <c r="AC420" s="129"/>
      <c r="AD420" s="130"/>
      <c r="AE420" s="134" t="s">
        <v>123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124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125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customHeight="1" x14ac:dyDescent="0.2">
      <c r="A430" s="188"/>
      <c r="B430" s="185"/>
      <c r="C430" s="177" t="s">
        <v>127</v>
      </c>
      <c r="D430" s="939"/>
      <c r="E430" s="173" t="s">
        <v>128</v>
      </c>
      <c r="F430" s="906"/>
      <c r="G430" s="907" t="s">
        <v>129</v>
      </c>
      <c r="H430" s="122"/>
      <c r="I430" s="122"/>
      <c r="J430" s="908" t="s">
        <v>34</v>
      </c>
      <c r="K430" s="909"/>
      <c r="L430" s="909"/>
      <c r="M430" s="909"/>
      <c r="N430" s="909"/>
      <c r="O430" s="909"/>
      <c r="P430" s="909"/>
      <c r="Q430" s="909"/>
      <c r="R430" s="909"/>
      <c r="S430" s="909"/>
      <c r="T430" s="910"/>
      <c r="U430" s="588" t="s">
        <v>34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2">
      <c r="A431" s="188"/>
      <c r="B431" s="185"/>
      <c r="C431" s="179"/>
      <c r="D431" s="185"/>
      <c r="E431" s="342" t="s">
        <v>130</v>
      </c>
      <c r="F431" s="343"/>
      <c r="G431" s="344" t="s">
        <v>131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52</v>
      </c>
      <c r="AC431" s="129"/>
      <c r="AD431" s="130"/>
      <c r="AE431" s="336" t="s">
        <v>132</v>
      </c>
      <c r="AF431" s="337"/>
      <c r="AG431" s="337"/>
      <c r="AH431" s="338"/>
      <c r="AI431" s="339" t="s">
        <v>133</v>
      </c>
      <c r="AJ431" s="339"/>
      <c r="AK431" s="339"/>
      <c r="AL431" s="158"/>
      <c r="AM431" s="339" t="s">
        <v>30</v>
      </c>
      <c r="AN431" s="339"/>
      <c r="AO431" s="339"/>
      <c r="AP431" s="158"/>
      <c r="AQ431" s="158" t="s">
        <v>53</v>
      </c>
      <c r="AR431" s="129"/>
      <c r="AS431" s="129"/>
      <c r="AT431" s="130"/>
      <c r="AU431" s="135" t="s">
        <v>54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34</v>
      </c>
      <c r="AF432" s="199"/>
      <c r="AG432" s="132" t="s">
        <v>55</v>
      </c>
      <c r="AH432" s="133"/>
      <c r="AI432" s="155"/>
      <c r="AJ432" s="155"/>
      <c r="AK432" s="155"/>
      <c r="AL432" s="153"/>
      <c r="AM432" s="155"/>
      <c r="AN432" s="155"/>
      <c r="AO432" s="155"/>
      <c r="AP432" s="153"/>
      <c r="AQ432" s="590" t="s">
        <v>34</v>
      </c>
      <c r="AR432" s="199"/>
      <c r="AS432" s="132" t="s">
        <v>55</v>
      </c>
      <c r="AT432" s="133"/>
      <c r="AU432" s="199" t="s">
        <v>34</v>
      </c>
      <c r="AV432" s="199"/>
      <c r="AW432" s="132" t="s">
        <v>56</v>
      </c>
      <c r="AX432" s="194"/>
    </row>
    <row r="433" spans="1:50" ht="23.25" customHeight="1" x14ac:dyDescent="0.2">
      <c r="A433" s="188"/>
      <c r="B433" s="185"/>
      <c r="C433" s="179"/>
      <c r="D433" s="185"/>
      <c r="E433" s="342"/>
      <c r="F433" s="343"/>
      <c r="G433" s="103" t="s">
        <v>34</v>
      </c>
      <c r="H433" s="104"/>
      <c r="I433" s="104"/>
      <c r="J433" s="104"/>
      <c r="K433" s="104"/>
      <c r="L433" s="104"/>
      <c r="M433" s="104"/>
      <c r="N433" s="104"/>
      <c r="O433" s="104"/>
      <c r="P433" s="104"/>
      <c r="Q433" s="104"/>
      <c r="R433" s="104"/>
      <c r="S433" s="104"/>
      <c r="T433" s="104"/>
      <c r="U433" s="104"/>
      <c r="V433" s="104"/>
      <c r="W433" s="104"/>
      <c r="X433" s="105"/>
      <c r="Y433" s="200" t="s">
        <v>59</v>
      </c>
      <c r="Z433" s="201"/>
      <c r="AA433" s="202"/>
      <c r="AB433" s="212" t="s">
        <v>34</v>
      </c>
      <c r="AC433" s="212"/>
      <c r="AD433" s="212"/>
      <c r="AE433" s="340" t="s">
        <v>34</v>
      </c>
      <c r="AF433" s="206"/>
      <c r="AG433" s="206"/>
      <c r="AH433" s="206"/>
      <c r="AI433" s="340" t="s">
        <v>34</v>
      </c>
      <c r="AJ433" s="206"/>
      <c r="AK433" s="206"/>
      <c r="AL433" s="206"/>
      <c r="AM433" s="340" t="s">
        <v>34</v>
      </c>
      <c r="AN433" s="206"/>
      <c r="AO433" s="206"/>
      <c r="AP433" s="341"/>
      <c r="AQ433" s="340" t="s">
        <v>34</v>
      </c>
      <c r="AR433" s="206"/>
      <c r="AS433" s="206"/>
      <c r="AT433" s="341"/>
      <c r="AU433" s="206" t="s">
        <v>34</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61</v>
      </c>
      <c r="Z434" s="209"/>
      <c r="AA434" s="210"/>
      <c r="AB434" s="204" t="s">
        <v>34</v>
      </c>
      <c r="AC434" s="204"/>
      <c r="AD434" s="204"/>
      <c r="AE434" s="340" t="s">
        <v>34</v>
      </c>
      <c r="AF434" s="206"/>
      <c r="AG434" s="206"/>
      <c r="AH434" s="341"/>
      <c r="AI434" s="340" t="s">
        <v>34</v>
      </c>
      <c r="AJ434" s="206"/>
      <c r="AK434" s="206"/>
      <c r="AL434" s="206"/>
      <c r="AM434" s="340" t="s">
        <v>34</v>
      </c>
      <c r="AN434" s="206"/>
      <c r="AO434" s="206"/>
      <c r="AP434" s="341"/>
      <c r="AQ434" s="340" t="s">
        <v>34</v>
      </c>
      <c r="AR434" s="206"/>
      <c r="AS434" s="206"/>
      <c r="AT434" s="341"/>
      <c r="AU434" s="206" t="s">
        <v>34</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62</v>
      </c>
      <c r="Z435" s="209"/>
      <c r="AA435" s="210"/>
      <c r="AB435" s="579" t="s">
        <v>60</v>
      </c>
      <c r="AC435" s="579"/>
      <c r="AD435" s="579"/>
      <c r="AE435" s="340" t="s">
        <v>34</v>
      </c>
      <c r="AF435" s="206"/>
      <c r="AG435" s="206"/>
      <c r="AH435" s="341"/>
      <c r="AI435" s="340" t="s">
        <v>34</v>
      </c>
      <c r="AJ435" s="206"/>
      <c r="AK435" s="206"/>
      <c r="AL435" s="206"/>
      <c r="AM435" s="340" t="s">
        <v>34</v>
      </c>
      <c r="AN435" s="206"/>
      <c r="AO435" s="206"/>
      <c r="AP435" s="341"/>
      <c r="AQ435" s="340" t="s">
        <v>34</v>
      </c>
      <c r="AR435" s="206"/>
      <c r="AS435" s="206"/>
      <c r="AT435" s="341"/>
      <c r="AU435" s="206" t="s">
        <v>34</v>
      </c>
      <c r="AV435" s="206"/>
      <c r="AW435" s="206"/>
      <c r="AX435" s="207"/>
    </row>
    <row r="436" spans="1:50" ht="18.75" hidden="1" customHeight="1" x14ac:dyDescent="0.2">
      <c r="A436" s="188"/>
      <c r="B436" s="185"/>
      <c r="C436" s="179"/>
      <c r="D436" s="185"/>
      <c r="E436" s="342" t="s">
        <v>130</v>
      </c>
      <c r="F436" s="343"/>
      <c r="G436" s="344" t="s">
        <v>131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52</v>
      </c>
      <c r="AC436" s="129"/>
      <c r="AD436" s="130"/>
      <c r="AE436" s="336" t="s">
        <v>132</v>
      </c>
      <c r="AF436" s="337"/>
      <c r="AG436" s="337"/>
      <c r="AH436" s="338"/>
      <c r="AI436" s="339" t="s">
        <v>133</v>
      </c>
      <c r="AJ436" s="339"/>
      <c r="AK436" s="339"/>
      <c r="AL436" s="158"/>
      <c r="AM436" s="339" t="s">
        <v>30</v>
      </c>
      <c r="AN436" s="339"/>
      <c r="AO436" s="339"/>
      <c r="AP436" s="158"/>
      <c r="AQ436" s="158" t="s">
        <v>53</v>
      </c>
      <c r="AR436" s="129"/>
      <c r="AS436" s="129"/>
      <c r="AT436" s="130"/>
      <c r="AU436" s="135" t="s">
        <v>54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55</v>
      </c>
      <c r="AH437" s="133"/>
      <c r="AI437" s="155"/>
      <c r="AJ437" s="155"/>
      <c r="AK437" s="155"/>
      <c r="AL437" s="153"/>
      <c r="AM437" s="155"/>
      <c r="AN437" s="155"/>
      <c r="AO437" s="155"/>
      <c r="AP437" s="153"/>
      <c r="AQ437" s="590"/>
      <c r="AR437" s="199"/>
      <c r="AS437" s="132" t="s">
        <v>55</v>
      </c>
      <c r="AT437" s="133"/>
      <c r="AU437" s="199"/>
      <c r="AV437" s="199"/>
      <c r="AW437" s="132" t="s">
        <v>56</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59</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61</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62</v>
      </c>
      <c r="Z440" s="209"/>
      <c r="AA440" s="210"/>
      <c r="AB440" s="579" t="s">
        <v>60</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130</v>
      </c>
      <c r="F441" s="343"/>
      <c r="G441" s="344" t="s">
        <v>131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52</v>
      </c>
      <c r="AC441" s="129"/>
      <c r="AD441" s="130"/>
      <c r="AE441" s="336" t="s">
        <v>132</v>
      </c>
      <c r="AF441" s="337"/>
      <c r="AG441" s="337"/>
      <c r="AH441" s="338"/>
      <c r="AI441" s="339" t="s">
        <v>133</v>
      </c>
      <c r="AJ441" s="339"/>
      <c r="AK441" s="339"/>
      <c r="AL441" s="158"/>
      <c r="AM441" s="339" t="s">
        <v>30</v>
      </c>
      <c r="AN441" s="339"/>
      <c r="AO441" s="339"/>
      <c r="AP441" s="158"/>
      <c r="AQ441" s="158" t="s">
        <v>53</v>
      </c>
      <c r="AR441" s="129"/>
      <c r="AS441" s="129"/>
      <c r="AT441" s="130"/>
      <c r="AU441" s="135" t="s">
        <v>54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55</v>
      </c>
      <c r="AH442" s="133"/>
      <c r="AI442" s="155"/>
      <c r="AJ442" s="155"/>
      <c r="AK442" s="155"/>
      <c r="AL442" s="153"/>
      <c r="AM442" s="155"/>
      <c r="AN442" s="155"/>
      <c r="AO442" s="155"/>
      <c r="AP442" s="153"/>
      <c r="AQ442" s="590"/>
      <c r="AR442" s="199"/>
      <c r="AS442" s="132" t="s">
        <v>55</v>
      </c>
      <c r="AT442" s="133"/>
      <c r="AU442" s="199"/>
      <c r="AV442" s="199"/>
      <c r="AW442" s="132" t="s">
        <v>56</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59</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61</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62</v>
      </c>
      <c r="Z445" s="209"/>
      <c r="AA445" s="210"/>
      <c r="AB445" s="579" t="s">
        <v>60</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130</v>
      </c>
      <c r="F446" s="343"/>
      <c r="G446" s="344" t="s">
        <v>131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52</v>
      </c>
      <c r="AC446" s="129"/>
      <c r="AD446" s="130"/>
      <c r="AE446" s="336" t="s">
        <v>132</v>
      </c>
      <c r="AF446" s="337"/>
      <c r="AG446" s="337"/>
      <c r="AH446" s="338"/>
      <c r="AI446" s="339" t="s">
        <v>133</v>
      </c>
      <c r="AJ446" s="339"/>
      <c r="AK446" s="339"/>
      <c r="AL446" s="158"/>
      <c r="AM446" s="339" t="s">
        <v>30</v>
      </c>
      <c r="AN446" s="339"/>
      <c r="AO446" s="339"/>
      <c r="AP446" s="158"/>
      <c r="AQ446" s="158" t="s">
        <v>53</v>
      </c>
      <c r="AR446" s="129"/>
      <c r="AS446" s="129"/>
      <c r="AT446" s="130"/>
      <c r="AU446" s="135" t="s">
        <v>54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55</v>
      </c>
      <c r="AH447" s="133"/>
      <c r="AI447" s="155"/>
      <c r="AJ447" s="155"/>
      <c r="AK447" s="155"/>
      <c r="AL447" s="153"/>
      <c r="AM447" s="155"/>
      <c r="AN447" s="155"/>
      <c r="AO447" s="155"/>
      <c r="AP447" s="153"/>
      <c r="AQ447" s="590"/>
      <c r="AR447" s="199"/>
      <c r="AS447" s="132" t="s">
        <v>55</v>
      </c>
      <c r="AT447" s="133"/>
      <c r="AU447" s="199"/>
      <c r="AV447" s="199"/>
      <c r="AW447" s="132" t="s">
        <v>56</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59</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61</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62</v>
      </c>
      <c r="Z450" s="209"/>
      <c r="AA450" s="210"/>
      <c r="AB450" s="579" t="s">
        <v>60</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130</v>
      </c>
      <c r="F451" s="343"/>
      <c r="G451" s="344" t="s">
        <v>131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52</v>
      </c>
      <c r="AC451" s="129"/>
      <c r="AD451" s="130"/>
      <c r="AE451" s="336" t="s">
        <v>132</v>
      </c>
      <c r="AF451" s="337"/>
      <c r="AG451" s="337"/>
      <c r="AH451" s="338"/>
      <c r="AI451" s="339" t="s">
        <v>133</v>
      </c>
      <c r="AJ451" s="339"/>
      <c r="AK451" s="339"/>
      <c r="AL451" s="158"/>
      <c r="AM451" s="339" t="s">
        <v>30</v>
      </c>
      <c r="AN451" s="339"/>
      <c r="AO451" s="339"/>
      <c r="AP451" s="158"/>
      <c r="AQ451" s="158" t="s">
        <v>53</v>
      </c>
      <c r="AR451" s="129"/>
      <c r="AS451" s="129"/>
      <c r="AT451" s="130"/>
      <c r="AU451" s="135" t="s">
        <v>54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55</v>
      </c>
      <c r="AH452" s="133"/>
      <c r="AI452" s="155"/>
      <c r="AJ452" s="155"/>
      <c r="AK452" s="155"/>
      <c r="AL452" s="153"/>
      <c r="AM452" s="155"/>
      <c r="AN452" s="155"/>
      <c r="AO452" s="155"/>
      <c r="AP452" s="153"/>
      <c r="AQ452" s="590"/>
      <c r="AR452" s="199"/>
      <c r="AS452" s="132" t="s">
        <v>55</v>
      </c>
      <c r="AT452" s="133"/>
      <c r="AU452" s="199"/>
      <c r="AV452" s="199"/>
      <c r="AW452" s="132" t="s">
        <v>56</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59</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61</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62</v>
      </c>
      <c r="Z455" s="209"/>
      <c r="AA455" s="210"/>
      <c r="AB455" s="579" t="s">
        <v>60</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2">
      <c r="A456" s="188"/>
      <c r="B456" s="185"/>
      <c r="C456" s="179"/>
      <c r="D456" s="185"/>
      <c r="E456" s="342" t="s">
        <v>134</v>
      </c>
      <c r="F456" s="343"/>
      <c r="G456" s="344" t="s">
        <v>135</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52</v>
      </c>
      <c r="AC456" s="129"/>
      <c r="AD456" s="130"/>
      <c r="AE456" s="336" t="s">
        <v>132</v>
      </c>
      <c r="AF456" s="337"/>
      <c r="AG456" s="337"/>
      <c r="AH456" s="338"/>
      <c r="AI456" s="339" t="s">
        <v>133</v>
      </c>
      <c r="AJ456" s="339"/>
      <c r="AK456" s="339"/>
      <c r="AL456" s="158"/>
      <c r="AM456" s="339" t="s">
        <v>30</v>
      </c>
      <c r="AN456" s="339"/>
      <c r="AO456" s="339"/>
      <c r="AP456" s="158"/>
      <c r="AQ456" s="158" t="s">
        <v>53</v>
      </c>
      <c r="AR456" s="129"/>
      <c r="AS456" s="129"/>
      <c r="AT456" s="130"/>
      <c r="AU456" s="135" t="s">
        <v>54</v>
      </c>
      <c r="AV456" s="135"/>
      <c r="AW456" s="135"/>
      <c r="AX456" s="136"/>
    </row>
    <row r="457" spans="1:50" ht="18.75"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34</v>
      </c>
      <c r="AF457" s="199"/>
      <c r="AG457" s="132" t="s">
        <v>55</v>
      </c>
      <c r="AH457" s="133"/>
      <c r="AI457" s="155"/>
      <c r="AJ457" s="155"/>
      <c r="AK457" s="155"/>
      <c r="AL457" s="153"/>
      <c r="AM457" s="155"/>
      <c r="AN457" s="155"/>
      <c r="AO457" s="155"/>
      <c r="AP457" s="153"/>
      <c r="AQ457" s="590" t="s">
        <v>34</v>
      </c>
      <c r="AR457" s="199"/>
      <c r="AS457" s="132" t="s">
        <v>55</v>
      </c>
      <c r="AT457" s="133"/>
      <c r="AU457" s="199" t="s">
        <v>34</v>
      </c>
      <c r="AV457" s="199"/>
      <c r="AW457" s="132" t="s">
        <v>56</v>
      </c>
      <c r="AX457" s="194"/>
    </row>
    <row r="458" spans="1:50" ht="23.25" customHeight="1" x14ac:dyDescent="0.2">
      <c r="A458" s="188"/>
      <c r="B458" s="185"/>
      <c r="C458" s="179"/>
      <c r="D458" s="185"/>
      <c r="E458" s="342"/>
      <c r="F458" s="343"/>
      <c r="G458" s="103" t="s">
        <v>34</v>
      </c>
      <c r="H458" s="104"/>
      <c r="I458" s="104"/>
      <c r="J458" s="104"/>
      <c r="K458" s="104"/>
      <c r="L458" s="104"/>
      <c r="M458" s="104"/>
      <c r="N458" s="104"/>
      <c r="O458" s="104"/>
      <c r="P458" s="104"/>
      <c r="Q458" s="104"/>
      <c r="R458" s="104"/>
      <c r="S458" s="104"/>
      <c r="T458" s="104"/>
      <c r="U458" s="104"/>
      <c r="V458" s="104"/>
      <c r="W458" s="104"/>
      <c r="X458" s="105"/>
      <c r="Y458" s="200" t="s">
        <v>59</v>
      </c>
      <c r="Z458" s="201"/>
      <c r="AA458" s="202"/>
      <c r="AB458" s="212" t="s">
        <v>34</v>
      </c>
      <c r="AC458" s="212"/>
      <c r="AD458" s="212"/>
      <c r="AE458" s="340" t="s">
        <v>34</v>
      </c>
      <c r="AF458" s="206"/>
      <c r="AG458" s="206"/>
      <c r="AH458" s="206"/>
      <c r="AI458" s="340" t="s">
        <v>34</v>
      </c>
      <c r="AJ458" s="206"/>
      <c r="AK458" s="206"/>
      <c r="AL458" s="206"/>
      <c r="AM458" s="340" t="s">
        <v>34</v>
      </c>
      <c r="AN458" s="206"/>
      <c r="AO458" s="206"/>
      <c r="AP458" s="341"/>
      <c r="AQ458" s="340" t="s">
        <v>34</v>
      </c>
      <c r="AR458" s="206"/>
      <c r="AS458" s="206"/>
      <c r="AT458" s="341"/>
      <c r="AU458" s="206" t="s">
        <v>34</v>
      </c>
      <c r="AV458" s="206"/>
      <c r="AW458" s="206"/>
      <c r="AX458" s="207"/>
    </row>
    <row r="459" spans="1:50" ht="23.25"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61</v>
      </c>
      <c r="Z459" s="209"/>
      <c r="AA459" s="210"/>
      <c r="AB459" s="204" t="s">
        <v>34</v>
      </c>
      <c r="AC459" s="204"/>
      <c r="AD459" s="204"/>
      <c r="AE459" s="340" t="s">
        <v>34</v>
      </c>
      <c r="AF459" s="206"/>
      <c r="AG459" s="206"/>
      <c r="AH459" s="341"/>
      <c r="AI459" s="340" t="s">
        <v>34</v>
      </c>
      <c r="AJ459" s="206"/>
      <c r="AK459" s="206"/>
      <c r="AL459" s="206"/>
      <c r="AM459" s="340" t="s">
        <v>34</v>
      </c>
      <c r="AN459" s="206"/>
      <c r="AO459" s="206"/>
      <c r="AP459" s="341"/>
      <c r="AQ459" s="340" t="s">
        <v>34</v>
      </c>
      <c r="AR459" s="206"/>
      <c r="AS459" s="206"/>
      <c r="AT459" s="341"/>
      <c r="AU459" s="206" t="s">
        <v>34</v>
      </c>
      <c r="AV459" s="206"/>
      <c r="AW459" s="206"/>
      <c r="AX459" s="207"/>
    </row>
    <row r="460" spans="1:50" ht="23.25"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62</v>
      </c>
      <c r="Z460" s="209"/>
      <c r="AA460" s="210"/>
      <c r="AB460" s="579" t="s">
        <v>60</v>
      </c>
      <c r="AC460" s="579"/>
      <c r="AD460" s="579"/>
      <c r="AE460" s="340" t="s">
        <v>34</v>
      </c>
      <c r="AF460" s="206"/>
      <c r="AG460" s="206"/>
      <c r="AH460" s="341"/>
      <c r="AI460" s="340" t="s">
        <v>34</v>
      </c>
      <c r="AJ460" s="206"/>
      <c r="AK460" s="206"/>
      <c r="AL460" s="206"/>
      <c r="AM460" s="340" t="s">
        <v>34</v>
      </c>
      <c r="AN460" s="206"/>
      <c r="AO460" s="206"/>
      <c r="AP460" s="341"/>
      <c r="AQ460" s="340" t="s">
        <v>34</v>
      </c>
      <c r="AR460" s="206"/>
      <c r="AS460" s="206"/>
      <c r="AT460" s="341"/>
      <c r="AU460" s="206" t="s">
        <v>34</v>
      </c>
      <c r="AV460" s="206"/>
      <c r="AW460" s="206"/>
      <c r="AX460" s="207"/>
    </row>
    <row r="461" spans="1:50" ht="18.75" hidden="1" customHeight="1" x14ac:dyDescent="0.2">
      <c r="A461" s="188"/>
      <c r="B461" s="185"/>
      <c r="C461" s="179"/>
      <c r="D461" s="185"/>
      <c r="E461" s="342" t="s">
        <v>134</v>
      </c>
      <c r="F461" s="343"/>
      <c r="G461" s="344" t="s">
        <v>135</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52</v>
      </c>
      <c r="AC461" s="129"/>
      <c r="AD461" s="130"/>
      <c r="AE461" s="336" t="s">
        <v>132</v>
      </c>
      <c r="AF461" s="337"/>
      <c r="AG461" s="337"/>
      <c r="AH461" s="338"/>
      <c r="AI461" s="339" t="s">
        <v>133</v>
      </c>
      <c r="AJ461" s="339"/>
      <c r="AK461" s="339"/>
      <c r="AL461" s="158"/>
      <c r="AM461" s="339" t="s">
        <v>30</v>
      </c>
      <c r="AN461" s="339"/>
      <c r="AO461" s="339"/>
      <c r="AP461" s="158"/>
      <c r="AQ461" s="158" t="s">
        <v>53</v>
      </c>
      <c r="AR461" s="129"/>
      <c r="AS461" s="129"/>
      <c r="AT461" s="130"/>
      <c r="AU461" s="135" t="s">
        <v>54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55</v>
      </c>
      <c r="AH462" s="133"/>
      <c r="AI462" s="155"/>
      <c r="AJ462" s="155"/>
      <c r="AK462" s="155"/>
      <c r="AL462" s="153"/>
      <c r="AM462" s="155"/>
      <c r="AN462" s="155"/>
      <c r="AO462" s="155"/>
      <c r="AP462" s="153"/>
      <c r="AQ462" s="590"/>
      <c r="AR462" s="199"/>
      <c r="AS462" s="132" t="s">
        <v>55</v>
      </c>
      <c r="AT462" s="133"/>
      <c r="AU462" s="199"/>
      <c r="AV462" s="199"/>
      <c r="AW462" s="132" t="s">
        <v>56</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59</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61</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62</v>
      </c>
      <c r="Z465" s="209"/>
      <c r="AA465" s="210"/>
      <c r="AB465" s="579" t="s">
        <v>60</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134</v>
      </c>
      <c r="F466" s="343"/>
      <c r="G466" s="344" t="s">
        <v>135</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52</v>
      </c>
      <c r="AC466" s="129"/>
      <c r="AD466" s="130"/>
      <c r="AE466" s="336" t="s">
        <v>132</v>
      </c>
      <c r="AF466" s="337"/>
      <c r="AG466" s="337"/>
      <c r="AH466" s="338"/>
      <c r="AI466" s="339" t="s">
        <v>133</v>
      </c>
      <c r="AJ466" s="339"/>
      <c r="AK466" s="339"/>
      <c r="AL466" s="158"/>
      <c r="AM466" s="339" t="s">
        <v>30</v>
      </c>
      <c r="AN466" s="339"/>
      <c r="AO466" s="339"/>
      <c r="AP466" s="158"/>
      <c r="AQ466" s="158" t="s">
        <v>53</v>
      </c>
      <c r="AR466" s="129"/>
      <c r="AS466" s="129"/>
      <c r="AT466" s="130"/>
      <c r="AU466" s="135" t="s">
        <v>54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55</v>
      </c>
      <c r="AH467" s="133"/>
      <c r="AI467" s="155"/>
      <c r="AJ467" s="155"/>
      <c r="AK467" s="155"/>
      <c r="AL467" s="153"/>
      <c r="AM467" s="155"/>
      <c r="AN467" s="155"/>
      <c r="AO467" s="155"/>
      <c r="AP467" s="153"/>
      <c r="AQ467" s="590"/>
      <c r="AR467" s="199"/>
      <c r="AS467" s="132" t="s">
        <v>55</v>
      </c>
      <c r="AT467" s="133"/>
      <c r="AU467" s="199"/>
      <c r="AV467" s="199"/>
      <c r="AW467" s="132" t="s">
        <v>56</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59</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61</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62</v>
      </c>
      <c r="Z470" s="209"/>
      <c r="AA470" s="210"/>
      <c r="AB470" s="579" t="s">
        <v>60</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134</v>
      </c>
      <c r="F471" s="343"/>
      <c r="G471" s="344" t="s">
        <v>135</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52</v>
      </c>
      <c r="AC471" s="129"/>
      <c r="AD471" s="130"/>
      <c r="AE471" s="336" t="s">
        <v>132</v>
      </c>
      <c r="AF471" s="337"/>
      <c r="AG471" s="337"/>
      <c r="AH471" s="338"/>
      <c r="AI471" s="339" t="s">
        <v>133</v>
      </c>
      <c r="AJ471" s="339"/>
      <c r="AK471" s="339"/>
      <c r="AL471" s="158"/>
      <c r="AM471" s="339" t="s">
        <v>30</v>
      </c>
      <c r="AN471" s="339"/>
      <c r="AO471" s="339"/>
      <c r="AP471" s="158"/>
      <c r="AQ471" s="158" t="s">
        <v>53</v>
      </c>
      <c r="AR471" s="129"/>
      <c r="AS471" s="129"/>
      <c r="AT471" s="130"/>
      <c r="AU471" s="135" t="s">
        <v>54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55</v>
      </c>
      <c r="AH472" s="133"/>
      <c r="AI472" s="155"/>
      <c r="AJ472" s="155"/>
      <c r="AK472" s="155"/>
      <c r="AL472" s="153"/>
      <c r="AM472" s="155"/>
      <c r="AN472" s="155"/>
      <c r="AO472" s="155"/>
      <c r="AP472" s="153"/>
      <c r="AQ472" s="590"/>
      <c r="AR472" s="199"/>
      <c r="AS472" s="132" t="s">
        <v>55</v>
      </c>
      <c r="AT472" s="133"/>
      <c r="AU472" s="199"/>
      <c r="AV472" s="199"/>
      <c r="AW472" s="132" t="s">
        <v>56</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59</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61</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62</v>
      </c>
      <c r="Z475" s="209"/>
      <c r="AA475" s="210"/>
      <c r="AB475" s="579" t="s">
        <v>60</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134</v>
      </c>
      <c r="F476" s="343"/>
      <c r="G476" s="344" t="s">
        <v>135</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52</v>
      </c>
      <c r="AC476" s="129"/>
      <c r="AD476" s="130"/>
      <c r="AE476" s="336" t="s">
        <v>132</v>
      </c>
      <c r="AF476" s="337"/>
      <c r="AG476" s="337"/>
      <c r="AH476" s="338"/>
      <c r="AI476" s="339" t="s">
        <v>133</v>
      </c>
      <c r="AJ476" s="339"/>
      <c r="AK476" s="339"/>
      <c r="AL476" s="158"/>
      <c r="AM476" s="339" t="s">
        <v>30</v>
      </c>
      <c r="AN476" s="339"/>
      <c r="AO476" s="339"/>
      <c r="AP476" s="158"/>
      <c r="AQ476" s="158" t="s">
        <v>53</v>
      </c>
      <c r="AR476" s="129"/>
      <c r="AS476" s="129"/>
      <c r="AT476" s="130"/>
      <c r="AU476" s="135" t="s">
        <v>54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55</v>
      </c>
      <c r="AH477" s="133"/>
      <c r="AI477" s="155"/>
      <c r="AJ477" s="155"/>
      <c r="AK477" s="155"/>
      <c r="AL477" s="153"/>
      <c r="AM477" s="155"/>
      <c r="AN477" s="155"/>
      <c r="AO477" s="155"/>
      <c r="AP477" s="153"/>
      <c r="AQ477" s="590"/>
      <c r="AR477" s="199"/>
      <c r="AS477" s="132" t="s">
        <v>55</v>
      </c>
      <c r="AT477" s="133"/>
      <c r="AU477" s="199"/>
      <c r="AV477" s="199"/>
      <c r="AW477" s="132" t="s">
        <v>56</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59</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61</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62</v>
      </c>
      <c r="Z480" s="209"/>
      <c r="AA480" s="210"/>
      <c r="AB480" s="579" t="s">
        <v>60</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customHeight="1" x14ac:dyDescent="0.2">
      <c r="A481" s="188"/>
      <c r="B481" s="185"/>
      <c r="C481" s="179"/>
      <c r="D481" s="185"/>
      <c r="E481" s="121" t="s">
        <v>136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34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137</v>
      </c>
      <c r="F484" s="174"/>
      <c r="G484" s="907" t="s">
        <v>129</v>
      </c>
      <c r="H484" s="122"/>
      <c r="I484" s="122"/>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2">
      <c r="A485" s="188"/>
      <c r="B485" s="185"/>
      <c r="C485" s="179"/>
      <c r="D485" s="185"/>
      <c r="E485" s="342" t="s">
        <v>130</v>
      </c>
      <c r="F485" s="343"/>
      <c r="G485" s="344" t="s">
        <v>131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52</v>
      </c>
      <c r="AC485" s="129"/>
      <c r="AD485" s="130"/>
      <c r="AE485" s="336" t="s">
        <v>132</v>
      </c>
      <c r="AF485" s="337"/>
      <c r="AG485" s="337"/>
      <c r="AH485" s="338"/>
      <c r="AI485" s="339" t="s">
        <v>133</v>
      </c>
      <c r="AJ485" s="339"/>
      <c r="AK485" s="339"/>
      <c r="AL485" s="158"/>
      <c r="AM485" s="339" t="s">
        <v>30</v>
      </c>
      <c r="AN485" s="339"/>
      <c r="AO485" s="339"/>
      <c r="AP485" s="158"/>
      <c r="AQ485" s="158" t="s">
        <v>53</v>
      </c>
      <c r="AR485" s="129"/>
      <c r="AS485" s="129"/>
      <c r="AT485" s="130"/>
      <c r="AU485" s="135" t="s">
        <v>54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55</v>
      </c>
      <c r="AH486" s="133"/>
      <c r="AI486" s="155"/>
      <c r="AJ486" s="155"/>
      <c r="AK486" s="155"/>
      <c r="AL486" s="153"/>
      <c r="AM486" s="155"/>
      <c r="AN486" s="155"/>
      <c r="AO486" s="155"/>
      <c r="AP486" s="153"/>
      <c r="AQ486" s="590"/>
      <c r="AR486" s="199"/>
      <c r="AS486" s="132" t="s">
        <v>55</v>
      </c>
      <c r="AT486" s="133"/>
      <c r="AU486" s="199"/>
      <c r="AV486" s="199"/>
      <c r="AW486" s="132" t="s">
        <v>56</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59</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61</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62</v>
      </c>
      <c r="Z489" s="209"/>
      <c r="AA489" s="210"/>
      <c r="AB489" s="579" t="s">
        <v>60</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130</v>
      </c>
      <c r="F490" s="343"/>
      <c r="G490" s="344" t="s">
        <v>131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52</v>
      </c>
      <c r="AC490" s="129"/>
      <c r="AD490" s="130"/>
      <c r="AE490" s="336" t="s">
        <v>132</v>
      </c>
      <c r="AF490" s="337"/>
      <c r="AG490" s="337"/>
      <c r="AH490" s="338"/>
      <c r="AI490" s="339" t="s">
        <v>133</v>
      </c>
      <c r="AJ490" s="339"/>
      <c r="AK490" s="339"/>
      <c r="AL490" s="158"/>
      <c r="AM490" s="339" t="s">
        <v>30</v>
      </c>
      <c r="AN490" s="339"/>
      <c r="AO490" s="339"/>
      <c r="AP490" s="158"/>
      <c r="AQ490" s="158" t="s">
        <v>53</v>
      </c>
      <c r="AR490" s="129"/>
      <c r="AS490" s="129"/>
      <c r="AT490" s="130"/>
      <c r="AU490" s="135" t="s">
        <v>54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55</v>
      </c>
      <c r="AH491" s="133"/>
      <c r="AI491" s="155"/>
      <c r="AJ491" s="155"/>
      <c r="AK491" s="155"/>
      <c r="AL491" s="153"/>
      <c r="AM491" s="155"/>
      <c r="AN491" s="155"/>
      <c r="AO491" s="155"/>
      <c r="AP491" s="153"/>
      <c r="AQ491" s="590"/>
      <c r="AR491" s="199"/>
      <c r="AS491" s="132" t="s">
        <v>55</v>
      </c>
      <c r="AT491" s="133"/>
      <c r="AU491" s="199"/>
      <c r="AV491" s="199"/>
      <c r="AW491" s="132" t="s">
        <v>56</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59</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61</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62</v>
      </c>
      <c r="Z494" s="209"/>
      <c r="AA494" s="210"/>
      <c r="AB494" s="579" t="s">
        <v>60</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130</v>
      </c>
      <c r="F495" s="343"/>
      <c r="G495" s="344" t="s">
        <v>131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52</v>
      </c>
      <c r="AC495" s="129"/>
      <c r="AD495" s="130"/>
      <c r="AE495" s="336" t="s">
        <v>132</v>
      </c>
      <c r="AF495" s="337"/>
      <c r="AG495" s="337"/>
      <c r="AH495" s="338"/>
      <c r="AI495" s="339" t="s">
        <v>133</v>
      </c>
      <c r="AJ495" s="339"/>
      <c r="AK495" s="339"/>
      <c r="AL495" s="158"/>
      <c r="AM495" s="339" t="s">
        <v>30</v>
      </c>
      <c r="AN495" s="339"/>
      <c r="AO495" s="339"/>
      <c r="AP495" s="158"/>
      <c r="AQ495" s="158" t="s">
        <v>53</v>
      </c>
      <c r="AR495" s="129"/>
      <c r="AS495" s="129"/>
      <c r="AT495" s="130"/>
      <c r="AU495" s="135" t="s">
        <v>54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55</v>
      </c>
      <c r="AH496" s="133"/>
      <c r="AI496" s="155"/>
      <c r="AJ496" s="155"/>
      <c r="AK496" s="155"/>
      <c r="AL496" s="153"/>
      <c r="AM496" s="155"/>
      <c r="AN496" s="155"/>
      <c r="AO496" s="155"/>
      <c r="AP496" s="153"/>
      <c r="AQ496" s="590"/>
      <c r="AR496" s="199"/>
      <c r="AS496" s="132" t="s">
        <v>55</v>
      </c>
      <c r="AT496" s="133"/>
      <c r="AU496" s="199"/>
      <c r="AV496" s="199"/>
      <c r="AW496" s="132" t="s">
        <v>56</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59</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61</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62</v>
      </c>
      <c r="Z499" s="209"/>
      <c r="AA499" s="210"/>
      <c r="AB499" s="579" t="s">
        <v>60</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130</v>
      </c>
      <c r="F500" s="343"/>
      <c r="G500" s="344" t="s">
        <v>131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52</v>
      </c>
      <c r="AC500" s="129"/>
      <c r="AD500" s="130"/>
      <c r="AE500" s="336" t="s">
        <v>132</v>
      </c>
      <c r="AF500" s="337"/>
      <c r="AG500" s="337"/>
      <c r="AH500" s="338"/>
      <c r="AI500" s="339" t="s">
        <v>133</v>
      </c>
      <c r="AJ500" s="339"/>
      <c r="AK500" s="339"/>
      <c r="AL500" s="158"/>
      <c r="AM500" s="339" t="s">
        <v>30</v>
      </c>
      <c r="AN500" s="339"/>
      <c r="AO500" s="339"/>
      <c r="AP500" s="158"/>
      <c r="AQ500" s="158" t="s">
        <v>53</v>
      </c>
      <c r="AR500" s="129"/>
      <c r="AS500" s="129"/>
      <c r="AT500" s="130"/>
      <c r="AU500" s="135" t="s">
        <v>54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55</v>
      </c>
      <c r="AH501" s="133"/>
      <c r="AI501" s="155"/>
      <c r="AJ501" s="155"/>
      <c r="AK501" s="155"/>
      <c r="AL501" s="153"/>
      <c r="AM501" s="155"/>
      <c r="AN501" s="155"/>
      <c r="AO501" s="155"/>
      <c r="AP501" s="153"/>
      <c r="AQ501" s="590"/>
      <c r="AR501" s="199"/>
      <c r="AS501" s="132" t="s">
        <v>55</v>
      </c>
      <c r="AT501" s="133"/>
      <c r="AU501" s="199"/>
      <c r="AV501" s="199"/>
      <c r="AW501" s="132" t="s">
        <v>56</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59</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61</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62</v>
      </c>
      <c r="Z504" s="209"/>
      <c r="AA504" s="210"/>
      <c r="AB504" s="579" t="s">
        <v>60</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130</v>
      </c>
      <c r="F505" s="343"/>
      <c r="G505" s="344" t="s">
        <v>131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52</v>
      </c>
      <c r="AC505" s="129"/>
      <c r="AD505" s="130"/>
      <c r="AE505" s="336" t="s">
        <v>132</v>
      </c>
      <c r="AF505" s="337"/>
      <c r="AG505" s="337"/>
      <c r="AH505" s="338"/>
      <c r="AI505" s="339" t="s">
        <v>133</v>
      </c>
      <c r="AJ505" s="339"/>
      <c r="AK505" s="339"/>
      <c r="AL505" s="158"/>
      <c r="AM505" s="339" t="s">
        <v>30</v>
      </c>
      <c r="AN505" s="339"/>
      <c r="AO505" s="339"/>
      <c r="AP505" s="158"/>
      <c r="AQ505" s="158" t="s">
        <v>53</v>
      </c>
      <c r="AR505" s="129"/>
      <c r="AS505" s="129"/>
      <c r="AT505" s="130"/>
      <c r="AU505" s="135" t="s">
        <v>54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55</v>
      </c>
      <c r="AH506" s="133"/>
      <c r="AI506" s="155"/>
      <c r="AJ506" s="155"/>
      <c r="AK506" s="155"/>
      <c r="AL506" s="153"/>
      <c r="AM506" s="155"/>
      <c r="AN506" s="155"/>
      <c r="AO506" s="155"/>
      <c r="AP506" s="153"/>
      <c r="AQ506" s="590"/>
      <c r="AR506" s="199"/>
      <c r="AS506" s="132" t="s">
        <v>55</v>
      </c>
      <c r="AT506" s="133"/>
      <c r="AU506" s="199"/>
      <c r="AV506" s="199"/>
      <c r="AW506" s="132" t="s">
        <v>56</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59</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61</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62</v>
      </c>
      <c r="Z509" s="209"/>
      <c r="AA509" s="210"/>
      <c r="AB509" s="579" t="s">
        <v>60</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134</v>
      </c>
      <c r="F510" s="343"/>
      <c r="G510" s="344" t="s">
        <v>135</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52</v>
      </c>
      <c r="AC510" s="129"/>
      <c r="AD510" s="130"/>
      <c r="AE510" s="336" t="s">
        <v>132</v>
      </c>
      <c r="AF510" s="337"/>
      <c r="AG510" s="337"/>
      <c r="AH510" s="338"/>
      <c r="AI510" s="339" t="s">
        <v>133</v>
      </c>
      <c r="AJ510" s="339"/>
      <c r="AK510" s="339"/>
      <c r="AL510" s="158"/>
      <c r="AM510" s="339" t="s">
        <v>30</v>
      </c>
      <c r="AN510" s="339"/>
      <c r="AO510" s="339"/>
      <c r="AP510" s="158"/>
      <c r="AQ510" s="158" t="s">
        <v>53</v>
      </c>
      <c r="AR510" s="129"/>
      <c r="AS510" s="129"/>
      <c r="AT510" s="130"/>
      <c r="AU510" s="135" t="s">
        <v>54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55</v>
      </c>
      <c r="AH511" s="133"/>
      <c r="AI511" s="155"/>
      <c r="AJ511" s="155"/>
      <c r="AK511" s="155"/>
      <c r="AL511" s="153"/>
      <c r="AM511" s="155"/>
      <c r="AN511" s="155"/>
      <c r="AO511" s="155"/>
      <c r="AP511" s="153"/>
      <c r="AQ511" s="590"/>
      <c r="AR511" s="199"/>
      <c r="AS511" s="132" t="s">
        <v>55</v>
      </c>
      <c r="AT511" s="133"/>
      <c r="AU511" s="199"/>
      <c r="AV511" s="199"/>
      <c r="AW511" s="132" t="s">
        <v>56</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59</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61</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62</v>
      </c>
      <c r="Z514" s="209"/>
      <c r="AA514" s="210"/>
      <c r="AB514" s="579" t="s">
        <v>60</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134</v>
      </c>
      <c r="F515" s="343"/>
      <c r="G515" s="344" t="s">
        <v>135</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52</v>
      </c>
      <c r="AC515" s="129"/>
      <c r="AD515" s="130"/>
      <c r="AE515" s="336" t="s">
        <v>132</v>
      </c>
      <c r="AF515" s="337"/>
      <c r="AG515" s="337"/>
      <c r="AH515" s="338"/>
      <c r="AI515" s="339" t="s">
        <v>133</v>
      </c>
      <c r="AJ515" s="339"/>
      <c r="AK515" s="339"/>
      <c r="AL515" s="158"/>
      <c r="AM515" s="339" t="s">
        <v>30</v>
      </c>
      <c r="AN515" s="339"/>
      <c r="AO515" s="339"/>
      <c r="AP515" s="158"/>
      <c r="AQ515" s="158" t="s">
        <v>53</v>
      </c>
      <c r="AR515" s="129"/>
      <c r="AS515" s="129"/>
      <c r="AT515" s="130"/>
      <c r="AU515" s="135" t="s">
        <v>54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55</v>
      </c>
      <c r="AH516" s="133"/>
      <c r="AI516" s="155"/>
      <c r="AJ516" s="155"/>
      <c r="AK516" s="155"/>
      <c r="AL516" s="153"/>
      <c r="AM516" s="155"/>
      <c r="AN516" s="155"/>
      <c r="AO516" s="155"/>
      <c r="AP516" s="153"/>
      <c r="AQ516" s="590"/>
      <c r="AR516" s="199"/>
      <c r="AS516" s="132" t="s">
        <v>55</v>
      </c>
      <c r="AT516" s="133"/>
      <c r="AU516" s="199"/>
      <c r="AV516" s="199"/>
      <c r="AW516" s="132" t="s">
        <v>56</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59</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61</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62</v>
      </c>
      <c r="Z519" s="209"/>
      <c r="AA519" s="210"/>
      <c r="AB519" s="579" t="s">
        <v>60</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134</v>
      </c>
      <c r="F520" s="343"/>
      <c r="G520" s="344" t="s">
        <v>135</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52</v>
      </c>
      <c r="AC520" s="129"/>
      <c r="AD520" s="130"/>
      <c r="AE520" s="336" t="s">
        <v>132</v>
      </c>
      <c r="AF520" s="337"/>
      <c r="AG520" s="337"/>
      <c r="AH520" s="338"/>
      <c r="AI520" s="339" t="s">
        <v>133</v>
      </c>
      <c r="AJ520" s="339"/>
      <c r="AK520" s="339"/>
      <c r="AL520" s="158"/>
      <c r="AM520" s="339" t="s">
        <v>30</v>
      </c>
      <c r="AN520" s="339"/>
      <c r="AO520" s="339"/>
      <c r="AP520" s="158"/>
      <c r="AQ520" s="158" t="s">
        <v>53</v>
      </c>
      <c r="AR520" s="129"/>
      <c r="AS520" s="129"/>
      <c r="AT520" s="130"/>
      <c r="AU520" s="135" t="s">
        <v>54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55</v>
      </c>
      <c r="AH521" s="133"/>
      <c r="AI521" s="155"/>
      <c r="AJ521" s="155"/>
      <c r="AK521" s="155"/>
      <c r="AL521" s="153"/>
      <c r="AM521" s="155"/>
      <c r="AN521" s="155"/>
      <c r="AO521" s="155"/>
      <c r="AP521" s="153"/>
      <c r="AQ521" s="590"/>
      <c r="AR521" s="199"/>
      <c r="AS521" s="132" t="s">
        <v>55</v>
      </c>
      <c r="AT521" s="133"/>
      <c r="AU521" s="199"/>
      <c r="AV521" s="199"/>
      <c r="AW521" s="132" t="s">
        <v>56</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59</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61</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62</v>
      </c>
      <c r="Z524" s="209"/>
      <c r="AA524" s="210"/>
      <c r="AB524" s="579" t="s">
        <v>60</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134</v>
      </c>
      <c r="F525" s="343"/>
      <c r="G525" s="344" t="s">
        <v>135</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52</v>
      </c>
      <c r="AC525" s="129"/>
      <c r="AD525" s="130"/>
      <c r="AE525" s="336" t="s">
        <v>132</v>
      </c>
      <c r="AF525" s="337"/>
      <c r="AG525" s="337"/>
      <c r="AH525" s="338"/>
      <c r="AI525" s="339" t="s">
        <v>133</v>
      </c>
      <c r="AJ525" s="339"/>
      <c r="AK525" s="339"/>
      <c r="AL525" s="158"/>
      <c r="AM525" s="339" t="s">
        <v>30</v>
      </c>
      <c r="AN525" s="339"/>
      <c r="AO525" s="339"/>
      <c r="AP525" s="158"/>
      <c r="AQ525" s="158" t="s">
        <v>53</v>
      </c>
      <c r="AR525" s="129"/>
      <c r="AS525" s="129"/>
      <c r="AT525" s="130"/>
      <c r="AU525" s="135" t="s">
        <v>54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55</v>
      </c>
      <c r="AH526" s="133"/>
      <c r="AI526" s="155"/>
      <c r="AJ526" s="155"/>
      <c r="AK526" s="155"/>
      <c r="AL526" s="153"/>
      <c r="AM526" s="155"/>
      <c r="AN526" s="155"/>
      <c r="AO526" s="155"/>
      <c r="AP526" s="153"/>
      <c r="AQ526" s="590"/>
      <c r="AR526" s="199"/>
      <c r="AS526" s="132" t="s">
        <v>55</v>
      </c>
      <c r="AT526" s="133"/>
      <c r="AU526" s="199"/>
      <c r="AV526" s="199"/>
      <c r="AW526" s="132" t="s">
        <v>56</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59</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61</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62</v>
      </c>
      <c r="Z529" s="209"/>
      <c r="AA529" s="210"/>
      <c r="AB529" s="579" t="s">
        <v>60</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134</v>
      </c>
      <c r="F530" s="343"/>
      <c r="G530" s="344" t="s">
        <v>135</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52</v>
      </c>
      <c r="AC530" s="129"/>
      <c r="AD530" s="130"/>
      <c r="AE530" s="336" t="s">
        <v>132</v>
      </c>
      <c r="AF530" s="337"/>
      <c r="AG530" s="337"/>
      <c r="AH530" s="338"/>
      <c r="AI530" s="339" t="s">
        <v>133</v>
      </c>
      <c r="AJ530" s="339"/>
      <c r="AK530" s="339"/>
      <c r="AL530" s="158"/>
      <c r="AM530" s="339" t="s">
        <v>30</v>
      </c>
      <c r="AN530" s="339"/>
      <c r="AO530" s="339"/>
      <c r="AP530" s="158"/>
      <c r="AQ530" s="158" t="s">
        <v>53</v>
      </c>
      <c r="AR530" s="129"/>
      <c r="AS530" s="129"/>
      <c r="AT530" s="130"/>
      <c r="AU530" s="135" t="s">
        <v>54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55</v>
      </c>
      <c r="AH531" s="133"/>
      <c r="AI531" s="155"/>
      <c r="AJ531" s="155"/>
      <c r="AK531" s="155"/>
      <c r="AL531" s="153"/>
      <c r="AM531" s="155"/>
      <c r="AN531" s="155"/>
      <c r="AO531" s="155"/>
      <c r="AP531" s="153"/>
      <c r="AQ531" s="590"/>
      <c r="AR531" s="199"/>
      <c r="AS531" s="132" t="s">
        <v>55</v>
      </c>
      <c r="AT531" s="133"/>
      <c r="AU531" s="199"/>
      <c r="AV531" s="199"/>
      <c r="AW531" s="132" t="s">
        <v>56</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59</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61</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62</v>
      </c>
      <c r="Z534" s="209"/>
      <c r="AA534" s="210"/>
      <c r="AB534" s="579" t="s">
        <v>60</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138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137</v>
      </c>
      <c r="F538" s="174"/>
      <c r="G538" s="907" t="s">
        <v>129</v>
      </c>
      <c r="H538" s="122"/>
      <c r="I538" s="122"/>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2">
      <c r="A539" s="188"/>
      <c r="B539" s="185"/>
      <c r="C539" s="179"/>
      <c r="D539" s="185"/>
      <c r="E539" s="342" t="s">
        <v>130</v>
      </c>
      <c r="F539" s="343"/>
      <c r="G539" s="344" t="s">
        <v>131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52</v>
      </c>
      <c r="AC539" s="129"/>
      <c r="AD539" s="130"/>
      <c r="AE539" s="336" t="s">
        <v>132</v>
      </c>
      <c r="AF539" s="337"/>
      <c r="AG539" s="337"/>
      <c r="AH539" s="338"/>
      <c r="AI539" s="339" t="s">
        <v>133</v>
      </c>
      <c r="AJ539" s="339"/>
      <c r="AK539" s="339"/>
      <c r="AL539" s="158"/>
      <c r="AM539" s="339" t="s">
        <v>30</v>
      </c>
      <c r="AN539" s="339"/>
      <c r="AO539" s="339"/>
      <c r="AP539" s="158"/>
      <c r="AQ539" s="158" t="s">
        <v>53</v>
      </c>
      <c r="AR539" s="129"/>
      <c r="AS539" s="129"/>
      <c r="AT539" s="130"/>
      <c r="AU539" s="135" t="s">
        <v>54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55</v>
      </c>
      <c r="AH540" s="133"/>
      <c r="AI540" s="155"/>
      <c r="AJ540" s="155"/>
      <c r="AK540" s="155"/>
      <c r="AL540" s="153"/>
      <c r="AM540" s="155"/>
      <c r="AN540" s="155"/>
      <c r="AO540" s="155"/>
      <c r="AP540" s="153"/>
      <c r="AQ540" s="590"/>
      <c r="AR540" s="199"/>
      <c r="AS540" s="132" t="s">
        <v>55</v>
      </c>
      <c r="AT540" s="133"/>
      <c r="AU540" s="199"/>
      <c r="AV540" s="199"/>
      <c r="AW540" s="132" t="s">
        <v>56</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59</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61</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62</v>
      </c>
      <c r="Z543" s="209"/>
      <c r="AA543" s="210"/>
      <c r="AB543" s="579" t="s">
        <v>60</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130</v>
      </c>
      <c r="F544" s="343"/>
      <c r="G544" s="344" t="s">
        <v>131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52</v>
      </c>
      <c r="AC544" s="129"/>
      <c r="AD544" s="130"/>
      <c r="AE544" s="336" t="s">
        <v>132</v>
      </c>
      <c r="AF544" s="337"/>
      <c r="AG544" s="337"/>
      <c r="AH544" s="338"/>
      <c r="AI544" s="339" t="s">
        <v>133</v>
      </c>
      <c r="AJ544" s="339"/>
      <c r="AK544" s="339"/>
      <c r="AL544" s="158"/>
      <c r="AM544" s="339" t="s">
        <v>30</v>
      </c>
      <c r="AN544" s="339"/>
      <c r="AO544" s="339"/>
      <c r="AP544" s="158"/>
      <c r="AQ544" s="158" t="s">
        <v>53</v>
      </c>
      <c r="AR544" s="129"/>
      <c r="AS544" s="129"/>
      <c r="AT544" s="130"/>
      <c r="AU544" s="135" t="s">
        <v>54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55</v>
      </c>
      <c r="AH545" s="133"/>
      <c r="AI545" s="155"/>
      <c r="AJ545" s="155"/>
      <c r="AK545" s="155"/>
      <c r="AL545" s="153"/>
      <c r="AM545" s="155"/>
      <c r="AN545" s="155"/>
      <c r="AO545" s="155"/>
      <c r="AP545" s="153"/>
      <c r="AQ545" s="590"/>
      <c r="AR545" s="199"/>
      <c r="AS545" s="132" t="s">
        <v>55</v>
      </c>
      <c r="AT545" s="133"/>
      <c r="AU545" s="199"/>
      <c r="AV545" s="199"/>
      <c r="AW545" s="132" t="s">
        <v>56</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59</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61</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62</v>
      </c>
      <c r="Z548" s="209"/>
      <c r="AA548" s="210"/>
      <c r="AB548" s="579" t="s">
        <v>60</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130</v>
      </c>
      <c r="F549" s="343"/>
      <c r="G549" s="344" t="s">
        <v>131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52</v>
      </c>
      <c r="AC549" s="129"/>
      <c r="AD549" s="130"/>
      <c r="AE549" s="336" t="s">
        <v>132</v>
      </c>
      <c r="AF549" s="337"/>
      <c r="AG549" s="337"/>
      <c r="AH549" s="338"/>
      <c r="AI549" s="339" t="s">
        <v>133</v>
      </c>
      <c r="AJ549" s="339"/>
      <c r="AK549" s="339"/>
      <c r="AL549" s="158"/>
      <c r="AM549" s="339" t="s">
        <v>30</v>
      </c>
      <c r="AN549" s="339"/>
      <c r="AO549" s="339"/>
      <c r="AP549" s="158"/>
      <c r="AQ549" s="158" t="s">
        <v>53</v>
      </c>
      <c r="AR549" s="129"/>
      <c r="AS549" s="129"/>
      <c r="AT549" s="130"/>
      <c r="AU549" s="135" t="s">
        <v>54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55</v>
      </c>
      <c r="AH550" s="133"/>
      <c r="AI550" s="155"/>
      <c r="AJ550" s="155"/>
      <c r="AK550" s="155"/>
      <c r="AL550" s="153"/>
      <c r="AM550" s="155"/>
      <c r="AN550" s="155"/>
      <c r="AO550" s="155"/>
      <c r="AP550" s="153"/>
      <c r="AQ550" s="590"/>
      <c r="AR550" s="199"/>
      <c r="AS550" s="132" t="s">
        <v>55</v>
      </c>
      <c r="AT550" s="133"/>
      <c r="AU550" s="199"/>
      <c r="AV550" s="199"/>
      <c r="AW550" s="132" t="s">
        <v>56</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59</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61</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62</v>
      </c>
      <c r="Z553" s="209"/>
      <c r="AA553" s="210"/>
      <c r="AB553" s="579" t="s">
        <v>60</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130</v>
      </c>
      <c r="F554" s="343"/>
      <c r="G554" s="344" t="s">
        <v>131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52</v>
      </c>
      <c r="AC554" s="129"/>
      <c r="AD554" s="130"/>
      <c r="AE554" s="336" t="s">
        <v>132</v>
      </c>
      <c r="AF554" s="337"/>
      <c r="AG554" s="337"/>
      <c r="AH554" s="338"/>
      <c r="AI554" s="339" t="s">
        <v>133</v>
      </c>
      <c r="AJ554" s="339"/>
      <c r="AK554" s="339"/>
      <c r="AL554" s="158"/>
      <c r="AM554" s="339" t="s">
        <v>30</v>
      </c>
      <c r="AN554" s="339"/>
      <c r="AO554" s="339"/>
      <c r="AP554" s="158"/>
      <c r="AQ554" s="158" t="s">
        <v>53</v>
      </c>
      <c r="AR554" s="129"/>
      <c r="AS554" s="129"/>
      <c r="AT554" s="130"/>
      <c r="AU554" s="135" t="s">
        <v>54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55</v>
      </c>
      <c r="AH555" s="133"/>
      <c r="AI555" s="155"/>
      <c r="AJ555" s="155"/>
      <c r="AK555" s="155"/>
      <c r="AL555" s="153"/>
      <c r="AM555" s="155"/>
      <c r="AN555" s="155"/>
      <c r="AO555" s="155"/>
      <c r="AP555" s="153"/>
      <c r="AQ555" s="590"/>
      <c r="AR555" s="199"/>
      <c r="AS555" s="132" t="s">
        <v>55</v>
      </c>
      <c r="AT555" s="133"/>
      <c r="AU555" s="199"/>
      <c r="AV555" s="199"/>
      <c r="AW555" s="132" t="s">
        <v>56</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59</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61</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62</v>
      </c>
      <c r="Z558" s="209"/>
      <c r="AA558" s="210"/>
      <c r="AB558" s="579" t="s">
        <v>60</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130</v>
      </c>
      <c r="F559" s="343"/>
      <c r="G559" s="344" t="s">
        <v>131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52</v>
      </c>
      <c r="AC559" s="129"/>
      <c r="AD559" s="130"/>
      <c r="AE559" s="336" t="s">
        <v>132</v>
      </c>
      <c r="AF559" s="337"/>
      <c r="AG559" s="337"/>
      <c r="AH559" s="338"/>
      <c r="AI559" s="339" t="s">
        <v>133</v>
      </c>
      <c r="AJ559" s="339"/>
      <c r="AK559" s="339"/>
      <c r="AL559" s="158"/>
      <c r="AM559" s="339" t="s">
        <v>30</v>
      </c>
      <c r="AN559" s="339"/>
      <c r="AO559" s="339"/>
      <c r="AP559" s="158"/>
      <c r="AQ559" s="158" t="s">
        <v>53</v>
      </c>
      <c r="AR559" s="129"/>
      <c r="AS559" s="129"/>
      <c r="AT559" s="130"/>
      <c r="AU559" s="135" t="s">
        <v>54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55</v>
      </c>
      <c r="AH560" s="133"/>
      <c r="AI560" s="155"/>
      <c r="AJ560" s="155"/>
      <c r="AK560" s="155"/>
      <c r="AL560" s="153"/>
      <c r="AM560" s="155"/>
      <c r="AN560" s="155"/>
      <c r="AO560" s="155"/>
      <c r="AP560" s="153"/>
      <c r="AQ560" s="590"/>
      <c r="AR560" s="199"/>
      <c r="AS560" s="132" t="s">
        <v>55</v>
      </c>
      <c r="AT560" s="133"/>
      <c r="AU560" s="199"/>
      <c r="AV560" s="199"/>
      <c r="AW560" s="132" t="s">
        <v>56</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59</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61</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62</v>
      </c>
      <c r="Z563" s="209"/>
      <c r="AA563" s="210"/>
      <c r="AB563" s="579" t="s">
        <v>60</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134</v>
      </c>
      <c r="F564" s="343"/>
      <c r="G564" s="344" t="s">
        <v>135</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52</v>
      </c>
      <c r="AC564" s="129"/>
      <c r="AD564" s="130"/>
      <c r="AE564" s="336" t="s">
        <v>132</v>
      </c>
      <c r="AF564" s="337"/>
      <c r="AG564" s="337"/>
      <c r="AH564" s="338"/>
      <c r="AI564" s="339" t="s">
        <v>133</v>
      </c>
      <c r="AJ564" s="339"/>
      <c r="AK564" s="339"/>
      <c r="AL564" s="158"/>
      <c r="AM564" s="339" t="s">
        <v>30</v>
      </c>
      <c r="AN564" s="339"/>
      <c r="AO564" s="339"/>
      <c r="AP564" s="158"/>
      <c r="AQ564" s="158" t="s">
        <v>53</v>
      </c>
      <c r="AR564" s="129"/>
      <c r="AS564" s="129"/>
      <c r="AT564" s="130"/>
      <c r="AU564" s="135" t="s">
        <v>54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55</v>
      </c>
      <c r="AH565" s="133"/>
      <c r="AI565" s="155"/>
      <c r="AJ565" s="155"/>
      <c r="AK565" s="155"/>
      <c r="AL565" s="153"/>
      <c r="AM565" s="155"/>
      <c r="AN565" s="155"/>
      <c r="AO565" s="155"/>
      <c r="AP565" s="153"/>
      <c r="AQ565" s="590"/>
      <c r="AR565" s="199"/>
      <c r="AS565" s="132" t="s">
        <v>55</v>
      </c>
      <c r="AT565" s="133"/>
      <c r="AU565" s="199"/>
      <c r="AV565" s="199"/>
      <c r="AW565" s="132" t="s">
        <v>56</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59</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61</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62</v>
      </c>
      <c r="Z568" s="209"/>
      <c r="AA568" s="210"/>
      <c r="AB568" s="579" t="s">
        <v>60</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134</v>
      </c>
      <c r="F569" s="343"/>
      <c r="G569" s="344" t="s">
        <v>135</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52</v>
      </c>
      <c r="AC569" s="129"/>
      <c r="AD569" s="130"/>
      <c r="AE569" s="336" t="s">
        <v>132</v>
      </c>
      <c r="AF569" s="337"/>
      <c r="AG569" s="337"/>
      <c r="AH569" s="338"/>
      <c r="AI569" s="339" t="s">
        <v>133</v>
      </c>
      <c r="AJ569" s="339"/>
      <c r="AK569" s="339"/>
      <c r="AL569" s="158"/>
      <c r="AM569" s="339" t="s">
        <v>30</v>
      </c>
      <c r="AN569" s="339"/>
      <c r="AO569" s="339"/>
      <c r="AP569" s="158"/>
      <c r="AQ569" s="158" t="s">
        <v>53</v>
      </c>
      <c r="AR569" s="129"/>
      <c r="AS569" s="129"/>
      <c r="AT569" s="130"/>
      <c r="AU569" s="135" t="s">
        <v>54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55</v>
      </c>
      <c r="AH570" s="133"/>
      <c r="AI570" s="155"/>
      <c r="AJ570" s="155"/>
      <c r="AK570" s="155"/>
      <c r="AL570" s="153"/>
      <c r="AM570" s="155"/>
      <c r="AN570" s="155"/>
      <c r="AO570" s="155"/>
      <c r="AP570" s="153"/>
      <c r="AQ570" s="590"/>
      <c r="AR570" s="199"/>
      <c r="AS570" s="132" t="s">
        <v>55</v>
      </c>
      <c r="AT570" s="133"/>
      <c r="AU570" s="199"/>
      <c r="AV570" s="199"/>
      <c r="AW570" s="132" t="s">
        <v>56</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59</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61</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62</v>
      </c>
      <c r="Z573" s="209"/>
      <c r="AA573" s="210"/>
      <c r="AB573" s="579" t="s">
        <v>60</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134</v>
      </c>
      <c r="F574" s="343"/>
      <c r="G574" s="344" t="s">
        <v>135</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52</v>
      </c>
      <c r="AC574" s="129"/>
      <c r="AD574" s="130"/>
      <c r="AE574" s="336" t="s">
        <v>132</v>
      </c>
      <c r="AF574" s="337"/>
      <c r="AG574" s="337"/>
      <c r="AH574" s="338"/>
      <c r="AI574" s="339" t="s">
        <v>133</v>
      </c>
      <c r="AJ574" s="339"/>
      <c r="AK574" s="339"/>
      <c r="AL574" s="158"/>
      <c r="AM574" s="339" t="s">
        <v>30</v>
      </c>
      <c r="AN574" s="339"/>
      <c r="AO574" s="339"/>
      <c r="AP574" s="158"/>
      <c r="AQ574" s="158" t="s">
        <v>53</v>
      </c>
      <c r="AR574" s="129"/>
      <c r="AS574" s="129"/>
      <c r="AT574" s="130"/>
      <c r="AU574" s="135" t="s">
        <v>54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55</v>
      </c>
      <c r="AH575" s="133"/>
      <c r="AI575" s="155"/>
      <c r="AJ575" s="155"/>
      <c r="AK575" s="155"/>
      <c r="AL575" s="153"/>
      <c r="AM575" s="155"/>
      <c r="AN575" s="155"/>
      <c r="AO575" s="155"/>
      <c r="AP575" s="153"/>
      <c r="AQ575" s="590"/>
      <c r="AR575" s="199"/>
      <c r="AS575" s="132" t="s">
        <v>55</v>
      </c>
      <c r="AT575" s="133"/>
      <c r="AU575" s="199"/>
      <c r="AV575" s="199"/>
      <c r="AW575" s="132" t="s">
        <v>56</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59</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61</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62</v>
      </c>
      <c r="Z578" s="209"/>
      <c r="AA578" s="210"/>
      <c r="AB578" s="579" t="s">
        <v>60</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134</v>
      </c>
      <c r="F579" s="343"/>
      <c r="G579" s="344" t="s">
        <v>135</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52</v>
      </c>
      <c r="AC579" s="129"/>
      <c r="AD579" s="130"/>
      <c r="AE579" s="336" t="s">
        <v>132</v>
      </c>
      <c r="AF579" s="337"/>
      <c r="AG579" s="337"/>
      <c r="AH579" s="338"/>
      <c r="AI579" s="339" t="s">
        <v>133</v>
      </c>
      <c r="AJ579" s="339"/>
      <c r="AK579" s="339"/>
      <c r="AL579" s="158"/>
      <c r="AM579" s="339" t="s">
        <v>30</v>
      </c>
      <c r="AN579" s="339"/>
      <c r="AO579" s="339"/>
      <c r="AP579" s="158"/>
      <c r="AQ579" s="158" t="s">
        <v>53</v>
      </c>
      <c r="AR579" s="129"/>
      <c r="AS579" s="129"/>
      <c r="AT579" s="130"/>
      <c r="AU579" s="135" t="s">
        <v>54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55</v>
      </c>
      <c r="AH580" s="133"/>
      <c r="AI580" s="155"/>
      <c r="AJ580" s="155"/>
      <c r="AK580" s="155"/>
      <c r="AL580" s="153"/>
      <c r="AM580" s="155"/>
      <c r="AN580" s="155"/>
      <c r="AO580" s="155"/>
      <c r="AP580" s="153"/>
      <c r="AQ580" s="590"/>
      <c r="AR580" s="199"/>
      <c r="AS580" s="132" t="s">
        <v>55</v>
      </c>
      <c r="AT580" s="133"/>
      <c r="AU580" s="199"/>
      <c r="AV580" s="199"/>
      <c r="AW580" s="132" t="s">
        <v>56</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59</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61</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62</v>
      </c>
      <c r="Z583" s="209"/>
      <c r="AA583" s="210"/>
      <c r="AB583" s="579" t="s">
        <v>60</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134</v>
      </c>
      <c r="F584" s="343"/>
      <c r="G584" s="344" t="s">
        <v>135</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52</v>
      </c>
      <c r="AC584" s="129"/>
      <c r="AD584" s="130"/>
      <c r="AE584" s="336" t="s">
        <v>132</v>
      </c>
      <c r="AF584" s="337"/>
      <c r="AG584" s="337"/>
      <c r="AH584" s="338"/>
      <c r="AI584" s="339" t="s">
        <v>133</v>
      </c>
      <c r="AJ584" s="339"/>
      <c r="AK584" s="339"/>
      <c r="AL584" s="158"/>
      <c r="AM584" s="339" t="s">
        <v>30</v>
      </c>
      <c r="AN584" s="339"/>
      <c r="AO584" s="339"/>
      <c r="AP584" s="158"/>
      <c r="AQ584" s="158" t="s">
        <v>53</v>
      </c>
      <c r="AR584" s="129"/>
      <c r="AS584" s="129"/>
      <c r="AT584" s="130"/>
      <c r="AU584" s="135" t="s">
        <v>54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55</v>
      </c>
      <c r="AH585" s="133"/>
      <c r="AI585" s="155"/>
      <c r="AJ585" s="155"/>
      <c r="AK585" s="155"/>
      <c r="AL585" s="153"/>
      <c r="AM585" s="155"/>
      <c r="AN585" s="155"/>
      <c r="AO585" s="155"/>
      <c r="AP585" s="153"/>
      <c r="AQ585" s="590"/>
      <c r="AR585" s="199"/>
      <c r="AS585" s="132" t="s">
        <v>55</v>
      </c>
      <c r="AT585" s="133"/>
      <c r="AU585" s="199"/>
      <c r="AV585" s="199"/>
      <c r="AW585" s="132" t="s">
        <v>56</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59</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61</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62</v>
      </c>
      <c r="Z588" s="209"/>
      <c r="AA588" s="210"/>
      <c r="AB588" s="579" t="s">
        <v>60</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138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137</v>
      </c>
      <c r="F592" s="174"/>
      <c r="G592" s="907" t="s">
        <v>129</v>
      </c>
      <c r="H592" s="122"/>
      <c r="I592" s="122"/>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2">
      <c r="A593" s="188"/>
      <c r="B593" s="185"/>
      <c r="C593" s="179"/>
      <c r="D593" s="185"/>
      <c r="E593" s="342" t="s">
        <v>130</v>
      </c>
      <c r="F593" s="343"/>
      <c r="G593" s="344" t="s">
        <v>131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52</v>
      </c>
      <c r="AC593" s="129"/>
      <c r="AD593" s="130"/>
      <c r="AE593" s="336" t="s">
        <v>132</v>
      </c>
      <c r="AF593" s="337"/>
      <c r="AG593" s="337"/>
      <c r="AH593" s="338"/>
      <c r="AI593" s="339" t="s">
        <v>133</v>
      </c>
      <c r="AJ593" s="339"/>
      <c r="AK593" s="339"/>
      <c r="AL593" s="158"/>
      <c r="AM593" s="339" t="s">
        <v>30</v>
      </c>
      <c r="AN593" s="339"/>
      <c r="AO593" s="339"/>
      <c r="AP593" s="158"/>
      <c r="AQ593" s="158" t="s">
        <v>53</v>
      </c>
      <c r="AR593" s="129"/>
      <c r="AS593" s="129"/>
      <c r="AT593" s="130"/>
      <c r="AU593" s="135" t="s">
        <v>54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55</v>
      </c>
      <c r="AH594" s="133"/>
      <c r="AI594" s="155"/>
      <c r="AJ594" s="155"/>
      <c r="AK594" s="155"/>
      <c r="AL594" s="153"/>
      <c r="AM594" s="155"/>
      <c r="AN594" s="155"/>
      <c r="AO594" s="155"/>
      <c r="AP594" s="153"/>
      <c r="AQ594" s="590"/>
      <c r="AR594" s="199"/>
      <c r="AS594" s="132" t="s">
        <v>55</v>
      </c>
      <c r="AT594" s="133"/>
      <c r="AU594" s="199"/>
      <c r="AV594" s="199"/>
      <c r="AW594" s="132" t="s">
        <v>56</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59</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61</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62</v>
      </c>
      <c r="Z597" s="209"/>
      <c r="AA597" s="210"/>
      <c r="AB597" s="579" t="s">
        <v>60</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130</v>
      </c>
      <c r="F598" s="343"/>
      <c r="G598" s="344" t="s">
        <v>131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52</v>
      </c>
      <c r="AC598" s="129"/>
      <c r="AD598" s="130"/>
      <c r="AE598" s="336" t="s">
        <v>132</v>
      </c>
      <c r="AF598" s="337"/>
      <c r="AG598" s="337"/>
      <c r="AH598" s="338"/>
      <c r="AI598" s="339" t="s">
        <v>133</v>
      </c>
      <c r="AJ598" s="339"/>
      <c r="AK598" s="339"/>
      <c r="AL598" s="158"/>
      <c r="AM598" s="339" t="s">
        <v>30</v>
      </c>
      <c r="AN598" s="339"/>
      <c r="AO598" s="339"/>
      <c r="AP598" s="158"/>
      <c r="AQ598" s="158" t="s">
        <v>53</v>
      </c>
      <c r="AR598" s="129"/>
      <c r="AS598" s="129"/>
      <c r="AT598" s="130"/>
      <c r="AU598" s="135" t="s">
        <v>54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55</v>
      </c>
      <c r="AH599" s="133"/>
      <c r="AI599" s="155"/>
      <c r="AJ599" s="155"/>
      <c r="AK599" s="155"/>
      <c r="AL599" s="153"/>
      <c r="AM599" s="155"/>
      <c r="AN599" s="155"/>
      <c r="AO599" s="155"/>
      <c r="AP599" s="153"/>
      <c r="AQ599" s="590"/>
      <c r="AR599" s="199"/>
      <c r="AS599" s="132" t="s">
        <v>55</v>
      </c>
      <c r="AT599" s="133"/>
      <c r="AU599" s="199"/>
      <c r="AV599" s="199"/>
      <c r="AW599" s="132" t="s">
        <v>56</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59</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61</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62</v>
      </c>
      <c r="Z602" s="209"/>
      <c r="AA602" s="210"/>
      <c r="AB602" s="579" t="s">
        <v>60</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130</v>
      </c>
      <c r="F603" s="343"/>
      <c r="G603" s="344" t="s">
        <v>131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52</v>
      </c>
      <c r="AC603" s="129"/>
      <c r="AD603" s="130"/>
      <c r="AE603" s="336" t="s">
        <v>132</v>
      </c>
      <c r="AF603" s="337"/>
      <c r="AG603" s="337"/>
      <c r="AH603" s="338"/>
      <c r="AI603" s="339" t="s">
        <v>133</v>
      </c>
      <c r="AJ603" s="339"/>
      <c r="AK603" s="339"/>
      <c r="AL603" s="158"/>
      <c r="AM603" s="339" t="s">
        <v>30</v>
      </c>
      <c r="AN603" s="339"/>
      <c r="AO603" s="339"/>
      <c r="AP603" s="158"/>
      <c r="AQ603" s="158" t="s">
        <v>53</v>
      </c>
      <c r="AR603" s="129"/>
      <c r="AS603" s="129"/>
      <c r="AT603" s="130"/>
      <c r="AU603" s="135" t="s">
        <v>54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55</v>
      </c>
      <c r="AH604" s="133"/>
      <c r="AI604" s="155"/>
      <c r="AJ604" s="155"/>
      <c r="AK604" s="155"/>
      <c r="AL604" s="153"/>
      <c r="AM604" s="155"/>
      <c r="AN604" s="155"/>
      <c r="AO604" s="155"/>
      <c r="AP604" s="153"/>
      <c r="AQ604" s="590"/>
      <c r="AR604" s="199"/>
      <c r="AS604" s="132" t="s">
        <v>55</v>
      </c>
      <c r="AT604" s="133"/>
      <c r="AU604" s="199"/>
      <c r="AV604" s="199"/>
      <c r="AW604" s="132" t="s">
        <v>56</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59</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61</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62</v>
      </c>
      <c r="Z607" s="209"/>
      <c r="AA607" s="210"/>
      <c r="AB607" s="579" t="s">
        <v>60</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130</v>
      </c>
      <c r="F608" s="343"/>
      <c r="G608" s="344" t="s">
        <v>131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52</v>
      </c>
      <c r="AC608" s="129"/>
      <c r="AD608" s="130"/>
      <c r="AE608" s="336" t="s">
        <v>132</v>
      </c>
      <c r="AF608" s="337"/>
      <c r="AG608" s="337"/>
      <c r="AH608" s="338"/>
      <c r="AI608" s="339" t="s">
        <v>133</v>
      </c>
      <c r="AJ608" s="339"/>
      <c r="AK608" s="339"/>
      <c r="AL608" s="158"/>
      <c r="AM608" s="339" t="s">
        <v>30</v>
      </c>
      <c r="AN608" s="339"/>
      <c r="AO608" s="339"/>
      <c r="AP608" s="158"/>
      <c r="AQ608" s="158" t="s">
        <v>53</v>
      </c>
      <c r="AR608" s="129"/>
      <c r="AS608" s="129"/>
      <c r="AT608" s="130"/>
      <c r="AU608" s="135" t="s">
        <v>54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55</v>
      </c>
      <c r="AH609" s="133"/>
      <c r="AI609" s="155"/>
      <c r="AJ609" s="155"/>
      <c r="AK609" s="155"/>
      <c r="AL609" s="153"/>
      <c r="AM609" s="155"/>
      <c r="AN609" s="155"/>
      <c r="AO609" s="155"/>
      <c r="AP609" s="153"/>
      <c r="AQ609" s="590"/>
      <c r="AR609" s="199"/>
      <c r="AS609" s="132" t="s">
        <v>55</v>
      </c>
      <c r="AT609" s="133"/>
      <c r="AU609" s="199"/>
      <c r="AV609" s="199"/>
      <c r="AW609" s="132" t="s">
        <v>56</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59</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61</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62</v>
      </c>
      <c r="Z612" s="209"/>
      <c r="AA612" s="210"/>
      <c r="AB612" s="579" t="s">
        <v>60</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130</v>
      </c>
      <c r="F613" s="343"/>
      <c r="G613" s="344" t="s">
        <v>131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52</v>
      </c>
      <c r="AC613" s="129"/>
      <c r="AD613" s="130"/>
      <c r="AE613" s="336" t="s">
        <v>132</v>
      </c>
      <c r="AF613" s="337"/>
      <c r="AG613" s="337"/>
      <c r="AH613" s="338"/>
      <c r="AI613" s="339" t="s">
        <v>133</v>
      </c>
      <c r="AJ613" s="339"/>
      <c r="AK613" s="339"/>
      <c r="AL613" s="158"/>
      <c r="AM613" s="339" t="s">
        <v>30</v>
      </c>
      <c r="AN613" s="339"/>
      <c r="AO613" s="339"/>
      <c r="AP613" s="158"/>
      <c r="AQ613" s="158" t="s">
        <v>53</v>
      </c>
      <c r="AR613" s="129"/>
      <c r="AS613" s="129"/>
      <c r="AT613" s="130"/>
      <c r="AU613" s="135" t="s">
        <v>54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55</v>
      </c>
      <c r="AH614" s="133"/>
      <c r="AI614" s="155"/>
      <c r="AJ614" s="155"/>
      <c r="AK614" s="155"/>
      <c r="AL614" s="153"/>
      <c r="AM614" s="155"/>
      <c r="AN614" s="155"/>
      <c r="AO614" s="155"/>
      <c r="AP614" s="153"/>
      <c r="AQ614" s="590"/>
      <c r="AR614" s="199"/>
      <c r="AS614" s="132" t="s">
        <v>55</v>
      </c>
      <c r="AT614" s="133"/>
      <c r="AU614" s="199"/>
      <c r="AV614" s="199"/>
      <c r="AW614" s="132" t="s">
        <v>56</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59</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61</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62</v>
      </c>
      <c r="Z617" s="209"/>
      <c r="AA617" s="210"/>
      <c r="AB617" s="579" t="s">
        <v>60</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134</v>
      </c>
      <c r="F618" s="343"/>
      <c r="G618" s="344" t="s">
        <v>135</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52</v>
      </c>
      <c r="AC618" s="129"/>
      <c r="AD618" s="130"/>
      <c r="AE618" s="336" t="s">
        <v>132</v>
      </c>
      <c r="AF618" s="337"/>
      <c r="AG618" s="337"/>
      <c r="AH618" s="338"/>
      <c r="AI618" s="339" t="s">
        <v>133</v>
      </c>
      <c r="AJ618" s="339"/>
      <c r="AK618" s="339"/>
      <c r="AL618" s="158"/>
      <c r="AM618" s="339" t="s">
        <v>30</v>
      </c>
      <c r="AN618" s="339"/>
      <c r="AO618" s="339"/>
      <c r="AP618" s="158"/>
      <c r="AQ618" s="158" t="s">
        <v>53</v>
      </c>
      <c r="AR618" s="129"/>
      <c r="AS618" s="129"/>
      <c r="AT618" s="130"/>
      <c r="AU618" s="135" t="s">
        <v>54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55</v>
      </c>
      <c r="AH619" s="133"/>
      <c r="AI619" s="155"/>
      <c r="AJ619" s="155"/>
      <c r="AK619" s="155"/>
      <c r="AL619" s="153"/>
      <c r="AM619" s="155"/>
      <c r="AN619" s="155"/>
      <c r="AO619" s="155"/>
      <c r="AP619" s="153"/>
      <c r="AQ619" s="590"/>
      <c r="AR619" s="199"/>
      <c r="AS619" s="132" t="s">
        <v>55</v>
      </c>
      <c r="AT619" s="133"/>
      <c r="AU619" s="199"/>
      <c r="AV619" s="199"/>
      <c r="AW619" s="132" t="s">
        <v>56</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59</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61</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62</v>
      </c>
      <c r="Z622" s="209"/>
      <c r="AA622" s="210"/>
      <c r="AB622" s="579" t="s">
        <v>60</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134</v>
      </c>
      <c r="F623" s="343"/>
      <c r="G623" s="344" t="s">
        <v>135</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52</v>
      </c>
      <c r="AC623" s="129"/>
      <c r="AD623" s="130"/>
      <c r="AE623" s="336" t="s">
        <v>132</v>
      </c>
      <c r="AF623" s="337"/>
      <c r="AG623" s="337"/>
      <c r="AH623" s="338"/>
      <c r="AI623" s="339" t="s">
        <v>133</v>
      </c>
      <c r="AJ623" s="339"/>
      <c r="AK623" s="339"/>
      <c r="AL623" s="158"/>
      <c r="AM623" s="339" t="s">
        <v>30</v>
      </c>
      <c r="AN623" s="339"/>
      <c r="AO623" s="339"/>
      <c r="AP623" s="158"/>
      <c r="AQ623" s="158" t="s">
        <v>53</v>
      </c>
      <c r="AR623" s="129"/>
      <c r="AS623" s="129"/>
      <c r="AT623" s="130"/>
      <c r="AU623" s="135" t="s">
        <v>54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55</v>
      </c>
      <c r="AH624" s="133"/>
      <c r="AI624" s="155"/>
      <c r="AJ624" s="155"/>
      <c r="AK624" s="155"/>
      <c r="AL624" s="153"/>
      <c r="AM624" s="155"/>
      <c r="AN624" s="155"/>
      <c r="AO624" s="155"/>
      <c r="AP624" s="153"/>
      <c r="AQ624" s="590"/>
      <c r="AR624" s="199"/>
      <c r="AS624" s="132" t="s">
        <v>55</v>
      </c>
      <c r="AT624" s="133"/>
      <c r="AU624" s="199"/>
      <c r="AV624" s="199"/>
      <c r="AW624" s="132" t="s">
        <v>56</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59</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61</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62</v>
      </c>
      <c r="Z627" s="209"/>
      <c r="AA627" s="210"/>
      <c r="AB627" s="579" t="s">
        <v>60</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134</v>
      </c>
      <c r="F628" s="343"/>
      <c r="G628" s="344" t="s">
        <v>135</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52</v>
      </c>
      <c r="AC628" s="129"/>
      <c r="AD628" s="130"/>
      <c r="AE628" s="336" t="s">
        <v>132</v>
      </c>
      <c r="AF628" s="337"/>
      <c r="AG628" s="337"/>
      <c r="AH628" s="338"/>
      <c r="AI628" s="339" t="s">
        <v>133</v>
      </c>
      <c r="AJ628" s="339"/>
      <c r="AK628" s="339"/>
      <c r="AL628" s="158"/>
      <c r="AM628" s="339" t="s">
        <v>30</v>
      </c>
      <c r="AN628" s="339"/>
      <c r="AO628" s="339"/>
      <c r="AP628" s="158"/>
      <c r="AQ628" s="158" t="s">
        <v>53</v>
      </c>
      <c r="AR628" s="129"/>
      <c r="AS628" s="129"/>
      <c r="AT628" s="130"/>
      <c r="AU628" s="135" t="s">
        <v>54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55</v>
      </c>
      <c r="AH629" s="133"/>
      <c r="AI629" s="155"/>
      <c r="AJ629" s="155"/>
      <c r="AK629" s="155"/>
      <c r="AL629" s="153"/>
      <c r="AM629" s="155"/>
      <c r="AN629" s="155"/>
      <c r="AO629" s="155"/>
      <c r="AP629" s="153"/>
      <c r="AQ629" s="590"/>
      <c r="AR629" s="199"/>
      <c r="AS629" s="132" t="s">
        <v>55</v>
      </c>
      <c r="AT629" s="133"/>
      <c r="AU629" s="199"/>
      <c r="AV629" s="199"/>
      <c r="AW629" s="132" t="s">
        <v>56</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59</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61</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62</v>
      </c>
      <c r="Z632" s="209"/>
      <c r="AA632" s="210"/>
      <c r="AB632" s="579" t="s">
        <v>60</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134</v>
      </c>
      <c r="F633" s="343"/>
      <c r="G633" s="344" t="s">
        <v>135</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52</v>
      </c>
      <c r="AC633" s="129"/>
      <c r="AD633" s="130"/>
      <c r="AE633" s="336" t="s">
        <v>132</v>
      </c>
      <c r="AF633" s="337"/>
      <c r="AG633" s="337"/>
      <c r="AH633" s="338"/>
      <c r="AI633" s="339" t="s">
        <v>133</v>
      </c>
      <c r="AJ633" s="339"/>
      <c r="AK633" s="339"/>
      <c r="AL633" s="158"/>
      <c r="AM633" s="339" t="s">
        <v>30</v>
      </c>
      <c r="AN633" s="339"/>
      <c r="AO633" s="339"/>
      <c r="AP633" s="158"/>
      <c r="AQ633" s="158" t="s">
        <v>53</v>
      </c>
      <c r="AR633" s="129"/>
      <c r="AS633" s="129"/>
      <c r="AT633" s="130"/>
      <c r="AU633" s="135" t="s">
        <v>54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55</v>
      </c>
      <c r="AH634" s="133"/>
      <c r="AI634" s="155"/>
      <c r="AJ634" s="155"/>
      <c r="AK634" s="155"/>
      <c r="AL634" s="153"/>
      <c r="AM634" s="155"/>
      <c r="AN634" s="155"/>
      <c r="AO634" s="155"/>
      <c r="AP634" s="153"/>
      <c r="AQ634" s="590"/>
      <c r="AR634" s="199"/>
      <c r="AS634" s="132" t="s">
        <v>55</v>
      </c>
      <c r="AT634" s="133"/>
      <c r="AU634" s="199"/>
      <c r="AV634" s="199"/>
      <c r="AW634" s="132" t="s">
        <v>56</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59</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61</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62</v>
      </c>
      <c r="Z637" s="209"/>
      <c r="AA637" s="210"/>
      <c r="AB637" s="579" t="s">
        <v>60</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134</v>
      </c>
      <c r="F638" s="343"/>
      <c r="G638" s="344" t="s">
        <v>135</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52</v>
      </c>
      <c r="AC638" s="129"/>
      <c r="AD638" s="130"/>
      <c r="AE638" s="336" t="s">
        <v>132</v>
      </c>
      <c r="AF638" s="337"/>
      <c r="AG638" s="337"/>
      <c r="AH638" s="338"/>
      <c r="AI638" s="339" t="s">
        <v>133</v>
      </c>
      <c r="AJ638" s="339"/>
      <c r="AK638" s="339"/>
      <c r="AL638" s="158"/>
      <c r="AM638" s="339" t="s">
        <v>30</v>
      </c>
      <c r="AN638" s="339"/>
      <c r="AO638" s="339"/>
      <c r="AP638" s="158"/>
      <c r="AQ638" s="158" t="s">
        <v>53</v>
      </c>
      <c r="AR638" s="129"/>
      <c r="AS638" s="129"/>
      <c r="AT638" s="130"/>
      <c r="AU638" s="135" t="s">
        <v>54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55</v>
      </c>
      <c r="AH639" s="133"/>
      <c r="AI639" s="155"/>
      <c r="AJ639" s="155"/>
      <c r="AK639" s="155"/>
      <c r="AL639" s="153"/>
      <c r="AM639" s="155"/>
      <c r="AN639" s="155"/>
      <c r="AO639" s="155"/>
      <c r="AP639" s="153"/>
      <c r="AQ639" s="590"/>
      <c r="AR639" s="199"/>
      <c r="AS639" s="132" t="s">
        <v>55</v>
      </c>
      <c r="AT639" s="133"/>
      <c r="AU639" s="199"/>
      <c r="AV639" s="199"/>
      <c r="AW639" s="132" t="s">
        <v>56</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59</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61</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62</v>
      </c>
      <c r="Z642" s="209"/>
      <c r="AA642" s="210"/>
      <c r="AB642" s="579" t="s">
        <v>60</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138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137</v>
      </c>
      <c r="F646" s="174"/>
      <c r="G646" s="907" t="s">
        <v>129</v>
      </c>
      <c r="H646" s="122"/>
      <c r="I646" s="122"/>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2">
      <c r="A647" s="188"/>
      <c r="B647" s="185"/>
      <c r="C647" s="179"/>
      <c r="D647" s="185"/>
      <c r="E647" s="342" t="s">
        <v>130</v>
      </c>
      <c r="F647" s="343"/>
      <c r="G647" s="344" t="s">
        <v>131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52</v>
      </c>
      <c r="AC647" s="129"/>
      <c r="AD647" s="130"/>
      <c r="AE647" s="336" t="s">
        <v>132</v>
      </c>
      <c r="AF647" s="337"/>
      <c r="AG647" s="337"/>
      <c r="AH647" s="338"/>
      <c r="AI647" s="339" t="s">
        <v>133</v>
      </c>
      <c r="AJ647" s="339"/>
      <c r="AK647" s="339"/>
      <c r="AL647" s="158"/>
      <c r="AM647" s="339" t="s">
        <v>30</v>
      </c>
      <c r="AN647" s="339"/>
      <c r="AO647" s="339"/>
      <c r="AP647" s="158"/>
      <c r="AQ647" s="158" t="s">
        <v>53</v>
      </c>
      <c r="AR647" s="129"/>
      <c r="AS647" s="129"/>
      <c r="AT647" s="130"/>
      <c r="AU647" s="135" t="s">
        <v>54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55</v>
      </c>
      <c r="AH648" s="133"/>
      <c r="AI648" s="155"/>
      <c r="AJ648" s="155"/>
      <c r="AK648" s="155"/>
      <c r="AL648" s="153"/>
      <c r="AM648" s="155"/>
      <c r="AN648" s="155"/>
      <c r="AO648" s="155"/>
      <c r="AP648" s="153"/>
      <c r="AQ648" s="590"/>
      <c r="AR648" s="199"/>
      <c r="AS648" s="132" t="s">
        <v>55</v>
      </c>
      <c r="AT648" s="133"/>
      <c r="AU648" s="199"/>
      <c r="AV648" s="199"/>
      <c r="AW648" s="132" t="s">
        <v>56</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59</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61</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62</v>
      </c>
      <c r="Z651" s="209"/>
      <c r="AA651" s="210"/>
      <c r="AB651" s="579" t="s">
        <v>60</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130</v>
      </c>
      <c r="F652" s="343"/>
      <c r="G652" s="344" t="s">
        <v>131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52</v>
      </c>
      <c r="AC652" s="129"/>
      <c r="AD652" s="130"/>
      <c r="AE652" s="336" t="s">
        <v>132</v>
      </c>
      <c r="AF652" s="337"/>
      <c r="AG652" s="337"/>
      <c r="AH652" s="338"/>
      <c r="AI652" s="339" t="s">
        <v>133</v>
      </c>
      <c r="AJ652" s="339"/>
      <c r="AK652" s="339"/>
      <c r="AL652" s="158"/>
      <c r="AM652" s="339" t="s">
        <v>30</v>
      </c>
      <c r="AN652" s="339"/>
      <c r="AO652" s="339"/>
      <c r="AP652" s="158"/>
      <c r="AQ652" s="158" t="s">
        <v>53</v>
      </c>
      <c r="AR652" s="129"/>
      <c r="AS652" s="129"/>
      <c r="AT652" s="130"/>
      <c r="AU652" s="135" t="s">
        <v>54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55</v>
      </c>
      <c r="AH653" s="133"/>
      <c r="AI653" s="155"/>
      <c r="AJ653" s="155"/>
      <c r="AK653" s="155"/>
      <c r="AL653" s="153"/>
      <c r="AM653" s="155"/>
      <c r="AN653" s="155"/>
      <c r="AO653" s="155"/>
      <c r="AP653" s="153"/>
      <c r="AQ653" s="590"/>
      <c r="AR653" s="199"/>
      <c r="AS653" s="132" t="s">
        <v>55</v>
      </c>
      <c r="AT653" s="133"/>
      <c r="AU653" s="199"/>
      <c r="AV653" s="199"/>
      <c r="AW653" s="132" t="s">
        <v>56</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59</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61</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62</v>
      </c>
      <c r="Z656" s="209"/>
      <c r="AA656" s="210"/>
      <c r="AB656" s="579" t="s">
        <v>60</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130</v>
      </c>
      <c r="F657" s="343"/>
      <c r="G657" s="344" t="s">
        <v>131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52</v>
      </c>
      <c r="AC657" s="129"/>
      <c r="AD657" s="130"/>
      <c r="AE657" s="336" t="s">
        <v>132</v>
      </c>
      <c r="AF657" s="337"/>
      <c r="AG657" s="337"/>
      <c r="AH657" s="338"/>
      <c r="AI657" s="339" t="s">
        <v>133</v>
      </c>
      <c r="AJ657" s="339"/>
      <c r="AK657" s="339"/>
      <c r="AL657" s="158"/>
      <c r="AM657" s="339" t="s">
        <v>30</v>
      </c>
      <c r="AN657" s="339"/>
      <c r="AO657" s="339"/>
      <c r="AP657" s="158"/>
      <c r="AQ657" s="158" t="s">
        <v>53</v>
      </c>
      <c r="AR657" s="129"/>
      <c r="AS657" s="129"/>
      <c r="AT657" s="130"/>
      <c r="AU657" s="135" t="s">
        <v>54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55</v>
      </c>
      <c r="AH658" s="133"/>
      <c r="AI658" s="155"/>
      <c r="AJ658" s="155"/>
      <c r="AK658" s="155"/>
      <c r="AL658" s="153"/>
      <c r="AM658" s="155"/>
      <c r="AN658" s="155"/>
      <c r="AO658" s="155"/>
      <c r="AP658" s="153"/>
      <c r="AQ658" s="590"/>
      <c r="AR658" s="199"/>
      <c r="AS658" s="132" t="s">
        <v>55</v>
      </c>
      <c r="AT658" s="133"/>
      <c r="AU658" s="199"/>
      <c r="AV658" s="199"/>
      <c r="AW658" s="132" t="s">
        <v>56</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59</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61</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62</v>
      </c>
      <c r="Z661" s="209"/>
      <c r="AA661" s="210"/>
      <c r="AB661" s="579" t="s">
        <v>60</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130</v>
      </c>
      <c r="F662" s="343"/>
      <c r="G662" s="344" t="s">
        <v>131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52</v>
      </c>
      <c r="AC662" s="129"/>
      <c r="AD662" s="130"/>
      <c r="AE662" s="336" t="s">
        <v>132</v>
      </c>
      <c r="AF662" s="337"/>
      <c r="AG662" s="337"/>
      <c r="AH662" s="338"/>
      <c r="AI662" s="339" t="s">
        <v>133</v>
      </c>
      <c r="AJ662" s="339"/>
      <c r="AK662" s="339"/>
      <c r="AL662" s="158"/>
      <c r="AM662" s="339" t="s">
        <v>30</v>
      </c>
      <c r="AN662" s="339"/>
      <c r="AO662" s="339"/>
      <c r="AP662" s="158"/>
      <c r="AQ662" s="158" t="s">
        <v>53</v>
      </c>
      <c r="AR662" s="129"/>
      <c r="AS662" s="129"/>
      <c r="AT662" s="130"/>
      <c r="AU662" s="135" t="s">
        <v>54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55</v>
      </c>
      <c r="AH663" s="133"/>
      <c r="AI663" s="155"/>
      <c r="AJ663" s="155"/>
      <c r="AK663" s="155"/>
      <c r="AL663" s="153"/>
      <c r="AM663" s="155"/>
      <c r="AN663" s="155"/>
      <c r="AO663" s="155"/>
      <c r="AP663" s="153"/>
      <c r="AQ663" s="590"/>
      <c r="AR663" s="199"/>
      <c r="AS663" s="132" t="s">
        <v>55</v>
      </c>
      <c r="AT663" s="133"/>
      <c r="AU663" s="199"/>
      <c r="AV663" s="199"/>
      <c r="AW663" s="132" t="s">
        <v>56</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59</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61</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62</v>
      </c>
      <c r="Z666" s="209"/>
      <c r="AA666" s="210"/>
      <c r="AB666" s="579" t="s">
        <v>60</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130</v>
      </c>
      <c r="F667" s="343"/>
      <c r="G667" s="344" t="s">
        <v>131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52</v>
      </c>
      <c r="AC667" s="129"/>
      <c r="AD667" s="130"/>
      <c r="AE667" s="336" t="s">
        <v>132</v>
      </c>
      <c r="AF667" s="337"/>
      <c r="AG667" s="337"/>
      <c r="AH667" s="338"/>
      <c r="AI667" s="339" t="s">
        <v>133</v>
      </c>
      <c r="AJ667" s="339"/>
      <c r="AK667" s="339"/>
      <c r="AL667" s="158"/>
      <c r="AM667" s="339" t="s">
        <v>30</v>
      </c>
      <c r="AN667" s="339"/>
      <c r="AO667" s="339"/>
      <c r="AP667" s="158"/>
      <c r="AQ667" s="158" t="s">
        <v>53</v>
      </c>
      <c r="AR667" s="129"/>
      <c r="AS667" s="129"/>
      <c r="AT667" s="130"/>
      <c r="AU667" s="135" t="s">
        <v>54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55</v>
      </c>
      <c r="AH668" s="133"/>
      <c r="AI668" s="155"/>
      <c r="AJ668" s="155"/>
      <c r="AK668" s="155"/>
      <c r="AL668" s="153"/>
      <c r="AM668" s="155"/>
      <c r="AN668" s="155"/>
      <c r="AO668" s="155"/>
      <c r="AP668" s="153"/>
      <c r="AQ668" s="590"/>
      <c r="AR668" s="199"/>
      <c r="AS668" s="132" t="s">
        <v>55</v>
      </c>
      <c r="AT668" s="133"/>
      <c r="AU668" s="199"/>
      <c r="AV668" s="199"/>
      <c r="AW668" s="132" t="s">
        <v>56</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59</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61</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62</v>
      </c>
      <c r="Z671" s="209"/>
      <c r="AA671" s="210"/>
      <c r="AB671" s="579" t="s">
        <v>60</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134</v>
      </c>
      <c r="F672" s="343"/>
      <c r="G672" s="344" t="s">
        <v>135</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52</v>
      </c>
      <c r="AC672" s="129"/>
      <c r="AD672" s="130"/>
      <c r="AE672" s="336" t="s">
        <v>132</v>
      </c>
      <c r="AF672" s="337"/>
      <c r="AG672" s="337"/>
      <c r="AH672" s="338"/>
      <c r="AI672" s="339" t="s">
        <v>133</v>
      </c>
      <c r="AJ672" s="339"/>
      <c r="AK672" s="339"/>
      <c r="AL672" s="158"/>
      <c r="AM672" s="339" t="s">
        <v>30</v>
      </c>
      <c r="AN672" s="339"/>
      <c r="AO672" s="339"/>
      <c r="AP672" s="158"/>
      <c r="AQ672" s="158" t="s">
        <v>53</v>
      </c>
      <c r="AR672" s="129"/>
      <c r="AS672" s="129"/>
      <c r="AT672" s="130"/>
      <c r="AU672" s="135" t="s">
        <v>54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55</v>
      </c>
      <c r="AH673" s="133"/>
      <c r="AI673" s="155"/>
      <c r="AJ673" s="155"/>
      <c r="AK673" s="155"/>
      <c r="AL673" s="153"/>
      <c r="AM673" s="155"/>
      <c r="AN673" s="155"/>
      <c r="AO673" s="155"/>
      <c r="AP673" s="153"/>
      <c r="AQ673" s="590"/>
      <c r="AR673" s="199"/>
      <c r="AS673" s="132" t="s">
        <v>55</v>
      </c>
      <c r="AT673" s="133"/>
      <c r="AU673" s="199"/>
      <c r="AV673" s="199"/>
      <c r="AW673" s="132" t="s">
        <v>56</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59</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61</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62</v>
      </c>
      <c r="Z676" s="209"/>
      <c r="AA676" s="210"/>
      <c r="AB676" s="579" t="s">
        <v>60</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134</v>
      </c>
      <c r="F677" s="343"/>
      <c r="G677" s="344" t="s">
        <v>135</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52</v>
      </c>
      <c r="AC677" s="129"/>
      <c r="AD677" s="130"/>
      <c r="AE677" s="336" t="s">
        <v>132</v>
      </c>
      <c r="AF677" s="337"/>
      <c r="AG677" s="337"/>
      <c r="AH677" s="338"/>
      <c r="AI677" s="339" t="s">
        <v>133</v>
      </c>
      <c r="AJ677" s="339"/>
      <c r="AK677" s="339"/>
      <c r="AL677" s="158"/>
      <c r="AM677" s="339" t="s">
        <v>30</v>
      </c>
      <c r="AN677" s="339"/>
      <c r="AO677" s="339"/>
      <c r="AP677" s="158"/>
      <c r="AQ677" s="158" t="s">
        <v>53</v>
      </c>
      <c r="AR677" s="129"/>
      <c r="AS677" s="129"/>
      <c r="AT677" s="130"/>
      <c r="AU677" s="135" t="s">
        <v>54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55</v>
      </c>
      <c r="AH678" s="133"/>
      <c r="AI678" s="155"/>
      <c r="AJ678" s="155"/>
      <c r="AK678" s="155"/>
      <c r="AL678" s="153"/>
      <c r="AM678" s="155"/>
      <c r="AN678" s="155"/>
      <c r="AO678" s="155"/>
      <c r="AP678" s="153"/>
      <c r="AQ678" s="590"/>
      <c r="AR678" s="199"/>
      <c r="AS678" s="132" t="s">
        <v>55</v>
      </c>
      <c r="AT678" s="133"/>
      <c r="AU678" s="199"/>
      <c r="AV678" s="199"/>
      <c r="AW678" s="132" t="s">
        <v>56</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59</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61</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62</v>
      </c>
      <c r="Z681" s="209"/>
      <c r="AA681" s="210"/>
      <c r="AB681" s="579" t="s">
        <v>60</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134</v>
      </c>
      <c r="F682" s="343"/>
      <c r="G682" s="344" t="s">
        <v>135</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52</v>
      </c>
      <c r="AC682" s="129"/>
      <c r="AD682" s="130"/>
      <c r="AE682" s="336" t="s">
        <v>132</v>
      </c>
      <c r="AF682" s="337"/>
      <c r="AG682" s="337"/>
      <c r="AH682" s="338"/>
      <c r="AI682" s="339" t="s">
        <v>133</v>
      </c>
      <c r="AJ682" s="339"/>
      <c r="AK682" s="339"/>
      <c r="AL682" s="158"/>
      <c r="AM682" s="339" t="s">
        <v>30</v>
      </c>
      <c r="AN682" s="339"/>
      <c r="AO682" s="339"/>
      <c r="AP682" s="158"/>
      <c r="AQ682" s="158" t="s">
        <v>53</v>
      </c>
      <c r="AR682" s="129"/>
      <c r="AS682" s="129"/>
      <c r="AT682" s="130"/>
      <c r="AU682" s="135" t="s">
        <v>54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55</v>
      </c>
      <c r="AH683" s="133"/>
      <c r="AI683" s="155"/>
      <c r="AJ683" s="155"/>
      <c r="AK683" s="155"/>
      <c r="AL683" s="153"/>
      <c r="AM683" s="155"/>
      <c r="AN683" s="155"/>
      <c r="AO683" s="155"/>
      <c r="AP683" s="153"/>
      <c r="AQ683" s="590"/>
      <c r="AR683" s="199"/>
      <c r="AS683" s="132" t="s">
        <v>55</v>
      </c>
      <c r="AT683" s="133"/>
      <c r="AU683" s="199"/>
      <c r="AV683" s="199"/>
      <c r="AW683" s="132" t="s">
        <v>56</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59</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61</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62</v>
      </c>
      <c r="Z686" s="209"/>
      <c r="AA686" s="210"/>
      <c r="AB686" s="579" t="s">
        <v>60</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134</v>
      </c>
      <c r="F687" s="343"/>
      <c r="G687" s="344" t="s">
        <v>135</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52</v>
      </c>
      <c r="AC687" s="129"/>
      <c r="AD687" s="130"/>
      <c r="AE687" s="336" t="s">
        <v>132</v>
      </c>
      <c r="AF687" s="337"/>
      <c r="AG687" s="337"/>
      <c r="AH687" s="338"/>
      <c r="AI687" s="339" t="s">
        <v>133</v>
      </c>
      <c r="AJ687" s="339"/>
      <c r="AK687" s="339"/>
      <c r="AL687" s="158"/>
      <c r="AM687" s="339" t="s">
        <v>30</v>
      </c>
      <c r="AN687" s="339"/>
      <c r="AO687" s="339"/>
      <c r="AP687" s="158"/>
      <c r="AQ687" s="158" t="s">
        <v>53</v>
      </c>
      <c r="AR687" s="129"/>
      <c r="AS687" s="129"/>
      <c r="AT687" s="130"/>
      <c r="AU687" s="135" t="s">
        <v>54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55</v>
      </c>
      <c r="AH688" s="133"/>
      <c r="AI688" s="155"/>
      <c r="AJ688" s="155"/>
      <c r="AK688" s="155"/>
      <c r="AL688" s="153"/>
      <c r="AM688" s="155"/>
      <c r="AN688" s="155"/>
      <c r="AO688" s="155"/>
      <c r="AP688" s="153"/>
      <c r="AQ688" s="590"/>
      <c r="AR688" s="199"/>
      <c r="AS688" s="132" t="s">
        <v>55</v>
      </c>
      <c r="AT688" s="133"/>
      <c r="AU688" s="199"/>
      <c r="AV688" s="199"/>
      <c r="AW688" s="132" t="s">
        <v>56</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59</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61</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62</v>
      </c>
      <c r="Z691" s="209"/>
      <c r="AA691" s="210"/>
      <c r="AB691" s="579" t="s">
        <v>60</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134</v>
      </c>
      <c r="F692" s="343"/>
      <c r="G692" s="344" t="s">
        <v>135</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52</v>
      </c>
      <c r="AC692" s="129"/>
      <c r="AD692" s="130"/>
      <c r="AE692" s="336" t="s">
        <v>132</v>
      </c>
      <c r="AF692" s="337"/>
      <c r="AG692" s="337"/>
      <c r="AH692" s="338"/>
      <c r="AI692" s="339" t="s">
        <v>133</v>
      </c>
      <c r="AJ692" s="339"/>
      <c r="AK692" s="339"/>
      <c r="AL692" s="158"/>
      <c r="AM692" s="339" t="s">
        <v>30</v>
      </c>
      <c r="AN692" s="339"/>
      <c r="AO692" s="339"/>
      <c r="AP692" s="158"/>
      <c r="AQ692" s="158" t="s">
        <v>53</v>
      </c>
      <c r="AR692" s="129"/>
      <c r="AS692" s="129"/>
      <c r="AT692" s="130"/>
      <c r="AU692" s="135" t="s">
        <v>54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55</v>
      </c>
      <c r="AH693" s="133"/>
      <c r="AI693" s="155"/>
      <c r="AJ693" s="155"/>
      <c r="AK693" s="155"/>
      <c r="AL693" s="153"/>
      <c r="AM693" s="155"/>
      <c r="AN693" s="155"/>
      <c r="AO693" s="155"/>
      <c r="AP693" s="153"/>
      <c r="AQ693" s="590"/>
      <c r="AR693" s="199"/>
      <c r="AS693" s="132" t="s">
        <v>55</v>
      </c>
      <c r="AT693" s="133"/>
      <c r="AU693" s="199"/>
      <c r="AV693" s="199"/>
      <c r="AW693" s="132" t="s">
        <v>56</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59</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61</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62</v>
      </c>
      <c r="Z696" s="209"/>
      <c r="AA696" s="210"/>
      <c r="AB696" s="579" t="s">
        <v>60</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138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15" t="s">
        <v>139</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2">
      <c r="A701" s="5"/>
      <c r="B701" s="6"/>
      <c r="C701" s="383" t="s">
        <v>140</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141</v>
      </c>
      <c r="AE701" s="382"/>
      <c r="AF701" s="382"/>
      <c r="AG701" s="824" t="s">
        <v>142</v>
      </c>
      <c r="AH701" s="382"/>
      <c r="AI701" s="382"/>
      <c r="AJ701" s="382"/>
      <c r="AK701" s="382"/>
      <c r="AL701" s="382"/>
      <c r="AM701" s="382"/>
      <c r="AN701" s="382"/>
      <c r="AO701" s="382"/>
      <c r="AP701" s="382"/>
      <c r="AQ701" s="382"/>
      <c r="AR701" s="382"/>
      <c r="AS701" s="382"/>
      <c r="AT701" s="382"/>
      <c r="AU701" s="382"/>
      <c r="AV701" s="382"/>
      <c r="AW701" s="382"/>
      <c r="AX701" s="825"/>
    </row>
    <row r="702" spans="1:50" ht="94" customHeight="1" x14ac:dyDescent="0.2">
      <c r="A702" s="878" t="s">
        <v>143</v>
      </c>
      <c r="B702" s="879"/>
      <c r="C702" s="708" t="s">
        <v>144</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145</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73" customHeight="1" x14ac:dyDescent="0.2">
      <c r="A703" s="880"/>
      <c r="B703" s="881"/>
      <c r="C703" s="816" t="s">
        <v>146</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145</v>
      </c>
      <c r="AE703" s="327"/>
      <c r="AF703" s="327"/>
      <c r="AG703" s="100" t="s">
        <v>642</v>
      </c>
      <c r="AH703" s="101"/>
      <c r="AI703" s="101"/>
      <c r="AJ703" s="101"/>
      <c r="AK703" s="101"/>
      <c r="AL703" s="101"/>
      <c r="AM703" s="101"/>
      <c r="AN703" s="101"/>
      <c r="AO703" s="101"/>
      <c r="AP703" s="101"/>
      <c r="AQ703" s="101"/>
      <c r="AR703" s="101"/>
      <c r="AS703" s="101"/>
      <c r="AT703" s="101"/>
      <c r="AU703" s="101"/>
      <c r="AV703" s="101"/>
      <c r="AW703" s="101"/>
      <c r="AX703" s="102"/>
    </row>
    <row r="704" spans="1:50" ht="88" customHeight="1" x14ac:dyDescent="0.2">
      <c r="A704" s="882"/>
      <c r="B704" s="883"/>
      <c r="C704" s="818" t="s">
        <v>147</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145</v>
      </c>
      <c r="AE704" s="783"/>
      <c r="AF704" s="783"/>
      <c r="AG704" s="166" t="s">
        <v>636</v>
      </c>
      <c r="AH704" s="107"/>
      <c r="AI704" s="107"/>
      <c r="AJ704" s="107"/>
      <c r="AK704" s="107"/>
      <c r="AL704" s="107"/>
      <c r="AM704" s="107"/>
      <c r="AN704" s="107"/>
      <c r="AO704" s="107"/>
      <c r="AP704" s="107"/>
      <c r="AQ704" s="107"/>
      <c r="AR704" s="107"/>
      <c r="AS704" s="107"/>
      <c r="AT704" s="107"/>
      <c r="AU704" s="107"/>
      <c r="AV704" s="107"/>
      <c r="AW704" s="107"/>
      <c r="AX704" s="167"/>
    </row>
    <row r="705" spans="1:50" ht="40.5" customHeight="1" x14ac:dyDescent="0.2">
      <c r="A705" s="640" t="s">
        <v>148</v>
      </c>
      <c r="B705" s="641"/>
      <c r="C705" s="821" t="s">
        <v>149</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145</v>
      </c>
      <c r="AE705" s="715"/>
      <c r="AF705" s="715"/>
      <c r="AG705" s="124" t="s">
        <v>150</v>
      </c>
      <c r="AH705" s="104"/>
      <c r="AI705" s="104"/>
      <c r="AJ705" s="104"/>
      <c r="AK705" s="104"/>
      <c r="AL705" s="104"/>
      <c r="AM705" s="104"/>
      <c r="AN705" s="104"/>
      <c r="AO705" s="104"/>
      <c r="AP705" s="104"/>
      <c r="AQ705" s="104"/>
      <c r="AR705" s="104"/>
      <c r="AS705" s="104"/>
      <c r="AT705" s="104"/>
      <c r="AU705" s="104"/>
      <c r="AV705" s="104"/>
      <c r="AW705" s="104"/>
      <c r="AX705" s="125"/>
    </row>
    <row r="706" spans="1:50" ht="40.5" customHeight="1" x14ac:dyDescent="0.2">
      <c r="A706" s="642"/>
      <c r="B706" s="643"/>
      <c r="C706" s="794"/>
      <c r="D706" s="795"/>
      <c r="E706" s="730" t="s">
        <v>151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152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2">
      <c r="A707" s="642"/>
      <c r="B707" s="643"/>
      <c r="C707" s="796"/>
      <c r="D707" s="797"/>
      <c r="E707" s="733" t="s">
        <v>153</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152</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52.5" customHeight="1" x14ac:dyDescent="0.2">
      <c r="A708" s="642"/>
      <c r="B708" s="644"/>
      <c r="C708" s="813" t="s">
        <v>154</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145</v>
      </c>
      <c r="AE708" s="605"/>
      <c r="AF708" s="605"/>
      <c r="AG708" s="742" t="s">
        <v>155</v>
      </c>
      <c r="AH708" s="743"/>
      <c r="AI708" s="743"/>
      <c r="AJ708" s="743"/>
      <c r="AK708" s="743"/>
      <c r="AL708" s="743"/>
      <c r="AM708" s="743"/>
      <c r="AN708" s="743"/>
      <c r="AO708" s="743"/>
      <c r="AP708" s="743"/>
      <c r="AQ708" s="743"/>
      <c r="AR708" s="743"/>
      <c r="AS708" s="743"/>
      <c r="AT708" s="743"/>
      <c r="AU708" s="743"/>
      <c r="AV708" s="743"/>
      <c r="AW708" s="743"/>
      <c r="AX708" s="744"/>
    </row>
    <row r="709" spans="1:50" ht="56" customHeight="1" x14ac:dyDescent="0.2">
      <c r="A709" s="642"/>
      <c r="B709" s="644"/>
      <c r="C709" s="391" t="s">
        <v>156</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145</v>
      </c>
      <c r="AE709" s="327"/>
      <c r="AF709" s="327"/>
      <c r="AG709" s="100" t="s">
        <v>638</v>
      </c>
      <c r="AH709" s="101"/>
      <c r="AI709" s="101"/>
      <c r="AJ709" s="101"/>
      <c r="AK709" s="101"/>
      <c r="AL709" s="101"/>
      <c r="AM709" s="101"/>
      <c r="AN709" s="101"/>
      <c r="AO709" s="101"/>
      <c r="AP709" s="101"/>
      <c r="AQ709" s="101"/>
      <c r="AR709" s="101"/>
      <c r="AS709" s="101"/>
      <c r="AT709" s="101"/>
      <c r="AU709" s="101"/>
      <c r="AV709" s="101"/>
      <c r="AW709" s="101"/>
      <c r="AX709" s="102"/>
    </row>
    <row r="710" spans="1:50" ht="56.5" customHeight="1" x14ac:dyDescent="0.2">
      <c r="A710" s="642"/>
      <c r="B710" s="644"/>
      <c r="C710" s="391" t="s">
        <v>157</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145</v>
      </c>
      <c r="AE710" s="327"/>
      <c r="AF710" s="327"/>
      <c r="AG710" s="100" t="s">
        <v>644</v>
      </c>
      <c r="AH710" s="101"/>
      <c r="AI710" s="101"/>
      <c r="AJ710" s="101"/>
      <c r="AK710" s="101"/>
      <c r="AL710" s="101"/>
      <c r="AM710" s="101"/>
      <c r="AN710" s="101"/>
      <c r="AO710" s="101"/>
      <c r="AP710" s="101"/>
      <c r="AQ710" s="101"/>
      <c r="AR710" s="101"/>
      <c r="AS710" s="101"/>
      <c r="AT710" s="101"/>
      <c r="AU710" s="101"/>
      <c r="AV710" s="101"/>
      <c r="AW710" s="101"/>
      <c r="AX710" s="102"/>
    </row>
    <row r="711" spans="1:50" ht="89.25" customHeight="1" x14ac:dyDescent="0.2">
      <c r="A711" s="642"/>
      <c r="B711" s="644"/>
      <c r="C711" s="391" t="s">
        <v>158</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145</v>
      </c>
      <c r="AE711" s="327"/>
      <c r="AF711" s="327"/>
      <c r="AG711" s="100" t="s">
        <v>643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159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160</v>
      </c>
      <c r="AE712" s="783"/>
      <c r="AF712" s="783"/>
      <c r="AG712" s="810" t="s">
        <v>34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9" t="s">
        <v>161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160</v>
      </c>
      <c r="AE713" s="327"/>
      <c r="AF713" s="663"/>
      <c r="AG713" s="100" t="s">
        <v>34</v>
      </c>
      <c r="AH713" s="101"/>
      <c r="AI713" s="101"/>
      <c r="AJ713" s="101"/>
      <c r="AK713" s="101"/>
      <c r="AL713" s="101"/>
      <c r="AM713" s="101"/>
      <c r="AN713" s="101"/>
      <c r="AO713" s="101"/>
      <c r="AP713" s="101"/>
      <c r="AQ713" s="101"/>
      <c r="AR713" s="101"/>
      <c r="AS713" s="101"/>
      <c r="AT713" s="101"/>
      <c r="AU713" s="101"/>
      <c r="AV713" s="101"/>
      <c r="AW713" s="101"/>
      <c r="AX713" s="102"/>
    </row>
    <row r="714" spans="1:50" ht="44.5" customHeight="1" x14ac:dyDescent="0.2">
      <c r="A714" s="645"/>
      <c r="B714" s="646"/>
      <c r="C714" s="647" t="s">
        <v>162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145</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163</v>
      </c>
      <c r="B715" s="784"/>
      <c r="C715" s="785" t="s">
        <v>164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160</v>
      </c>
      <c r="AE715" s="605"/>
      <c r="AF715" s="656"/>
      <c r="AG715" s="742" t="s">
        <v>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165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160</v>
      </c>
      <c r="AE716" s="627"/>
      <c r="AF716" s="627"/>
      <c r="AG716" s="100" t="s">
        <v>34</v>
      </c>
      <c r="AH716" s="101"/>
      <c r="AI716" s="101"/>
      <c r="AJ716" s="101"/>
      <c r="AK716" s="101"/>
      <c r="AL716" s="101"/>
      <c r="AM716" s="101"/>
      <c r="AN716" s="101"/>
      <c r="AO716" s="101"/>
      <c r="AP716" s="101"/>
      <c r="AQ716" s="101"/>
      <c r="AR716" s="101"/>
      <c r="AS716" s="101"/>
      <c r="AT716" s="101"/>
      <c r="AU716" s="101"/>
      <c r="AV716" s="101"/>
      <c r="AW716" s="101"/>
      <c r="AX716" s="102"/>
    </row>
    <row r="717" spans="1:50" ht="30.75" customHeight="1" x14ac:dyDescent="0.2">
      <c r="A717" s="642"/>
      <c r="B717" s="644"/>
      <c r="C717" s="391" t="s">
        <v>166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145</v>
      </c>
      <c r="AE717" s="327"/>
      <c r="AF717" s="327"/>
      <c r="AG717" s="100" t="s">
        <v>640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1" t="s">
        <v>167</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160</v>
      </c>
      <c r="AE718" s="327"/>
      <c r="AF718" s="327"/>
      <c r="AG718" s="126" t="s">
        <v>34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168</v>
      </c>
      <c r="B719" s="777"/>
      <c r="C719" s="623" t="s">
        <v>169</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160</v>
      </c>
      <c r="AE719" s="605"/>
      <c r="AF719" s="605"/>
      <c r="AG719" s="124" t="s">
        <v>34</v>
      </c>
      <c r="AH719" s="104"/>
      <c r="AI719" s="104"/>
      <c r="AJ719" s="104"/>
      <c r="AK719" s="104"/>
      <c r="AL719" s="104"/>
      <c r="AM719" s="104"/>
      <c r="AN719" s="104"/>
      <c r="AO719" s="104"/>
      <c r="AP719" s="104"/>
      <c r="AQ719" s="104"/>
      <c r="AR719" s="104"/>
      <c r="AS719" s="104"/>
      <c r="AT719" s="104"/>
      <c r="AU719" s="104"/>
      <c r="AV719" s="104"/>
      <c r="AW719" s="104"/>
      <c r="AX719" s="125"/>
    </row>
    <row r="720" spans="1:50" ht="19.75" hidden="1" customHeight="1" x14ac:dyDescent="0.2">
      <c r="A720" s="778"/>
      <c r="B720" s="779"/>
      <c r="C720" s="300" t="s">
        <v>170</v>
      </c>
      <c r="D720" s="298"/>
      <c r="E720" s="298"/>
      <c r="F720" s="301"/>
      <c r="G720" s="297" t="s">
        <v>171</v>
      </c>
      <c r="H720" s="298"/>
      <c r="I720" s="298"/>
      <c r="J720" s="298"/>
      <c r="K720" s="298"/>
      <c r="L720" s="298"/>
      <c r="M720" s="298"/>
      <c r="N720" s="297" t="s">
        <v>172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2">
      <c r="A721" s="778"/>
      <c r="B721" s="779"/>
      <c r="C721" s="294"/>
      <c r="D721" s="295"/>
      <c r="E721" s="295"/>
      <c r="F721" s="296"/>
      <c r="G721" s="285"/>
      <c r="H721" s="286"/>
      <c r="I721" s="81" t="str">
        <f>IF(OR(G721="　", G721=""), "", "-")</f>
        <v/>
      </c>
      <c r="J721" s="289" t="s">
        <v>34</v>
      </c>
      <c r="K721" s="289"/>
      <c r="L721" s="81" t="str">
        <f>IF(M721="","","-")</f>
        <v/>
      </c>
      <c r="M721" s="82"/>
      <c r="N721" s="302" t="s">
        <v>34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1" t="str">
        <f t="shared" ref="I722:I725" si="4">IF(OR(G722="　", G722=""), "", "-")</f>
        <v/>
      </c>
      <c r="J722" s="289"/>
      <c r="K722" s="289"/>
      <c r="L722" s="81" t="str">
        <f t="shared" ref="L722:L725" si="5">IF(M722="","","-")</f>
        <v/>
      </c>
      <c r="M722" s="82"/>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1" t="str">
        <f t="shared" si="4"/>
        <v/>
      </c>
      <c r="J723" s="289"/>
      <c r="K723" s="289"/>
      <c r="L723" s="81" t="str">
        <f t="shared" si="5"/>
        <v/>
      </c>
      <c r="M723" s="82"/>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1" t="str">
        <f t="shared" si="4"/>
        <v/>
      </c>
      <c r="J724" s="289"/>
      <c r="K724" s="289"/>
      <c r="L724" s="81" t="str">
        <f t="shared" si="5"/>
        <v/>
      </c>
      <c r="M724" s="82"/>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3"/>
      <c r="D725" s="324"/>
      <c r="E725" s="324"/>
      <c r="F725" s="325"/>
      <c r="G725" s="287"/>
      <c r="H725" s="288"/>
      <c r="I725" s="83" t="str">
        <f t="shared" si="4"/>
        <v/>
      </c>
      <c r="J725" s="290"/>
      <c r="K725" s="290"/>
      <c r="L725" s="83" t="str">
        <f t="shared" si="5"/>
        <v/>
      </c>
      <c r="M725" s="84"/>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0" t="s">
        <v>173</v>
      </c>
      <c r="B726" s="802"/>
      <c r="C726" s="815" t="s">
        <v>174</v>
      </c>
      <c r="D726" s="841"/>
      <c r="E726" s="841"/>
      <c r="F726" s="842"/>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x14ac:dyDescent="0.25">
      <c r="A727" s="803"/>
      <c r="B727" s="804"/>
      <c r="C727" s="748" t="s">
        <v>175</v>
      </c>
      <c r="D727" s="749"/>
      <c r="E727" s="749"/>
      <c r="F727" s="750"/>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176</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5">
      <c r="A729" s="634" t="s">
        <v>629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177</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5" customHeight="1" thickBot="1" x14ac:dyDescent="0.25">
      <c r="A731" s="799" t="s">
        <v>325</v>
      </c>
      <c r="B731" s="800"/>
      <c r="C731" s="800"/>
      <c r="D731" s="800"/>
      <c r="E731" s="801"/>
      <c r="F731" s="729" t="s">
        <v>630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178</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75" customHeight="1" thickBot="1" x14ac:dyDescent="0.25">
      <c r="A733" s="673" t="s">
        <v>349</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179</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34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180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6" t="s">
        <v>181</v>
      </c>
      <c r="B737" s="209"/>
      <c r="C737" s="209"/>
      <c r="D737" s="210"/>
      <c r="E737" s="997" t="s">
        <v>34</v>
      </c>
      <c r="F737" s="997"/>
      <c r="G737" s="997"/>
      <c r="H737" s="997"/>
      <c r="I737" s="997"/>
      <c r="J737" s="997"/>
      <c r="K737" s="997"/>
      <c r="L737" s="997"/>
      <c r="M737" s="997"/>
      <c r="N737" s="365" t="s">
        <v>182</v>
      </c>
      <c r="O737" s="365"/>
      <c r="P737" s="365"/>
      <c r="Q737" s="365"/>
      <c r="R737" s="997" t="s">
        <v>34</v>
      </c>
      <c r="S737" s="997"/>
      <c r="T737" s="997"/>
      <c r="U737" s="997"/>
      <c r="V737" s="997"/>
      <c r="W737" s="997"/>
      <c r="X737" s="997"/>
      <c r="Y737" s="997"/>
      <c r="Z737" s="997"/>
      <c r="AA737" s="365" t="s">
        <v>183</v>
      </c>
      <c r="AB737" s="365"/>
      <c r="AC737" s="365"/>
      <c r="AD737" s="365"/>
      <c r="AE737" s="997" t="s">
        <v>34</v>
      </c>
      <c r="AF737" s="997"/>
      <c r="AG737" s="997"/>
      <c r="AH737" s="997"/>
      <c r="AI737" s="997"/>
      <c r="AJ737" s="997"/>
      <c r="AK737" s="997"/>
      <c r="AL737" s="997"/>
      <c r="AM737" s="997"/>
      <c r="AN737" s="365" t="s">
        <v>184</v>
      </c>
      <c r="AO737" s="365"/>
      <c r="AP737" s="365"/>
      <c r="AQ737" s="365"/>
      <c r="AR737" s="1003" t="s">
        <v>34</v>
      </c>
      <c r="AS737" s="1004"/>
      <c r="AT737" s="1004"/>
      <c r="AU737" s="1004"/>
      <c r="AV737" s="1004"/>
      <c r="AW737" s="1004"/>
      <c r="AX737" s="1005"/>
      <c r="AY737" s="87"/>
      <c r="AZ737" s="87"/>
    </row>
    <row r="738" spans="1:52" ht="24.75" customHeight="1" x14ac:dyDescent="0.2">
      <c r="A738" s="996" t="s">
        <v>185</v>
      </c>
      <c r="B738" s="209"/>
      <c r="C738" s="209"/>
      <c r="D738" s="210"/>
      <c r="E738" s="997" t="s">
        <v>34</v>
      </c>
      <c r="F738" s="997"/>
      <c r="G738" s="997"/>
      <c r="H738" s="997"/>
      <c r="I738" s="997"/>
      <c r="J738" s="997"/>
      <c r="K738" s="997"/>
      <c r="L738" s="997"/>
      <c r="M738" s="997"/>
      <c r="N738" s="365" t="s">
        <v>186</v>
      </c>
      <c r="O738" s="365"/>
      <c r="P738" s="365"/>
      <c r="Q738" s="365"/>
      <c r="R738" s="997" t="s">
        <v>34</v>
      </c>
      <c r="S738" s="997"/>
      <c r="T738" s="997"/>
      <c r="U738" s="997"/>
      <c r="V738" s="997"/>
      <c r="W738" s="997"/>
      <c r="X738" s="997"/>
      <c r="Y738" s="997"/>
      <c r="Z738" s="997"/>
      <c r="AA738" s="365" t="s">
        <v>187</v>
      </c>
      <c r="AB738" s="365"/>
      <c r="AC738" s="365"/>
      <c r="AD738" s="365"/>
      <c r="AE738" s="997" t="s">
        <v>34</v>
      </c>
      <c r="AF738" s="997"/>
      <c r="AG738" s="997"/>
      <c r="AH738" s="997"/>
      <c r="AI738" s="997"/>
      <c r="AJ738" s="997"/>
      <c r="AK738" s="997"/>
      <c r="AL738" s="997"/>
      <c r="AM738" s="997"/>
      <c r="AN738" s="365" t="s">
        <v>27</v>
      </c>
      <c r="AO738" s="365"/>
      <c r="AP738" s="365"/>
      <c r="AQ738" s="365"/>
      <c r="AR738" s="1003" t="s">
        <v>34</v>
      </c>
      <c r="AS738" s="1004"/>
      <c r="AT738" s="1004"/>
      <c r="AU738" s="1004"/>
      <c r="AV738" s="1004"/>
      <c r="AW738" s="1004"/>
      <c r="AX738" s="1005"/>
    </row>
    <row r="739" spans="1:52" ht="24.75" customHeight="1" x14ac:dyDescent="0.2">
      <c r="A739" s="996" t="s">
        <v>188</v>
      </c>
      <c r="B739" s="209"/>
      <c r="C739" s="209"/>
      <c r="D739" s="210"/>
      <c r="E739" s="997" t="s">
        <v>189</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5">
      <c r="A740" s="978" t="s">
        <v>190</v>
      </c>
      <c r="B740" s="979"/>
      <c r="C740" s="979"/>
      <c r="D740" s="980"/>
      <c r="E740" s="981" t="s">
        <v>3</v>
      </c>
      <c r="F740" s="982"/>
      <c r="G740" s="982"/>
      <c r="H740" s="91" t="str">
        <f>IF(E740="", "", "(")</f>
        <v>(</v>
      </c>
      <c r="I740" s="982" t="s">
        <v>191</v>
      </c>
      <c r="J740" s="982"/>
      <c r="K740" s="91" t="str">
        <f>IF(OR(I740="　", I740=""), "", "-")</f>
        <v>-</v>
      </c>
      <c r="L740" s="983">
        <v>13</v>
      </c>
      <c r="M740" s="983"/>
      <c r="N740" s="92" t="str">
        <f>IF(O740="", "", "-")</f>
        <v/>
      </c>
      <c r="O740" s="93"/>
      <c r="P740" s="92" t="str">
        <f>IF(E740="", "", ")")</f>
        <v>)</v>
      </c>
      <c r="Q740" s="981"/>
      <c r="R740" s="982"/>
      <c r="S740" s="982"/>
      <c r="T740" s="91" t="str">
        <f>IF(Q740="", "", "(")</f>
        <v/>
      </c>
      <c r="U740" s="982"/>
      <c r="V740" s="982"/>
      <c r="W740" s="91" t="str">
        <f>IF(OR(U740="　", U740=""), "", "-")</f>
        <v/>
      </c>
      <c r="X740" s="983"/>
      <c r="Y740" s="983"/>
      <c r="Z740" s="92" t="str">
        <f>IF(AA740="", "", "-")</f>
        <v/>
      </c>
      <c r="AA740" s="93"/>
      <c r="AB740" s="92" t="str">
        <f>IF(Q740="", "", ")")</f>
        <v/>
      </c>
      <c r="AC740" s="981"/>
      <c r="AD740" s="982"/>
      <c r="AE740" s="982"/>
      <c r="AF740" s="91" t="str">
        <f>IF(AC740="", "", "(")</f>
        <v/>
      </c>
      <c r="AG740" s="982"/>
      <c r="AH740" s="982"/>
      <c r="AI740" s="91" t="str">
        <f>IF(OR(AG740="　", AG740=""), "", "-")</f>
        <v/>
      </c>
      <c r="AJ740" s="983"/>
      <c r="AK740" s="983"/>
      <c r="AL740" s="92" t="str">
        <f>IF(AM740="", "", "-")</f>
        <v/>
      </c>
      <c r="AM740" s="93"/>
      <c r="AN740" s="92" t="str">
        <f>IF(AC740="", "", ")")</f>
        <v/>
      </c>
      <c r="AO740" s="1006"/>
      <c r="AP740" s="1007"/>
      <c r="AQ740" s="1007"/>
      <c r="AR740" s="1007"/>
      <c r="AS740" s="1007"/>
      <c r="AT740" s="1007"/>
      <c r="AU740" s="1007"/>
      <c r="AV740" s="1007"/>
      <c r="AW740" s="1007"/>
      <c r="AX740" s="1008"/>
    </row>
    <row r="741" spans="1:52" ht="28.4" customHeight="1" x14ac:dyDescent="0.2">
      <c r="A741" s="614" t="s">
        <v>192</v>
      </c>
      <c r="B741" s="615"/>
      <c r="C741" s="615"/>
      <c r="D741" s="615"/>
      <c r="E741" s="615"/>
      <c r="F741" s="616"/>
      <c r="G741" s="88" t="s">
        <v>193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194</v>
      </c>
      <c r="B780" s="629"/>
      <c r="C780" s="629"/>
      <c r="D780" s="629"/>
      <c r="E780" s="629"/>
      <c r="F780" s="630"/>
      <c r="G780" s="595" t="s">
        <v>195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196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197</v>
      </c>
      <c r="H781" s="668"/>
      <c r="I781" s="668"/>
      <c r="J781" s="668"/>
      <c r="K781" s="668"/>
      <c r="L781" s="667" t="s">
        <v>198</v>
      </c>
      <c r="M781" s="668"/>
      <c r="N781" s="668"/>
      <c r="O781" s="668"/>
      <c r="P781" s="668"/>
      <c r="Q781" s="668"/>
      <c r="R781" s="668"/>
      <c r="S781" s="668"/>
      <c r="T781" s="668"/>
      <c r="U781" s="668"/>
      <c r="V781" s="668"/>
      <c r="W781" s="668"/>
      <c r="X781" s="669"/>
      <c r="Y781" s="653" t="s">
        <v>199</v>
      </c>
      <c r="Z781" s="654"/>
      <c r="AA781" s="654"/>
      <c r="AB781" s="798"/>
      <c r="AC781" s="815" t="s">
        <v>197</v>
      </c>
      <c r="AD781" s="668"/>
      <c r="AE781" s="668"/>
      <c r="AF781" s="668"/>
      <c r="AG781" s="668"/>
      <c r="AH781" s="667" t="s">
        <v>198</v>
      </c>
      <c r="AI781" s="668"/>
      <c r="AJ781" s="668"/>
      <c r="AK781" s="668"/>
      <c r="AL781" s="668"/>
      <c r="AM781" s="668"/>
      <c r="AN781" s="668"/>
      <c r="AO781" s="668"/>
      <c r="AP781" s="668"/>
      <c r="AQ781" s="668"/>
      <c r="AR781" s="668"/>
      <c r="AS781" s="668"/>
      <c r="AT781" s="669"/>
      <c r="AU781" s="653" t="s">
        <v>199</v>
      </c>
      <c r="AV781" s="654"/>
      <c r="AW781" s="654"/>
      <c r="AX781" s="655"/>
    </row>
    <row r="782" spans="1:50" ht="24.75" customHeight="1" x14ac:dyDescent="0.2">
      <c r="A782" s="631"/>
      <c r="B782" s="632"/>
      <c r="C782" s="632"/>
      <c r="D782" s="632"/>
      <c r="E782" s="632"/>
      <c r="F782" s="633"/>
      <c r="G782" s="670" t="s">
        <v>200</v>
      </c>
      <c r="H782" s="671"/>
      <c r="I782" s="671"/>
      <c r="J782" s="671"/>
      <c r="K782" s="672"/>
      <c r="L782" s="664" t="s">
        <v>201</v>
      </c>
      <c r="M782" s="665"/>
      <c r="N782" s="665"/>
      <c r="O782" s="665"/>
      <c r="P782" s="665"/>
      <c r="Q782" s="665"/>
      <c r="R782" s="665"/>
      <c r="S782" s="665"/>
      <c r="T782" s="665"/>
      <c r="U782" s="665"/>
      <c r="V782" s="665"/>
      <c r="W782" s="665"/>
      <c r="X782" s="666"/>
      <c r="Y782" s="388">
        <v>29</v>
      </c>
      <c r="Z782" s="389"/>
      <c r="AA782" s="389"/>
      <c r="AB782" s="805"/>
      <c r="AC782" s="670" t="s">
        <v>202</v>
      </c>
      <c r="AD782" s="671"/>
      <c r="AE782" s="671"/>
      <c r="AF782" s="671"/>
      <c r="AG782" s="672"/>
      <c r="AH782" s="664" t="s">
        <v>203</v>
      </c>
      <c r="AI782" s="665"/>
      <c r="AJ782" s="665"/>
      <c r="AK782" s="665"/>
      <c r="AL782" s="665"/>
      <c r="AM782" s="665"/>
      <c r="AN782" s="665"/>
      <c r="AO782" s="665"/>
      <c r="AP782" s="665"/>
      <c r="AQ782" s="665"/>
      <c r="AR782" s="665"/>
      <c r="AS782" s="665"/>
      <c r="AT782" s="666"/>
      <c r="AU782" s="388">
        <v>3</v>
      </c>
      <c r="AV782" s="389"/>
      <c r="AW782" s="389"/>
      <c r="AX782" s="390"/>
    </row>
    <row r="783" spans="1:50" ht="48.75" customHeight="1" x14ac:dyDescent="0.2">
      <c r="A783" s="631"/>
      <c r="B783" s="632"/>
      <c r="C783" s="632"/>
      <c r="D783" s="632"/>
      <c r="E783" s="632"/>
      <c r="F783" s="633"/>
      <c r="G783" s="606" t="s">
        <v>204</v>
      </c>
      <c r="H783" s="607"/>
      <c r="I783" s="607"/>
      <c r="J783" s="607"/>
      <c r="K783" s="608"/>
      <c r="L783" s="598" t="s">
        <v>205</v>
      </c>
      <c r="M783" s="599"/>
      <c r="N783" s="599"/>
      <c r="O783" s="599"/>
      <c r="P783" s="599"/>
      <c r="Q783" s="599"/>
      <c r="R783" s="599"/>
      <c r="S783" s="599"/>
      <c r="T783" s="599"/>
      <c r="U783" s="599"/>
      <c r="V783" s="599"/>
      <c r="W783" s="599"/>
      <c r="X783" s="600"/>
      <c r="Y783" s="601">
        <v>12</v>
      </c>
      <c r="Z783" s="602"/>
      <c r="AA783" s="602"/>
      <c r="AB783" s="612"/>
      <c r="AC783" s="606" t="s">
        <v>206</v>
      </c>
      <c r="AD783" s="607"/>
      <c r="AE783" s="607"/>
      <c r="AF783" s="607"/>
      <c r="AG783" s="608"/>
      <c r="AH783" s="598" t="s">
        <v>658</v>
      </c>
      <c r="AI783" s="599"/>
      <c r="AJ783" s="599"/>
      <c r="AK783" s="599"/>
      <c r="AL783" s="599"/>
      <c r="AM783" s="599"/>
      <c r="AN783" s="599"/>
      <c r="AO783" s="599"/>
      <c r="AP783" s="599"/>
      <c r="AQ783" s="599"/>
      <c r="AR783" s="599"/>
      <c r="AS783" s="599"/>
      <c r="AT783" s="600"/>
      <c r="AU783" s="601">
        <v>6</v>
      </c>
      <c r="AV783" s="602"/>
      <c r="AW783" s="602"/>
      <c r="AX783" s="603"/>
    </row>
    <row r="784" spans="1:50" ht="24.75" customHeight="1" x14ac:dyDescent="0.2">
      <c r="A784" s="631"/>
      <c r="B784" s="632"/>
      <c r="C784" s="632"/>
      <c r="D784" s="632"/>
      <c r="E784" s="632"/>
      <c r="F784" s="633"/>
      <c r="G784" s="606" t="s">
        <v>202</v>
      </c>
      <c r="H784" s="607"/>
      <c r="I784" s="607"/>
      <c r="J784" s="607"/>
      <c r="K784" s="608"/>
      <c r="L784" s="598" t="s">
        <v>207</v>
      </c>
      <c r="M784" s="599"/>
      <c r="N784" s="599"/>
      <c r="O784" s="599"/>
      <c r="P784" s="599"/>
      <c r="Q784" s="599"/>
      <c r="R784" s="599"/>
      <c r="S784" s="599"/>
      <c r="T784" s="599"/>
      <c r="U784" s="599"/>
      <c r="V784" s="599"/>
      <c r="W784" s="599"/>
      <c r="X784" s="600"/>
      <c r="Y784" s="601">
        <v>148</v>
      </c>
      <c r="Z784" s="602"/>
      <c r="AA784" s="602"/>
      <c r="AB784" s="612"/>
      <c r="AC784" s="606" t="s">
        <v>34</v>
      </c>
      <c r="AD784" s="607"/>
      <c r="AE784" s="607"/>
      <c r="AF784" s="607"/>
      <c r="AG784" s="608"/>
      <c r="AH784" s="598" t="s">
        <v>34</v>
      </c>
      <c r="AI784" s="599"/>
      <c r="AJ784" s="599"/>
      <c r="AK784" s="599"/>
      <c r="AL784" s="599"/>
      <c r="AM784" s="599"/>
      <c r="AN784" s="599"/>
      <c r="AO784" s="599"/>
      <c r="AP784" s="599"/>
      <c r="AQ784" s="599"/>
      <c r="AR784" s="599"/>
      <c r="AS784" s="599"/>
      <c r="AT784" s="600"/>
      <c r="AU784" s="601" t="s">
        <v>34</v>
      </c>
      <c r="AV784" s="602"/>
      <c r="AW784" s="602"/>
      <c r="AX784" s="603"/>
    </row>
    <row r="785" spans="1:50" ht="24.75" hidden="1" customHeight="1" x14ac:dyDescent="0.2">
      <c r="A785" s="631"/>
      <c r="B785" s="632"/>
      <c r="C785" s="632"/>
      <c r="D785" s="632"/>
      <c r="E785" s="632"/>
      <c r="F785" s="633"/>
      <c r="G785" s="606" t="s">
        <v>34</v>
      </c>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5">
      <c r="A792" s="631"/>
      <c r="B792" s="632"/>
      <c r="C792" s="632"/>
      <c r="D792" s="632"/>
      <c r="E792" s="632"/>
      <c r="F792" s="633"/>
      <c r="G792" s="826" t="s">
        <v>39</v>
      </c>
      <c r="H792" s="827"/>
      <c r="I792" s="827"/>
      <c r="J792" s="827"/>
      <c r="K792" s="827"/>
      <c r="L792" s="828"/>
      <c r="M792" s="829"/>
      <c r="N792" s="829"/>
      <c r="O792" s="829"/>
      <c r="P792" s="829"/>
      <c r="Q792" s="829"/>
      <c r="R792" s="829"/>
      <c r="S792" s="829"/>
      <c r="T792" s="829"/>
      <c r="U792" s="829"/>
      <c r="V792" s="829"/>
      <c r="W792" s="829"/>
      <c r="X792" s="830"/>
      <c r="Y792" s="831">
        <f>SUM(Y782:AB791)</f>
        <v>189</v>
      </c>
      <c r="Z792" s="832"/>
      <c r="AA792" s="832"/>
      <c r="AB792" s="833"/>
      <c r="AC792" s="826" t="s">
        <v>39</v>
      </c>
      <c r="AD792" s="827"/>
      <c r="AE792" s="827"/>
      <c r="AF792" s="827"/>
      <c r="AG792" s="827"/>
      <c r="AH792" s="828"/>
      <c r="AI792" s="829"/>
      <c r="AJ792" s="829"/>
      <c r="AK792" s="829"/>
      <c r="AL792" s="829"/>
      <c r="AM792" s="829"/>
      <c r="AN792" s="829"/>
      <c r="AO792" s="829"/>
      <c r="AP792" s="829"/>
      <c r="AQ792" s="829"/>
      <c r="AR792" s="829"/>
      <c r="AS792" s="829"/>
      <c r="AT792" s="830"/>
      <c r="AU792" s="831">
        <f>SUM(AU782:AX791)</f>
        <v>9</v>
      </c>
      <c r="AV792" s="832"/>
      <c r="AW792" s="832"/>
      <c r="AX792" s="834"/>
    </row>
    <row r="793" spans="1:50" ht="24.75" customHeight="1" x14ac:dyDescent="0.2">
      <c r="A793" s="631"/>
      <c r="B793" s="632"/>
      <c r="C793" s="632"/>
      <c r="D793" s="632"/>
      <c r="E793" s="632"/>
      <c r="F793" s="633"/>
      <c r="G793" s="595" t="s">
        <v>208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209</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2">
      <c r="A794" s="631"/>
      <c r="B794" s="632"/>
      <c r="C794" s="632"/>
      <c r="D794" s="632"/>
      <c r="E794" s="632"/>
      <c r="F794" s="633"/>
      <c r="G794" s="815" t="s">
        <v>197</v>
      </c>
      <c r="H794" s="668"/>
      <c r="I794" s="668"/>
      <c r="J794" s="668"/>
      <c r="K794" s="668"/>
      <c r="L794" s="667" t="s">
        <v>198</v>
      </c>
      <c r="M794" s="668"/>
      <c r="N794" s="668"/>
      <c r="O794" s="668"/>
      <c r="P794" s="668"/>
      <c r="Q794" s="668"/>
      <c r="R794" s="668"/>
      <c r="S794" s="668"/>
      <c r="T794" s="668"/>
      <c r="U794" s="668"/>
      <c r="V794" s="668"/>
      <c r="W794" s="668"/>
      <c r="X794" s="669"/>
      <c r="Y794" s="653" t="s">
        <v>199</v>
      </c>
      <c r="Z794" s="654"/>
      <c r="AA794" s="654"/>
      <c r="AB794" s="798"/>
      <c r="AC794" s="815" t="s">
        <v>197</v>
      </c>
      <c r="AD794" s="668"/>
      <c r="AE794" s="668"/>
      <c r="AF794" s="668"/>
      <c r="AG794" s="668"/>
      <c r="AH794" s="667" t="s">
        <v>198</v>
      </c>
      <c r="AI794" s="668"/>
      <c r="AJ794" s="668"/>
      <c r="AK794" s="668"/>
      <c r="AL794" s="668"/>
      <c r="AM794" s="668"/>
      <c r="AN794" s="668"/>
      <c r="AO794" s="668"/>
      <c r="AP794" s="668"/>
      <c r="AQ794" s="668"/>
      <c r="AR794" s="668"/>
      <c r="AS794" s="668"/>
      <c r="AT794" s="669"/>
      <c r="AU794" s="653" t="s">
        <v>199</v>
      </c>
      <c r="AV794" s="654"/>
      <c r="AW794" s="654"/>
      <c r="AX794" s="655"/>
    </row>
    <row r="795" spans="1:50" ht="24.75" customHeight="1" x14ac:dyDescent="0.2">
      <c r="A795" s="631"/>
      <c r="B795" s="632"/>
      <c r="C795" s="632"/>
      <c r="D795" s="632"/>
      <c r="E795" s="632"/>
      <c r="F795" s="633"/>
      <c r="G795" s="670" t="s">
        <v>210</v>
      </c>
      <c r="H795" s="835"/>
      <c r="I795" s="835"/>
      <c r="J795" s="835"/>
      <c r="K795" s="836"/>
      <c r="L795" s="664" t="s">
        <v>211</v>
      </c>
      <c r="M795" s="837"/>
      <c r="N795" s="837"/>
      <c r="O795" s="837"/>
      <c r="P795" s="837"/>
      <c r="Q795" s="837"/>
      <c r="R795" s="837"/>
      <c r="S795" s="837"/>
      <c r="T795" s="837"/>
      <c r="U795" s="837"/>
      <c r="V795" s="837"/>
      <c r="W795" s="837"/>
      <c r="X795" s="838"/>
      <c r="Y795" s="388">
        <v>1</v>
      </c>
      <c r="Z795" s="389"/>
      <c r="AA795" s="389"/>
      <c r="AB795" s="805"/>
      <c r="AC795" s="670" t="s">
        <v>200</v>
      </c>
      <c r="AD795" s="671"/>
      <c r="AE795" s="671"/>
      <c r="AF795" s="671"/>
      <c r="AG795" s="672"/>
      <c r="AH795" s="664" t="s">
        <v>217</v>
      </c>
      <c r="AI795" s="665"/>
      <c r="AJ795" s="665"/>
      <c r="AK795" s="665"/>
      <c r="AL795" s="665"/>
      <c r="AM795" s="665"/>
      <c r="AN795" s="665"/>
      <c r="AO795" s="665"/>
      <c r="AP795" s="665"/>
      <c r="AQ795" s="665"/>
      <c r="AR795" s="665"/>
      <c r="AS795" s="665"/>
      <c r="AT795" s="666"/>
      <c r="AU795" s="388">
        <v>2</v>
      </c>
      <c r="AV795" s="389"/>
      <c r="AW795" s="389"/>
      <c r="AX795" s="390"/>
    </row>
    <row r="796" spans="1:50" ht="24.75" customHeight="1" x14ac:dyDescent="0.2">
      <c r="A796" s="631"/>
      <c r="B796" s="632"/>
      <c r="C796" s="632"/>
      <c r="D796" s="632"/>
      <c r="E796" s="632"/>
      <c r="F796" s="633"/>
      <c r="G796" s="606" t="s">
        <v>212</v>
      </c>
      <c r="H796" s="843"/>
      <c r="I796" s="843"/>
      <c r="J796" s="843"/>
      <c r="K796" s="844"/>
      <c r="L796" s="598" t="s">
        <v>213</v>
      </c>
      <c r="M796" s="845"/>
      <c r="N796" s="845"/>
      <c r="O796" s="845"/>
      <c r="P796" s="845"/>
      <c r="Q796" s="845"/>
      <c r="R796" s="845"/>
      <c r="S796" s="845"/>
      <c r="T796" s="845"/>
      <c r="U796" s="845"/>
      <c r="V796" s="845"/>
      <c r="W796" s="845"/>
      <c r="X796" s="846"/>
      <c r="Y796" s="601">
        <v>5</v>
      </c>
      <c r="Z796" s="602"/>
      <c r="AA796" s="602"/>
      <c r="AB796" s="612"/>
      <c r="AC796" s="606" t="s">
        <v>202</v>
      </c>
      <c r="AD796" s="607"/>
      <c r="AE796" s="607"/>
      <c r="AF796" s="607"/>
      <c r="AG796" s="608"/>
      <c r="AH796" s="598" t="s">
        <v>650</v>
      </c>
      <c r="AI796" s="599"/>
      <c r="AJ796" s="599"/>
      <c r="AK796" s="599"/>
      <c r="AL796" s="599"/>
      <c r="AM796" s="599"/>
      <c r="AN796" s="599"/>
      <c r="AO796" s="599"/>
      <c r="AP796" s="599"/>
      <c r="AQ796" s="599"/>
      <c r="AR796" s="599"/>
      <c r="AS796" s="599"/>
      <c r="AT796" s="600"/>
      <c r="AU796" s="601">
        <v>34</v>
      </c>
      <c r="AV796" s="602"/>
      <c r="AW796" s="602"/>
      <c r="AX796" s="603"/>
    </row>
    <row r="797" spans="1:50" ht="24.75" customHeight="1" x14ac:dyDescent="0.2">
      <c r="A797" s="631"/>
      <c r="B797" s="632"/>
      <c r="C797" s="632"/>
      <c r="D797" s="632"/>
      <c r="E797" s="632"/>
      <c r="F797" s="633"/>
      <c r="G797" s="606" t="s">
        <v>214</v>
      </c>
      <c r="H797" s="843"/>
      <c r="I797" s="843"/>
      <c r="J797" s="843"/>
      <c r="K797" s="844"/>
      <c r="L797" s="598" t="s">
        <v>647</v>
      </c>
      <c r="M797" s="845"/>
      <c r="N797" s="845"/>
      <c r="O797" s="845"/>
      <c r="P797" s="845"/>
      <c r="Q797" s="845"/>
      <c r="R797" s="845"/>
      <c r="S797" s="845"/>
      <c r="T797" s="845"/>
      <c r="U797" s="845"/>
      <c r="V797" s="845"/>
      <c r="W797" s="845"/>
      <c r="X797" s="846"/>
      <c r="Y797" s="601">
        <v>9</v>
      </c>
      <c r="Z797" s="602"/>
      <c r="AA797" s="602"/>
      <c r="AB797" s="612"/>
      <c r="AC797" s="606" t="s">
        <v>215</v>
      </c>
      <c r="AD797" s="607"/>
      <c r="AE797" s="607"/>
      <c r="AF797" s="607"/>
      <c r="AG797" s="608"/>
      <c r="AH797" s="598" t="s">
        <v>34</v>
      </c>
      <c r="AI797" s="599"/>
      <c r="AJ797" s="599"/>
      <c r="AK797" s="599"/>
      <c r="AL797" s="599"/>
      <c r="AM797" s="599"/>
      <c r="AN797" s="599"/>
      <c r="AO797" s="599"/>
      <c r="AP797" s="599"/>
      <c r="AQ797" s="599"/>
      <c r="AR797" s="599"/>
      <c r="AS797" s="599"/>
      <c r="AT797" s="600"/>
      <c r="AU797" s="601">
        <v>3</v>
      </c>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5">
      <c r="A805" s="631"/>
      <c r="B805" s="632"/>
      <c r="C805" s="632"/>
      <c r="D805" s="632"/>
      <c r="E805" s="632"/>
      <c r="F805" s="633"/>
      <c r="G805" s="826" t="s">
        <v>39</v>
      </c>
      <c r="H805" s="827"/>
      <c r="I805" s="827"/>
      <c r="J805" s="827"/>
      <c r="K805" s="827"/>
      <c r="L805" s="828"/>
      <c r="M805" s="829"/>
      <c r="N805" s="829"/>
      <c r="O805" s="829"/>
      <c r="P805" s="829"/>
      <c r="Q805" s="829"/>
      <c r="R805" s="829"/>
      <c r="S805" s="829"/>
      <c r="T805" s="829"/>
      <c r="U805" s="829"/>
      <c r="V805" s="829"/>
      <c r="W805" s="829"/>
      <c r="X805" s="830"/>
      <c r="Y805" s="831">
        <f>SUM(Y795:AB804)</f>
        <v>15</v>
      </c>
      <c r="Z805" s="832"/>
      <c r="AA805" s="832"/>
      <c r="AB805" s="833"/>
      <c r="AC805" s="826" t="s">
        <v>39</v>
      </c>
      <c r="AD805" s="827"/>
      <c r="AE805" s="827"/>
      <c r="AF805" s="827"/>
      <c r="AG805" s="827"/>
      <c r="AH805" s="828"/>
      <c r="AI805" s="829"/>
      <c r="AJ805" s="829"/>
      <c r="AK805" s="829"/>
      <c r="AL805" s="829"/>
      <c r="AM805" s="829"/>
      <c r="AN805" s="829"/>
      <c r="AO805" s="829"/>
      <c r="AP805" s="829"/>
      <c r="AQ805" s="829"/>
      <c r="AR805" s="829"/>
      <c r="AS805" s="829"/>
      <c r="AT805" s="830"/>
      <c r="AU805" s="831">
        <f>SUM(AU795:AX804)</f>
        <v>39</v>
      </c>
      <c r="AV805" s="832"/>
      <c r="AW805" s="832"/>
      <c r="AX805" s="834"/>
    </row>
    <row r="806" spans="1:50" ht="24.75" customHeight="1" x14ac:dyDescent="0.2">
      <c r="A806" s="631"/>
      <c r="B806" s="632"/>
      <c r="C806" s="632"/>
      <c r="D806" s="632"/>
      <c r="E806" s="632"/>
      <c r="F806" s="633"/>
      <c r="G806" s="595" t="s">
        <v>216</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649</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2">
      <c r="A807" s="631"/>
      <c r="B807" s="632"/>
      <c r="C807" s="632"/>
      <c r="D807" s="632"/>
      <c r="E807" s="632"/>
      <c r="F807" s="633"/>
      <c r="G807" s="815" t="s">
        <v>197</v>
      </c>
      <c r="H807" s="668"/>
      <c r="I807" s="668"/>
      <c r="J807" s="668"/>
      <c r="K807" s="668"/>
      <c r="L807" s="667" t="s">
        <v>198</v>
      </c>
      <c r="M807" s="668"/>
      <c r="N807" s="668"/>
      <c r="O807" s="668"/>
      <c r="P807" s="668"/>
      <c r="Q807" s="668"/>
      <c r="R807" s="668"/>
      <c r="S807" s="668"/>
      <c r="T807" s="668"/>
      <c r="U807" s="668"/>
      <c r="V807" s="668"/>
      <c r="W807" s="668"/>
      <c r="X807" s="669"/>
      <c r="Y807" s="653" t="s">
        <v>199</v>
      </c>
      <c r="Z807" s="654"/>
      <c r="AA807" s="654"/>
      <c r="AB807" s="798"/>
      <c r="AC807" s="815" t="s">
        <v>197</v>
      </c>
      <c r="AD807" s="668"/>
      <c r="AE807" s="668"/>
      <c r="AF807" s="668"/>
      <c r="AG807" s="668"/>
      <c r="AH807" s="667" t="s">
        <v>198</v>
      </c>
      <c r="AI807" s="668"/>
      <c r="AJ807" s="668"/>
      <c r="AK807" s="668"/>
      <c r="AL807" s="668"/>
      <c r="AM807" s="668"/>
      <c r="AN807" s="668"/>
      <c r="AO807" s="668"/>
      <c r="AP807" s="668"/>
      <c r="AQ807" s="668"/>
      <c r="AR807" s="668"/>
      <c r="AS807" s="668"/>
      <c r="AT807" s="669"/>
      <c r="AU807" s="653" t="s">
        <v>199</v>
      </c>
      <c r="AV807" s="654"/>
      <c r="AW807" s="654"/>
      <c r="AX807" s="655"/>
    </row>
    <row r="808" spans="1:50" ht="24.75" customHeight="1" x14ac:dyDescent="0.2">
      <c r="A808" s="631"/>
      <c r="B808" s="632"/>
      <c r="C808" s="632"/>
      <c r="D808" s="632"/>
      <c r="E808" s="632"/>
      <c r="F808" s="633"/>
      <c r="G808" s="670" t="s">
        <v>200</v>
      </c>
      <c r="H808" s="671"/>
      <c r="I808" s="671"/>
      <c r="J808" s="671"/>
      <c r="K808" s="672"/>
      <c r="L808" s="664" t="s">
        <v>217</v>
      </c>
      <c r="M808" s="665"/>
      <c r="N808" s="665"/>
      <c r="O808" s="665"/>
      <c r="P808" s="665"/>
      <c r="Q808" s="665"/>
      <c r="R808" s="665"/>
      <c r="S808" s="665"/>
      <c r="T808" s="665"/>
      <c r="U808" s="665"/>
      <c r="V808" s="665"/>
      <c r="W808" s="665"/>
      <c r="X808" s="666"/>
      <c r="Y808" s="388">
        <v>3</v>
      </c>
      <c r="Z808" s="389"/>
      <c r="AA808" s="389"/>
      <c r="AB808" s="805"/>
      <c r="AC808" s="670" t="s">
        <v>200</v>
      </c>
      <c r="AD808" s="671"/>
      <c r="AE808" s="671"/>
      <c r="AF808" s="671"/>
      <c r="AG808" s="672"/>
      <c r="AH808" s="664" t="s">
        <v>648</v>
      </c>
      <c r="AI808" s="665"/>
      <c r="AJ808" s="665"/>
      <c r="AK808" s="665"/>
      <c r="AL808" s="665"/>
      <c r="AM808" s="665"/>
      <c r="AN808" s="665"/>
      <c r="AO808" s="665"/>
      <c r="AP808" s="665"/>
      <c r="AQ808" s="665"/>
      <c r="AR808" s="665"/>
      <c r="AS808" s="665"/>
      <c r="AT808" s="666"/>
      <c r="AU808" s="388">
        <v>25</v>
      </c>
      <c r="AV808" s="389"/>
      <c r="AW808" s="389"/>
      <c r="AX808" s="390"/>
    </row>
    <row r="809" spans="1:50" ht="24.75" customHeight="1" x14ac:dyDescent="0.2">
      <c r="A809" s="631"/>
      <c r="B809" s="632"/>
      <c r="C809" s="632"/>
      <c r="D809" s="632"/>
      <c r="E809" s="632"/>
      <c r="F809" s="633"/>
      <c r="G809" s="606" t="s">
        <v>202</v>
      </c>
      <c r="H809" s="607"/>
      <c r="I809" s="607"/>
      <c r="J809" s="607"/>
      <c r="K809" s="608"/>
      <c r="L809" s="598" t="s">
        <v>218</v>
      </c>
      <c r="M809" s="599"/>
      <c r="N809" s="599"/>
      <c r="O809" s="599"/>
      <c r="P809" s="599"/>
      <c r="Q809" s="599"/>
      <c r="R809" s="599"/>
      <c r="S809" s="599"/>
      <c r="T809" s="599"/>
      <c r="U809" s="599"/>
      <c r="V809" s="599"/>
      <c r="W809" s="599"/>
      <c r="X809" s="600"/>
      <c r="Y809" s="601">
        <v>2</v>
      </c>
      <c r="Z809" s="602"/>
      <c r="AA809" s="602"/>
      <c r="AB809" s="612"/>
      <c r="AC809" s="606" t="s">
        <v>202</v>
      </c>
      <c r="AD809" s="607"/>
      <c r="AE809" s="607"/>
      <c r="AF809" s="607"/>
      <c r="AG809" s="608"/>
      <c r="AH809" s="598" t="s">
        <v>632</v>
      </c>
      <c r="AI809" s="599"/>
      <c r="AJ809" s="599"/>
      <c r="AK809" s="599"/>
      <c r="AL809" s="599"/>
      <c r="AM809" s="599"/>
      <c r="AN809" s="599"/>
      <c r="AO809" s="599"/>
      <c r="AP809" s="599"/>
      <c r="AQ809" s="599"/>
      <c r="AR809" s="599"/>
      <c r="AS809" s="599"/>
      <c r="AT809" s="600"/>
      <c r="AU809" s="601">
        <v>7</v>
      </c>
      <c r="AV809" s="602"/>
      <c r="AW809" s="602"/>
      <c r="AX809" s="603"/>
    </row>
    <row r="810" spans="1:50" ht="24.75" customHeight="1" x14ac:dyDescent="0.2">
      <c r="A810" s="631"/>
      <c r="B810" s="632"/>
      <c r="C810" s="632"/>
      <c r="D810" s="632"/>
      <c r="E810" s="632"/>
      <c r="F810" s="633"/>
      <c r="G810" s="606" t="s">
        <v>219</v>
      </c>
      <c r="H810" s="607"/>
      <c r="I810" s="607"/>
      <c r="J810" s="607"/>
      <c r="K810" s="608"/>
      <c r="L810" s="598" t="s">
        <v>651</v>
      </c>
      <c r="M810" s="599"/>
      <c r="N810" s="599"/>
      <c r="O810" s="599"/>
      <c r="P810" s="599"/>
      <c r="Q810" s="599"/>
      <c r="R810" s="599"/>
      <c r="S810" s="599"/>
      <c r="T810" s="599"/>
      <c r="U810" s="599"/>
      <c r="V810" s="599"/>
      <c r="W810" s="599"/>
      <c r="X810" s="600"/>
      <c r="Y810" s="601">
        <v>32</v>
      </c>
      <c r="Z810" s="602"/>
      <c r="AA810" s="602"/>
      <c r="AB810" s="612"/>
      <c r="AC810" s="606" t="s">
        <v>34</v>
      </c>
      <c r="AD810" s="607"/>
      <c r="AE810" s="607"/>
      <c r="AF810" s="607"/>
      <c r="AG810" s="608"/>
      <c r="AH810" s="598" t="s">
        <v>34</v>
      </c>
      <c r="AI810" s="599"/>
      <c r="AJ810" s="599"/>
      <c r="AK810" s="599"/>
      <c r="AL810" s="599"/>
      <c r="AM810" s="599"/>
      <c r="AN810" s="599"/>
      <c r="AO810" s="599"/>
      <c r="AP810" s="599"/>
      <c r="AQ810" s="599"/>
      <c r="AR810" s="599"/>
      <c r="AS810" s="599"/>
      <c r="AT810" s="600"/>
      <c r="AU810" s="601" t="s">
        <v>34</v>
      </c>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2">
      <c r="A818" s="631"/>
      <c r="B818" s="632"/>
      <c r="C818" s="632"/>
      <c r="D818" s="632"/>
      <c r="E818" s="632"/>
      <c r="F818" s="633"/>
      <c r="G818" s="826" t="s">
        <v>39</v>
      </c>
      <c r="H818" s="827"/>
      <c r="I818" s="827"/>
      <c r="J818" s="827"/>
      <c r="K818" s="827"/>
      <c r="L818" s="828"/>
      <c r="M818" s="829"/>
      <c r="N818" s="829"/>
      <c r="O818" s="829"/>
      <c r="P818" s="829"/>
      <c r="Q818" s="829"/>
      <c r="R818" s="829"/>
      <c r="S818" s="829"/>
      <c r="T818" s="829"/>
      <c r="U818" s="829"/>
      <c r="V818" s="829"/>
      <c r="W818" s="829"/>
      <c r="X818" s="830"/>
      <c r="Y818" s="831">
        <f>SUM(Y808:AB817)</f>
        <v>37</v>
      </c>
      <c r="Z818" s="832"/>
      <c r="AA818" s="832"/>
      <c r="AB818" s="833"/>
      <c r="AC818" s="826" t="s">
        <v>39</v>
      </c>
      <c r="AD818" s="827"/>
      <c r="AE818" s="827"/>
      <c r="AF818" s="827"/>
      <c r="AG818" s="827"/>
      <c r="AH818" s="828"/>
      <c r="AI818" s="829"/>
      <c r="AJ818" s="829"/>
      <c r="AK818" s="829"/>
      <c r="AL818" s="829"/>
      <c r="AM818" s="829"/>
      <c r="AN818" s="829"/>
      <c r="AO818" s="829"/>
      <c r="AP818" s="829"/>
      <c r="AQ818" s="829"/>
      <c r="AR818" s="829"/>
      <c r="AS818" s="829"/>
      <c r="AT818" s="830"/>
      <c r="AU818" s="831">
        <f>SUM(AU808:AX817)</f>
        <v>32</v>
      </c>
      <c r="AV818" s="832"/>
      <c r="AW818" s="832"/>
      <c r="AX818" s="834"/>
    </row>
    <row r="819" spans="1:50" ht="10.5" hidden="1" customHeight="1" x14ac:dyDescent="0.2">
      <c r="A819" s="631"/>
      <c r="B819" s="632"/>
      <c r="C819" s="632"/>
      <c r="D819" s="632"/>
      <c r="E819" s="632"/>
      <c r="F819" s="633"/>
      <c r="G819" s="595" t="s">
        <v>220</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221</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10.5" hidden="1" customHeight="1" x14ac:dyDescent="0.2">
      <c r="A820" s="631"/>
      <c r="B820" s="632"/>
      <c r="C820" s="632"/>
      <c r="D820" s="632"/>
      <c r="E820" s="632"/>
      <c r="F820" s="633"/>
      <c r="G820" s="815" t="s">
        <v>197</v>
      </c>
      <c r="H820" s="668"/>
      <c r="I820" s="668"/>
      <c r="J820" s="668"/>
      <c r="K820" s="668"/>
      <c r="L820" s="667" t="s">
        <v>198</v>
      </c>
      <c r="M820" s="668"/>
      <c r="N820" s="668"/>
      <c r="O820" s="668"/>
      <c r="P820" s="668"/>
      <c r="Q820" s="668"/>
      <c r="R820" s="668"/>
      <c r="S820" s="668"/>
      <c r="T820" s="668"/>
      <c r="U820" s="668"/>
      <c r="V820" s="668"/>
      <c r="W820" s="668"/>
      <c r="X820" s="669"/>
      <c r="Y820" s="653" t="s">
        <v>199</v>
      </c>
      <c r="Z820" s="654"/>
      <c r="AA820" s="654"/>
      <c r="AB820" s="798"/>
      <c r="AC820" s="815" t="s">
        <v>197</v>
      </c>
      <c r="AD820" s="668"/>
      <c r="AE820" s="668"/>
      <c r="AF820" s="668"/>
      <c r="AG820" s="668"/>
      <c r="AH820" s="667" t="s">
        <v>198</v>
      </c>
      <c r="AI820" s="668"/>
      <c r="AJ820" s="668"/>
      <c r="AK820" s="668"/>
      <c r="AL820" s="668"/>
      <c r="AM820" s="668"/>
      <c r="AN820" s="668"/>
      <c r="AO820" s="668"/>
      <c r="AP820" s="668"/>
      <c r="AQ820" s="668"/>
      <c r="AR820" s="668"/>
      <c r="AS820" s="668"/>
      <c r="AT820" s="669"/>
      <c r="AU820" s="653" t="s">
        <v>199</v>
      </c>
      <c r="AV820" s="654"/>
      <c r="AW820" s="654"/>
      <c r="AX820" s="655"/>
    </row>
    <row r="821" spans="1:50" s="16" customFormat="1" ht="10.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10.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10.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10.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10.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10.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10.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10.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10.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10.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10.5" hidden="1" customHeight="1" x14ac:dyDescent="0.2">
      <c r="A831" s="631"/>
      <c r="B831" s="632"/>
      <c r="C831" s="632"/>
      <c r="D831" s="632"/>
      <c r="E831" s="632"/>
      <c r="F831" s="633"/>
      <c r="G831" s="826" t="s">
        <v>39</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39</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10.5" hidden="1" customHeight="1" thickBot="1" x14ac:dyDescent="0.25">
      <c r="A832" s="912" t="s">
        <v>222</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78</v>
      </c>
      <c r="AM832" s="279"/>
      <c r="AN832" s="279"/>
      <c r="AO832" s="80" t="s">
        <v>79</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224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225</v>
      </c>
      <c r="D837" s="364"/>
      <c r="E837" s="364"/>
      <c r="F837" s="364"/>
      <c r="G837" s="364"/>
      <c r="H837" s="364"/>
      <c r="I837" s="364"/>
      <c r="J837" s="148" t="s">
        <v>226</v>
      </c>
      <c r="K837" s="365"/>
      <c r="L837" s="365"/>
      <c r="M837" s="365"/>
      <c r="N837" s="365"/>
      <c r="O837" s="365"/>
      <c r="P837" s="366" t="s">
        <v>227</v>
      </c>
      <c r="Q837" s="366"/>
      <c r="R837" s="366"/>
      <c r="S837" s="366"/>
      <c r="T837" s="366"/>
      <c r="U837" s="366"/>
      <c r="V837" s="366"/>
      <c r="W837" s="366"/>
      <c r="X837" s="366"/>
      <c r="Y837" s="367" t="s">
        <v>228</v>
      </c>
      <c r="Z837" s="368"/>
      <c r="AA837" s="368"/>
      <c r="AB837" s="368"/>
      <c r="AC837" s="148" t="s">
        <v>229</v>
      </c>
      <c r="AD837" s="148"/>
      <c r="AE837" s="148"/>
      <c r="AF837" s="148"/>
      <c r="AG837" s="148"/>
      <c r="AH837" s="367" t="s">
        <v>230</v>
      </c>
      <c r="AI837" s="364"/>
      <c r="AJ837" s="364"/>
      <c r="AK837" s="364"/>
      <c r="AL837" s="364" t="s">
        <v>231</v>
      </c>
      <c r="AM837" s="364"/>
      <c r="AN837" s="364"/>
      <c r="AO837" s="369"/>
      <c r="AP837" s="370" t="s">
        <v>232</v>
      </c>
      <c r="AQ837" s="370"/>
      <c r="AR837" s="370"/>
      <c r="AS837" s="370"/>
      <c r="AT837" s="370"/>
      <c r="AU837" s="370"/>
      <c r="AV837" s="370"/>
      <c r="AW837" s="370"/>
      <c r="AX837" s="370"/>
    </row>
    <row r="838" spans="1:50" ht="30" customHeight="1" x14ac:dyDescent="0.2">
      <c r="A838" s="376">
        <v>1</v>
      </c>
      <c r="B838" s="376">
        <v>1</v>
      </c>
      <c r="C838" s="361" t="s">
        <v>233</v>
      </c>
      <c r="D838" s="347"/>
      <c r="E838" s="347"/>
      <c r="F838" s="347"/>
      <c r="G838" s="347"/>
      <c r="H838" s="347"/>
      <c r="I838" s="347"/>
      <c r="J838" s="348">
        <v>9010001031943</v>
      </c>
      <c r="K838" s="349"/>
      <c r="L838" s="349"/>
      <c r="M838" s="349"/>
      <c r="N838" s="349"/>
      <c r="O838" s="349"/>
      <c r="P838" s="362" t="s">
        <v>234</v>
      </c>
      <c r="Q838" s="350"/>
      <c r="R838" s="350"/>
      <c r="S838" s="350"/>
      <c r="T838" s="350"/>
      <c r="U838" s="350"/>
      <c r="V838" s="350"/>
      <c r="W838" s="350"/>
      <c r="X838" s="350"/>
      <c r="Y838" s="351">
        <v>189</v>
      </c>
      <c r="Z838" s="352"/>
      <c r="AA838" s="352"/>
      <c r="AB838" s="353"/>
      <c r="AC838" s="363" t="s">
        <v>239</v>
      </c>
      <c r="AD838" s="371"/>
      <c r="AE838" s="371"/>
      <c r="AF838" s="371"/>
      <c r="AG838" s="371"/>
      <c r="AH838" s="372">
        <v>2</v>
      </c>
      <c r="AI838" s="373"/>
      <c r="AJ838" s="373"/>
      <c r="AK838" s="373"/>
      <c r="AL838" s="357" t="s">
        <v>659</v>
      </c>
      <c r="AM838" s="358"/>
      <c r="AN838" s="358"/>
      <c r="AO838" s="359"/>
      <c r="AP838" s="360" t="s">
        <v>34</v>
      </c>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236</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225</v>
      </c>
      <c r="D870" s="364"/>
      <c r="E870" s="364"/>
      <c r="F870" s="364"/>
      <c r="G870" s="364"/>
      <c r="H870" s="364"/>
      <c r="I870" s="364"/>
      <c r="J870" s="148" t="s">
        <v>226</v>
      </c>
      <c r="K870" s="365"/>
      <c r="L870" s="365"/>
      <c r="M870" s="365"/>
      <c r="N870" s="365"/>
      <c r="O870" s="365"/>
      <c r="P870" s="366" t="s">
        <v>227</v>
      </c>
      <c r="Q870" s="366"/>
      <c r="R870" s="366"/>
      <c r="S870" s="366"/>
      <c r="T870" s="366"/>
      <c r="U870" s="366"/>
      <c r="V870" s="366"/>
      <c r="W870" s="366"/>
      <c r="X870" s="366"/>
      <c r="Y870" s="367" t="s">
        <v>228</v>
      </c>
      <c r="Z870" s="368"/>
      <c r="AA870" s="368"/>
      <c r="AB870" s="368"/>
      <c r="AC870" s="148" t="s">
        <v>229</v>
      </c>
      <c r="AD870" s="148"/>
      <c r="AE870" s="148"/>
      <c r="AF870" s="148"/>
      <c r="AG870" s="148"/>
      <c r="AH870" s="367" t="s">
        <v>230</v>
      </c>
      <c r="AI870" s="364"/>
      <c r="AJ870" s="364"/>
      <c r="AK870" s="364"/>
      <c r="AL870" s="364" t="s">
        <v>231</v>
      </c>
      <c r="AM870" s="364"/>
      <c r="AN870" s="364"/>
      <c r="AO870" s="369"/>
      <c r="AP870" s="370" t="s">
        <v>232</v>
      </c>
      <c r="AQ870" s="370"/>
      <c r="AR870" s="370"/>
      <c r="AS870" s="370"/>
      <c r="AT870" s="370"/>
      <c r="AU870" s="370"/>
      <c r="AV870" s="370"/>
      <c r="AW870" s="370"/>
      <c r="AX870" s="370"/>
    </row>
    <row r="871" spans="1:50" ht="30" customHeight="1" x14ac:dyDescent="0.2">
      <c r="A871" s="376">
        <v>1</v>
      </c>
      <c r="B871" s="376">
        <v>1</v>
      </c>
      <c r="C871" s="361" t="s">
        <v>237</v>
      </c>
      <c r="D871" s="347"/>
      <c r="E871" s="347"/>
      <c r="F871" s="347"/>
      <c r="G871" s="347"/>
      <c r="H871" s="347"/>
      <c r="I871" s="347"/>
      <c r="J871" s="348">
        <v>8430005001273</v>
      </c>
      <c r="K871" s="349"/>
      <c r="L871" s="349"/>
      <c r="M871" s="349"/>
      <c r="N871" s="349"/>
      <c r="O871" s="349"/>
      <c r="P871" s="362" t="s">
        <v>238</v>
      </c>
      <c r="Q871" s="350"/>
      <c r="R871" s="350"/>
      <c r="S871" s="350"/>
      <c r="T871" s="350"/>
      <c r="U871" s="350"/>
      <c r="V871" s="350"/>
      <c r="W871" s="350"/>
      <c r="X871" s="350"/>
      <c r="Y871" s="351">
        <v>9</v>
      </c>
      <c r="Z871" s="352"/>
      <c r="AA871" s="352"/>
      <c r="AB871" s="353"/>
      <c r="AC871" s="363" t="s">
        <v>239</v>
      </c>
      <c r="AD871" s="371"/>
      <c r="AE871" s="371"/>
      <c r="AF871" s="371"/>
      <c r="AG871" s="371"/>
      <c r="AH871" s="372">
        <v>175</v>
      </c>
      <c r="AI871" s="373"/>
      <c r="AJ871" s="373"/>
      <c r="AK871" s="373"/>
      <c r="AL871" s="357" t="s">
        <v>34</v>
      </c>
      <c r="AM871" s="358"/>
      <c r="AN871" s="358"/>
      <c r="AO871" s="359"/>
      <c r="AP871" s="360" t="s">
        <v>34</v>
      </c>
      <c r="AQ871" s="360"/>
      <c r="AR871" s="360"/>
      <c r="AS871" s="360"/>
      <c r="AT871" s="360"/>
      <c r="AU871" s="360"/>
      <c r="AV871" s="360"/>
      <c r="AW871" s="360"/>
      <c r="AX871" s="360"/>
    </row>
    <row r="872" spans="1:50" ht="30" customHeight="1" x14ac:dyDescent="0.2">
      <c r="A872" s="376">
        <v>2</v>
      </c>
      <c r="B872" s="376">
        <v>1</v>
      </c>
      <c r="C872" s="361" t="s">
        <v>240</v>
      </c>
      <c r="D872" s="347"/>
      <c r="E872" s="347"/>
      <c r="F872" s="347"/>
      <c r="G872" s="347"/>
      <c r="H872" s="347"/>
      <c r="I872" s="347"/>
      <c r="J872" s="348">
        <v>8260001025806</v>
      </c>
      <c r="K872" s="349"/>
      <c r="L872" s="349"/>
      <c r="M872" s="349"/>
      <c r="N872" s="349"/>
      <c r="O872" s="349"/>
      <c r="P872" s="362" t="s">
        <v>241</v>
      </c>
      <c r="Q872" s="350"/>
      <c r="R872" s="350"/>
      <c r="S872" s="350"/>
      <c r="T872" s="350"/>
      <c r="U872" s="350"/>
      <c r="V872" s="350"/>
      <c r="W872" s="350"/>
      <c r="X872" s="350"/>
      <c r="Y872" s="351">
        <v>9</v>
      </c>
      <c r="Z872" s="352"/>
      <c r="AA872" s="352"/>
      <c r="AB872" s="353"/>
      <c r="AC872" s="363" t="s">
        <v>239</v>
      </c>
      <c r="AD872" s="371"/>
      <c r="AE872" s="371"/>
      <c r="AF872" s="371"/>
      <c r="AG872" s="371"/>
      <c r="AH872" s="372">
        <v>175</v>
      </c>
      <c r="AI872" s="373"/>
      <c r="AJ872" s="373"/>
      <c r="AK872" s="373"/>
      <c r="AL872" s="357" t="s">
        <v>34</v>
      </c>
      <c r="AM872" s="358"/>
      <c r="AN872" s="358"/>
      <c r="AO872" s="359"/>
      <c r="AP872" s="360" t="s">
        <v>34</v>
      </c>
      <c r="AQ872" s="360"/>
      <c r="AR872" s="360"/>
      <c r="AS872" s="360"/>
      <c r="AT872" s="360"/>
      <c r="AU872" s="360"/>
      <c r="AV872" s="360"/>
      <c r="AW872" s="360"/>
      <c r="AX872" s="360"/>
    </row>
    <row r="873" spans="1:50" ht="30" customHeight="1" x14ac:dyDescent="0.2">
      <c r="A873" s="376">
        <v>3</v>
      </c>
      <c r="B873" s="376">
        <v>1</v>
      </c>
      <c r="C873" s="361" t="s">
        <v>242</v>
      </c>
      <c r="D873" s="347"/>
      <c r="E873" s="347"/>
      <c r="F873" s="347"/>
      <c r="G873" s="347"/>
      <c r="H873" s="347"/>
      <c r="I873" s="347"/>
      <c r="J873" s="348">
        <v>9012401011871</v>
      </c>
      <c r="K873" s="349"/>
      <c r="L873" s="349"/>
      <c r="M873" s="349"/>
      <c r="N873" s="349"/>
      <c r="O873" s="349"/>
      <c r="P873" s="362" t="s">
        <v>241</v>
      </c>
      <c r="Q873" s="350"/>
      <c r="R873" s="350"/>
      <c r="S873" s="350"/>
      <c r="T873" s="350"/>
      <c r="U873" s="350"/>
      <c r="V873" s="350"/>
      <c r="W873" s="350"/>
      <c r="X873" s="350"/>
      <c r="Y873" s="351">
        <v>6</v>
      </c>
      <c r="Z873" s="352"/>
      <c r="AA873" s="352"/>
      <c r="AB873" s="353"/>
      <c r="AC873" s="363" t="s">
        <v>239</v>
      </c>
      <c r="AD873" s="371"/>
      <c r="AE873" s="371"/>
      <c r="AF873" s="371"/>
      <c r="AG873" s="371"/>
      <c r="AH873" s="372">
        <v>175</v>
      </c>
      <c r="AI873" s="373"/>
      <c r="AJ873" s="373"/>
      <c r="AK873" s="373"/>
      <c r="AL873" s="357" t="s">
        <v>34</v>
      </c>
      <c r="AM873" s="358"/>
      <c r="AN873" s="358"/>
      <c r="AO873" s="359"/>
      <c r="AP873" s="360" t="s">
        <v>34</v>
      </c>
      <c r="AQ873" s="360"/>
      <c r="AR873" s="360"/>
      <c r="AS873" s="360"/>
      <c r="AT873" s="360"/>
      <c r="AU873" s="360"/>
      <c r="AV873" s="360"/>
      <c r="AW873" s="360"/>
      <c r="AX873" s="360"/>
    </row>
    <row r="874" spans="1:50" ht="51.5" customHeight="1" x14ac:dyDescent="0.2">
      <c r="A874" s="376">
        <v>4</v>
      </c>
      <c r="B874" s="376">
        <v>1</v>
      </c>
      <c r="C874" s="361" t="s">
        <v>243</v>
      </c>
      <c r="D874" s="347"/>
      <c r="E874" s="347"/>
      <c r="F874" s="347"/>
      <c r="G874" s="347"/>
      <c r="H874" s="347"/>
      <c r="I874" s="347"/>
      <c r="J874" s="348">
        <v>5050005011792</v>
      </c>
      <c r="K874" s="349"/>
      <c r="L874" s="349"/>
      <c r="M874" s="349"/>
      <c r="N874" s="349"/>
      <c r="O874" s="349"/>
      <c r="P874" s="362" t="s">
        <v>244</v>
      </c>
      <c r="Q874" s="350"/>
      <c r="R874" s="350"/>
      <c r="S874" s="350"/>
      <c r="T874" s="350"/>
      <c r="U874" s="350"/>
      <c r="V874" s="350"/>
      <c r="W874" s="350"/>
      <c r="X874" s="350"/>
      <c r="Y874" s="351">
        <v>6</v>
      </c>
      <c r="Z874" s="352"/>
      <c r="AA874" s="352"/>
      <c r="AB874" s="353"/>
      <c r="AC874" s="363" t="s">
        <v>239</v>
      </c>
      <c r="AD874" s="371"/>
      <c r="AE874" s="371"/>
      <c r="AF874" s="371"/>
      <c r="AG874" s="371"/>
      <c r="AH874" s="372">
        <v>175</v>
      </c>
      <c r="AI874" s="373"/>
      <c r="AJ874" s="373"/>
      <c r="AK874" s="373"/>
      <c r="AL874" s="357" t="s">
        <v>34</v>
      </c>
      <c r="AM874" s="358"/>
      <c r="AN874" s="358"/>
      <c r="AO874" s="359"/>
      <c r="AP874" s="360" t="s">
        <v>34</v>
      </c>
      <c r="AQ874" s="360"/>
      <c r="AR874" s="360"/>
      <c r="AS874" s="360"/>
      <c r="AT874" s="360"/>
      <c r="AU874" s="360"/>
      <c r="AV874" s="360"/>
      <c r="AW874" s="360"/>
      <c r="AX874" s="360"/>
    </row>
    <row r="875" spans="1:50" ht="30" customHeight="1" x14ac:dyDescent="0.2">
      <c r="A875" s="376">
        <v>5</v>
      </c>
      <c r="B875" s="376">
        <v>1</v>
      </c>
      <c r="C875" s="361" t="s">
        <v>245</v>
      </c>
      <c r="D875" s="347"/>
      <c r="E875" s="347"/>
      <c r="F875" s="347"/>
      <c r="G875" s="347"/>
      <c r="H875" s="347"/>
      <c r="I875" s="347"/>
      <c r="J875" s="348">
        <v>4010001173914</v>
      </c>
      <c r="K875" s="349"/>
      <c r="L875" s="349"/>
      <c r="M875" s="349"/>
      <c r="N875" s="349"/>
      <c r="O875" s="349"/>
      <c r="P875" s="362" t="s">
        <v>246</v>
      </c>
      <c r="Q875" s="350"/>
      <c r="R875" s="350"/>
      <c r="S875" s="350"/>
      <c r="T875" s="350"/>
      <c r="U875" s="350"/>
      <c r="V875" s="350"/>
      <c r="W875" s="350"/>
      <c r="X875" s="350"/>
      <c r="Y875" s="351">
        <v>6</v>
      </c>
      <c r="Z875" s="352"/>
      <c r="AA875" s="352"/>
      <c r="AB875" s="353"/>
      <c r="AC875" s="363" t="s">
        <v>239</v>
      </c>
      <c r="AD875" s="371"/>
      <c r="AE875" s="371"/>
      <c r="AF875" s="371"/>
      <c r="AG875" s="371"/>
      <c r="AH875" s="372">
        <v>175</v>
      </c>
      <c r="AI875" s="373"/>
      <c r="AJ875" s="373"/>
      <c r="AK875" s="373"/>
      <c r="AL875" s="357" t="s">
        <v>34</v>
      </c>
      <c r="AM875" s="358"/>
      <c r="AN875" s="358"/>
      <c r="AO875" s="359"/>
      <c r="AP875" s="360" t="s">
        <v>34</v>
      </c>
      <c r="AQ875" s="360"/>
      <c r="AR875" s="360"/>
      <c r="AS875" s="360"/>
      <c r="AT875" s="360"/>
      <c r="AU875" s="360"/>
      <c r="AV875" s="360"/>
      <c r="AW875" s="360"/>
      <c r="AX875" s="360"/>
    </row>
    <row r="876" spans="1:50" ht="30" customHeight="1" x14ac:dyDescent="0.2">
      <c r="A876" s="376">
        <v>6</v>
      </c>
      <c r="B876" s="376">
        <v>1</v>
      </c>
      <c r="C876" s="361" t="s">
        <v>247</v>
      </c>
      <c r="D876" s="347"/>
      <c r="E876" s="347"/>
      <c r="F876" s="347"/>
      <c r="G876" s="347"/>
      <c r="H876" s="347"/>
      <c r="I876" s="347"/>
      <c r="J876" s="348">
        <v>3140005013559</v>
      </c>
      <c r="K876" s="349"/>
      <c r="L876" s="349"/>
      <c r="M876" s="349"/>
      <c r="N876" s="349"/>
      <c r="O876" s="349"/>
      <c r="P876" s="362" t="s">
        <v>241</v>
      </c>
      <c r="Q876" s="350"/>
      <c r="R876" s="350"/>
      <c r="S876" s="350"/>
      <c r="T876" s="350"/>
      <c r="U876" s="350"/>
      <c r="V876" s="350"/>
      <c r="W876" s="350"/>
      <c r="X876" s="350"/>
      <c r="Y876" s="351">
        <v>5</v>
      </c>
      <c r="Z876" s="352"/>
      <c r="AA876" s="352"/>
      <c r="AB876" s="353"/>
      <c r="AC876" s="363" t="s">
        <v>239</v>
      </c>
      <c r="AD876" s="371"/>
      <c r="AE876" s="371"/>
      <c r="AF876" s="371"/>
      <c r="AG876" s="371"/>
      <c r="AH876" s="372">
        <v>175</v>
      </c>
      <c r="AI876" s="373"/>
      <c r="AJ876" s="373"/>
      <c r="AK876" s="373"/>
      <c r="AL876" s="357" t="s">
        <v>34</v>
      </c>
      <c r="AM876" s="358"/>
      <c r="AN876" s="358"/>
      <c r="AO876" s="359"/>
      <c r="AP876" s="360" t="s">
        <v>34</v>
      </c>
      <c r="AQ876" s="360"/>
      <c r="AR876" s="360"/>
      <c r="AS876" s="360"/>
      <c r="AT876" s="360"/>
      <c r="AU876" s="360"/>
      <c r="AV876" s="360"/>
      <c r="AW876" s="360"/>
      <c r="AX876" s="360"/>
    </row>
    <row r="877" spans="1:50" ht="30" customHeight="1" x14ac:dyDescent="0.2">
      <c r="A877" s="376">
        <v>7</v>
      </c>
      <c r="B877" s="376">
        <v>1</v>
      </c>
      <c r="C877" s="361" t="s">
        <v>248</v>
      </c>
      <c r="D877" s="347"/>
      <c r="E877" s="347"/>
      <c r="F877" s="347"/>
      <c r="G877" s="347"/>
      <c r="H877" s="347"/>
      <c r="I877" s="347"/>
      <c r="J877" s="348">
        <v>2290805008851</v>
      </c>
      <c r="K877" s="349"/>
      <c r="L877" s="349"/>
      <c r="M877" s="349"/>
      <c r="N877" s="349"/>
      <c r="O877" s="349"/>
      <c r="P877" s="362" t="s">
        <v>249</v>
      </c>
      <c r="Q877" s="350"/>
      <c r="R877" s="350"/>
      <c r="S877" s="350"/>
      <c r="T877" s="350"/>
      <c r="U877" s="350"/>
      <c r="V877" s="350"/>
      <c r="W877" s="350"/>
      <c r="X877" s="350"/>
      <c r="Y877" s="351">
        <v>5</v>
      </c>
      <c r="Z877" s="352"/>
      <c r="AA877" s="352"/>
      <c r="AB877" s="353"/>
      <c r="AC877" s="363" t="s">
        <v>239</v>
      </c>
      <c r="AD877" s="371"/>
      <c r="AE877" s="371"/>
      <c r="AF877" s="371"/>
      <c r="AG877" s="371"/>
      <c r="AH877" s="372">
        <v>175</v>
      </c>
      <c r="AI877" s="373"/>
      <c r="AJ877" s="373"/>
      <c r="AK877" s="373"/>
      <c r="AL877" s="357" t="s">
        <v>34</v>
      </c>
      <c r="AM877" s="358"/>
      <c r="AN877" s="358"/>
      <c r="AO877" s="359"/>
      <c r="AP877" s="360" t="s">
        <v>34</v>
      </c>
      <c r="AQ877" s="360"/>
      <c r="AR877" s="360"/>
      <c r="AS877" s="360"/>
      <c r="AT877" s="360"/>
      <c r="AU877" s="360"/>
      <c r="AV877" s="360"/>
      <c r="AW877" s="360"/>
      <c r="AX877" s="360"/>
    </row>
    <row r="878" spans="1:50" ht="30" customHeight="1" x14ac:dyDescent="0.2">
      <c r="A878" s="376">
        <v>8</v>
      </c>
      <c r="B878" s="376">
        <v>1</v>
      </c>
      <c r="C878" s="361" t="s">
        <v>250</v>
      </c>
      <c r="D878" s="347"/>
      <c r="E878" s="347"/>
      <c r="F878" s="347"/>
      <c r="G878" s="347"/>
      <c r="H878" s="347"/>
      <c r="I878" s="347"/>
      <c r="J878" s="348">
        <v>1170001000568</v>
      </c>
      <c r="K878" s="349"/>
      <c r="L878" s="349"/>
      <c r="M878" s="349"/>
      <c r="N878" s="349"/>
      <c r="O878" s="349"/>
      <c r="P878" s="362" t="s">
        <v>251</v>
      </c>
      <c r="Q878" s="350"/>
      <c r="R878" s="350"/>
      <c r="S878" s="350"/>
      <c r="T878" s="350"/>
      <c r="U878" s="350"/>
      <c r="V878" s="350"/>
      <c r="W878" s="350"/>
      <c r="X878" s="350"/>
      <c r="Y878" s="351">
        <v>4</v>
      </c>
      <c r="Z878" s="352"/>
      <c r="AA878" s="352"/>
      <c r="AB878" s="353"/>
      <c r="AC878" s="363" t="s">
        <v>239</v>
      </c>
      <c r="AD878" s="371"/>
      <c r="AE878" s="371"/>
      <c r="AF878" s="371"/>
      <c r="AG878" s="371"/>
      <c r="AH878" s="372">
        <v>175</v>
      </c>
      <c r="AI878" s="373"/>
      <c r="AJ878" s="373"/>
      <c r="AK878" s="373"/>
      <c r="AL878" s="357" t="s">
        <v>34</v>
      </c>
      <c r="AM878" s="358"/>
      <c r="AN878" s="358"/>
      <c r="AO878" s="359"/>
      <c r="AP878" s="360" t="s">
        <v>657</v>
      </c>
      <c r="AQ878" s="360"/>
      <c r="AR878" s="360"/>
      <c r="AS878" s="360"/>
      <c r="AT878" s="360"/>
      <c r="AU878" s="360"/>
      <c r="AV878" s="360"/>
      <c r="AW878" s="360"/>
      <c r="AX878" s="360"/>
    </row>
    <row r="879" spans="1:50" ht="30" customHeight="1" x14ac:dyDescent="0.2">
      <c r="A879" s="376">
        <v>9</v>
      </c>
      <c r="B879" s="376">
        <v>1</v>
      </c>
      <c r="C879" s="361" t="s">
        <v>252</v>
      </c>
      <c r="D879" s="347"/>
      <c r="E879" s="347"/>
      <c r="F879" s="347"/>
      <c r="G879" s="347"/>
      <c r="H879" s="347"/>
      <c r="I879" s="347"/>
      <c r="J879" s="348">
        <v>1330002014187</v>
      </c>
      <c r="K879" s="349"/>
      <c r="L879" s="349"/>
      <c r="M879" s="349"/>
      <c r="N879" s="349"/>
      <c r="O879" s="349"/>
      <c r="P879" s="362" t="s">
        <v>253</v>
      </c>
      <c r="Q879" s="350"/>
      <c r="R879" s="350"/>
      <c r="S879" s="350"/>
      <c r="T879" s="350"/>
      <c r="U879" s="350"/>
      <c r="V879" s="350"/>
      <c r="W879" s="350"/>
      <c r="X879" s="350"/>
      <c r="Y879" s="351">
        <v>4</v>
      </c>
      <c r="Z879" s="352"/>
      <c r="AA879" s="352"/>
      <c r="AB879" s="353"/>
      <c r="AC879" s="363" t="s">
        <v>239</v>
      </c>
      <c r="AD879" s="371"/>
      <c r="AE879" s="371"/>
      <c r="AF879" s="371"/>
      <c r="AG879" s="371"/>
      <c r="AH879" s="372">
        <v>175</v>
      </c>
      <c r="AI879" s="373"/>
      <c r="AJ879" s="373"/>
      <c r="AK879" s="373"/>
      <c r="AL879" s="357" t="s">
        <v>34</v>
      </c>
      <c r="AM879" s="358"/>
      <c r="AN879" s="358"/>
      <c r="AO879" s="359"/>
      <c r="AP879" s="360" t="s">
        <v>657</v>
      </c>
      <c r="AQ879" s="360"/>
      <c r="AR879" s="360"/>
      <c r="AS879" s="360"/>
      <c r="AT879" s="360"/>
      <c r="AU879" s="360"/>
      <c r="AV879" s="360"/>
      <c r="AW879" s="360"/>
      <c r="AX879" s="360"/>
    </row>
    <row r="880" spans="1:50" ht="46.5" customHeight="1" x14ac:dyDescent="0.2">
      <c r="A880" s="376">
        <v>10</v>
      </c>
      <c r="B880" s="376">
        <v>1</v>
      </c>
      <c r="C880" s="361" t="s">
        <v>254</v>
      </c>
      <c r="D880" s="347"/>
      <c r="E880" s="347"/>
      <c r="F880" s="347"/>
      <c r="G880" s="347"/>
      <c r="H880" s="347"/>
      <c r="I880" s="347"/>
      <c r="J880" s="348">
        <v>1160005004723</v>
      </c>
      <c r="K880" s="349"/>
      <c r="L880" s="349"/>
      <c r="M880" s="349"/>
      <c r="N880" s="349"/>
      <c r="O880" s="349"/>
      <c r="P880" s="362" t="s">
        <v>255</v>
      </c>
      <c r="Q880" s="350"/>
      <c r="R880" s="350"/>
      <c r="S880" s="350"/>
      <c r="T880" s="350"/>
      <c r="U880" s="350"/>
      <c r="V880" s="350"/>
      <c r="W880" s="350"/>
      <c r="X880" s="350"/>
      <c r="Y880" s="351">
        <v>4</v>
      </c>
      <c r="Z880" s="352"/>
      <c r="AA880" s="352"/>
      <c r="AB880" s="353"/>
      <c r="AC880" s="363" t="s">
        <v>239</v>
      </c>
      <c r="AD880" s="371"/>
      <c r="AE880" s="371"/>
      <c r="AF880" s="371"/>
      <c r="AG880" s="371"/>
      <c r="AH880" s="372">
        <v>175</v>
      </c>
      <c r="AI880" s="373"/>
      <c r="AJ880" s="373"/>
      <c r="AK880" s="373"/>
      <c r="AL880" s="357" t="s">
        <v>34</v>
      </c>
      <c r="AM880" s="358"/>
      <c r="AN880" s="358"/>
      <c r="AO880" s="359"/>
      <c r="AP880" s="360" t="s">
        <v>34</v>
      </c>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8"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256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225</v>
      </c>
      <c r="D903" s="364"/>
      <c r="E903" s="364"/>
      <c r="F903" s="364"/>
      <c r="G903" s="364"/>
      <c r="H903" s="364"/>
      <c r="I903" s="364"/>
      <c r="J903" s="148" t="s">
        <v>226</v>
      </c>
      <c r="K903" s="365"/>
      <c r="L903" s="365"/>
      <c r="M903" s="365"/>
      <c r="N903" s="365"/>
      <c r="O903" s="365"/>
      <c r="P903" s="366" t="s">
        <v>227</v>
      </c>
      <c r="Q903" s="366"/>
      <c r="R903" s="366"/>
      <c r="S903" s="366"/>
      <c r="T903" s="366"/>
      <c r="U903" s="366"/>
      <c r="V903" s="366"/>
      <c r="W903" s="366"/>
      <c r="X903" s="366"/>
      <c r="Y903" s="367" t="s">
        <v>228</v>
      </c>
      <c r="Z903" s="368"/>
      <c r="AA903" s="368"/>
      <c r="AB903" s="368"/>
      <c r="AC903" s="148" t="s">
        <v>229</v>
      </c>
      <c r="AD903" s="148"/>
      <c r="AE903" s="148"/>
      <c r="AF903" s="148"/>
      <c r="AG903" s="148"/>
      <c r="AH903" s="367" t="s">
        <v>230</v>
      </c>
      <c r="AI903" s="364"/>
      <c r="AJ903" s="364"/>
      <c r="AK903" s="364"/>
      <c r="AL903" s="364" t="s">
        <v>231</v>
      </c>
      <c r="AM903" s="364"/>
      <c r="AN903" s="364"/>
      <c r="AO903" s="369"/>
      <c r="AP903" s="370" t="s">
        <v>232</v>
      </c>
      <c r="AQ903" s="370"/>
      <c r="AR903" s="370"/>
      <c r="AS903" s="370"/>
      <c r="AT903" s="370"/>
      <c r="AU903" s="370"/>
      <c r="AV903" s="370"/>
      <c r="AW903" s="370"/>
      <c r="AX903" s="370"/>
    </row>
    <row r="904" spans="1:50" ht="30" customHeight="1" x14ac:dyDescent="0.2">
      <c r="A904" s="376">
        <v>1</v>
      </c>
      <c r="B904" s="376">
        <v>1</v>
      </c>
      <c r="C904" s="361" t="s">
        <v>257</v>
      </c>
      <c r="D904" s="347"/>
      <c r="E904" s="347"/>
      <c r="F904" s="347"/>
      <c r="G904" s="347"/>
      <c r="H904" s="347"/>
      <c r="I904" s="347"/>
      <c r="J904" s="348">
        <v>7110005000176</v>
      </c>
      <c r="K904" s="349"/>
      <c r="L904" s="349"/>
      <c r="M904" s="349"/>
      <c r="N904" s="349"/>
      <c r="O904" s="349"/>
      <c r="P904" s="362" t="s">
        <v>258</v>
      </c>
      <c r="Q904" s="350"/>
      <c r="R904" s="350"/>
      <c r="S904" s="350"/>
      <c r="T904" s="350"/>
      <c r="U904" s="350"/>
      <c r="V904" s="350"/>
      <c r="W904" s="350"/>
      <c r="X904" s="350"/>
      <c r="Y904" s="351">
        <v>15</v>
      </c>
      <c r="Z904" s="352"/>
      <c r="AA904" s="352"/>
      <c r="AB904" s="353"/>
      <c r="AC904" s="363" t="s">
        <v>239</v>
      </c>
      <c r="AD904" s="371"/>
      <c r="AE904" s="371"/>
      <c r="AF904" s="371"/>
      <c r="AG904" s="371"/>
      <c r="AH904" s="372">
        <v>15</v>
      </c>
      <c r="AI904" s="373"/>
      <c r="AJ904" s="373"/>
      <c r="AK904" s="373"/>
      <c r="AL904" s="357" t="s">
        <v>34</v>
      </c>
      <c r="AM904" s="358"/>
      <c r="AN904" s="358"/>
      <c r="AO904" s="359"/>
      <c r="AP904" s="360" t="s">
        <v>34</v>
      </c>
      <c r="AQ904" s="360"/>
      <c r="AR904" s="360"/>
      <c r="AS904" s="360"/>
      <c r="AT904" s="360"/>
      <c r="AU904" s="360"/>
      <c r="AV904" s="360"/>
      <c r="AW904" s="360"/>
      <c r="AX904" s="360"/>
    </row>
    <row r="905" spans="1:50" ht="42" customHeight="1" x14ac:dyDescent="0.2">
      <c r="A905" s="376">
        <v>2</v>
      </c>
      <c r="B905" s="376">
        <v>1</v>
      </c>
      <c r="C905" s="361" t="s">
        <v>259</v>
      </c>
      <c r="D905" s="347"/>
      <c r="E905" s="347"/>
      <c r="F905" s="347"/>
      <c r="G905" s="347"/>
      <c r="H905" s="347"/>
      <c r="I905" s="347"/>
      <c r="J905" s="348">
        <v>8320005008197</v>
      </c>
      <c r="K905" s="349"/>
      <c r="L905" s="349"/>
      <c r="M905" s="349"/>
      <c r="N905" s="349"/>
      <c r="O905" s="349"/>
      <c r="P905" s="362" t="s">
        <v>260</v>
      </c>
      <c r="Q905" s="350"/>
      <c r="R905" s="350"/>
      <c r="S905" s="350"/>
      <c r="T905" s="350"/>
      <c r="U905" s="350"/>
      <c r="V905" s="350"/>
      <c r="W905" s="350"/>
      <c r="X905" s="350"/>
      <c r="Y905" s="351">
        <v>14</v>
      </c>
      <c r="Z905" s="352"/>
      <c r="AA905" s="352"/>
      <c r="AB905" s="353"/>
      <c r="AC905" s="363" t="s">
        <v>239</v>
      </c>
      <c r="AD905" s="371"/>
      <c r="AE905" s="371"/>
      <c r="AF905" s="371"/>
      <c r="AG905" s="371"/>
      <c r="AH905" s="372">
        <v>15</v>
      </c>
      <c r="AI905" s="373"/>
      <c r="AJ905" s="373"/>
      <c r="AK905" s="373"/>
      <c r="AL905" s="357" t="s">
        <v>34</v>
      </c>
      <c r="AM905" s="358"/>
      <c r="AN905" s="358"/>
      <c r="AO905" s="359"/>
      <c r="AP905" s="360" t="s">
        <v>34</v>
      </c>
      <c r="AQ905" s="360"/>
      <c r="AR905" s="360"/>
      <c r="AS905" s="360"/>
      <c r="AT905" s="360"/>
      <c r="AU905" s="360"/>
      <c r="AV905" s="360"/>
      <c r="AW905" s="360"/>
      <c r="AX905" s="360"/>
    </row>
    <row r="906" spans="1:50" ht="30" customHeight="1" x14ac:dyDescent="0.2">
      <c r="A906" s="376">
        <v>3</v>
      </c>
      <c r="B906" s="376">
        <v>1</v>
      </c>
      <c r="C906" s="361" t="s">
        <v>261</v>
      </c>
      <c r="D906" s="347"/>
      <c r="E906" s="347"/>
      <c r="F906" s="347"/>
      <c r="G906" s="347"/>
      <c r="H906" s="347"/>
      <c r="I906" s="347"/>
      <c r="J906" s="348">
        <v>5240001009961</v>
      </c>
      <c r="K906" s="349"/>
      <c r="L906" s="349"/>
      <c r="M906" s="349"/>
      <c r="N906" s="349"/>
      <c r="O906" s="349"/>
      <c r="P906" s="362" t="s">
        <v>262</v>
      </c>
      <c r="Q906" s="350"/>
      <c r="R906" s="350"/>
      <c r="S906" s="350"/>
      <c r="T906" s="350"/>
      <c r="U906" s="350"/>
      <c r="V906" s="350"/>
      <c r="W906" s="350"/>
      <c r="X906" s="350"/>
      <c r="Y906" s="351">
        <v>13</v>
      </c>
      <c r="Z906" s="352"/>
      <c r="AA906" s="352"/>
      <c r="AB906" s="353"/>
      <c r="AC906" s="363" t="s">
        <v>239</v>
      </c>
      <c r="AD906" s="371"/>
      <c r="AE906" s="371"/>
      <c r="AF906" s="371"/>
      <c r="AG906" s="371"/>
      <c r="AH906" s="372">
        <v>15</v>
      </c>
      <c r="AI906" s="373"/>
      <c r="AJ906" s="373"/>
      <c r="AK906" s="373"/>
      <c r="AL906" s="357" t="s">
        <v>34</v>
      </c>
      <c r="AM906" s="358"/>
      <c r="AN906" s="358"/>
      <c r="AO906" s="359"/>
      <c r="AP906" s="360" t="s">
        <v>34</v>
      </c>
      <c r="AQ906" s="360"/>
      <c r="AR906" s="360"/>
      <c r="AS906" s="360"/>
      <c r="AT906" s="360"/>
      <c r="AU906" s="360"/>
      <c r="AV906" s="360"/>
      <c r="AW906" s="360"/>
      <c r="AX906" s="360"/>
    </row>
    <row r="907" spans="1:50" ht="28.5" customHeight="1" x14ac:dyDescent="0.2">
      <c r="A907" s="376">
        <v>4</v>
      </c>
      <c r="B907" s="376">
        <v>1</v>
      </c>
      <c r="C907" s="361" t="s">
        <v>652</v>
      </c>
      <c r="D907" s="347"/>
      <c r="E907" s="347"/>
      <c r="F907" s="347"/>
      <c r="G907" s="347"/>
      <c r="H907" s="347"/>
      <c r="I907" s="347"/>
      <c r="J907" s="348">
        <v>1021005009214</v>
      </c>
      <c r="K907" s="349"/>
      <c r="L907" s="349"/>
      <c r="M907" s="349"/>
      <c r="N907" s="349"/>
      <c r="O907" s="349"/>
      <c r="P907" s="362" t="s">
        <v>263</v>
      </c>
      <c r="Q907" s="350"/>
      <c r="R907" s="350"/>
      <c r="S907" s="350"/>
      <c r="T907" s="350"/>
      <c r="U907" s="350"/>
      <c r="V907" s="350"/>
      <c r="W907" s="350"/>
      <c r="X907" s="350"/>
      <c r="Y907" s="351">
        <v>8</v>
      </c>
      <c r="Z907" s="352"/>
      <c r="AA907" s="352"/>
      <c r="AB907" s="353"/>
      <c r="AC907" s="363" t="s">
        <v>239</v>
      </c>
      <c r="AD907" s="371"/>
      <c r="AE907" s="371"/>
      <c r="AF907" s="371"/>
      <c r="AG907" s="371"/>
      <c r="AH907" s="372">
        <v>15</v>
      </c>
      <c r="AI907" s="373"/>
      <c r="AJ907" s="373"/>
      <c r="AK907" s="373"/>
      <c r="AL907" s="357" t="s">
        <v>34</v>
      </c>
      <c r="AM907" s="358"/>
      <c r="AN907" s="358"/>
      <c r="AO907" s="359"/>
      <c r="AP907" s="360" t="s">
        <v>34</v>
      </c>
      <c r="AQ907" s="360"/>
      <c r="AR907" s="360"/>
      <c r="AS907" s="360"/>
      <c r="AT907" s="360"/>
      <c r="AU907" s="360"/>
      <c r="AV907" s="360"/>
      <c r="AW907" s="360"/>
      <c r="AX907" s="360"/>
    </row>
    <row r="908" spans="1:50" ht="30" customHeight="1" x14ac:dyDescent="0.2">
      <c r="A908" s="376">
        <v>5</v>
      </c>
      <c r="B908" s="376">
        <v>1</v>
      </c>
      <c r="C908" s="361" t="s">
        <v>264</v>
      </c>
      <c r="D908" s="347"/>
      <c r="E908" s="347"/>
      <c r="F908" s="347"/>
      <c r="G908" s="347"/>
      <c r="H908" s="347"/>
      <c r="I908" s="347"/>
      <c r="J908" s="348">
        <v>1270005004844</v>
      </c>
      <c r="K908" s="349"/>
      <c r="L908" s="349"/>
      <c r="M908" s="349"/>
      <c r="N908" s="349"/>
      <c r="O908" s="349"/>
      <c r="P908" s="362" t="s">
        <v>265</v>
      </c>
      <c r="Q908" s="350"/>
      <c r="R908" s="350"/>
      <c r="S908" s="350"/>
      <c r="T908" s="350"/>
      <c r="U908" s="350"/>
      <c r="V908" s="350"/>
      <c r="W908" s="350"/>
      <c r="X908" s="350"/>
      <c r="Y908" s="351">
        <v>3</v>
      </c>
      <c r="Z908" s="352"/>
      <c r="AA908" s="352"/>
      <c r="AB908" s="353"/>
      <c r="AC908" s="363" t="s">
        <v>239</v>
      </c>
      <c r="AD908" s="371"/>
      <c r="AE908" s="371"/>
      <c r="AF908" s="371"/>
      <c r="AG908" s="371"/>
      <c r="AH908" s="372">
        <v>15</v>
      </c>
      <c r="AI908" s="373"/>
      <c r="AJ908" s="373"/>
      <c r="AK908" s="373"/>
      <c r="AL908" s="357" t="s">
        <v>34</v>
      </c>
      <c r="AM908" s="358"/>
      <c r="AN908" s="358"/>
      <c r="AO908" s="359"/>
      <c r="AP908" s="360" t="s">
        <v>34</v>
      </c>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266</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4"/>
      <c r="B936" s="364"/>
      <c r="C936" s="364" t="s">
        <v>225</v>
      </c>
      <c r="D936" s="364"/>
      <c r="E936" s="364"/>
      <c r="F936" s="364"/>
      <c r="G936" s="364"/>
      <c r="H936" s="364"/>
      <c r="I936" s="364"/>
      <c r="J936" s="148" t="s">
        <v>226</v>
      </c>
      <c r="K936" s="365"/>
      <c r="L936" s="365"/>
      <c r="M936" s="365"/>
      <c r="N936" s="365"/>
      <c r="O936" s="365"/>
      <c r="P936" s="366" t="s">
        <v>227</v>
      </c>
      <c r="Q936" s="366"/>
      <c r="R936" s="366"/>
      <c r="S936" s="366"/>
      <c r="T936" s="366"/>
      <c r="U936" s="366"/>
      <c r="V936" s="366"/>
      <c r="W936" s="366"/>
      <c r="X936" s="366"/>
      <c r="Y936" s="367" t="s">
        <v>228</v>
      </c>
      <c r="Z936" s="368"/>
      <c r="AA936" s="368"/>
      <c r="AB936" s="368"/>
      <c r="AC936" s="148" t="s">
        <v>229</v>
      </c>
      <c r="AD936" s="148"/>
      <c r="AE936" s="148"/>
      <c r="AF936" s="148"/>
      <c r="AG936" s="148"/>
      <c r="AH936" s="367" t="s">
        <v>230</v>
      </c>
      <c r="AI936" s="364"/>
      <c r="AJ936" s="364"/>
      <c r="AK936" s="364"/>
      <c r="AL936" s="364" t="s">
        <v>231</v>
      </c>
      <c r="AM936" s="364"/>
      <c r="AN936" s="364"/>
      <c r="AO936" s="369"/>
      <c r="AP936" s="370" t="s">
        <v>232</v>
      </c>
      <c r="AQ936" s="370"/>
      <c r="AR936" s="370"/>
      <c r="AS936" s="370"/>
      <c r="AT936" s="370"/>
      <c r="AU936" s="370"/>
      <c r="AV936" s="370"/>
      <c r="AW936" s="370"/>
      <c r="AX936" s="370"/>
    </row>
    <row r="937" spans="1:50" ht="30" customHeight="1" x14ac:dyDescent="0.2">
      <c r="A937" s="376">
        <v>1</v>
      </c>
      <c r="B937" s="376">
        <v>1</v>
      </c>
      <c r="C937" s="361" t="s">
        <v>267</v>
      </c>
      <c r="D937" s="347"/>
      <c r="E937" s="347"/>
      <c r="F937" s="347"/>
      <c r="G937" s="347"/>
      <c r="H937" s="347"/>
      <c r="I937" s="347"/>
      <c r="J937" s="348">
        <v>6010001062000</v>
      </c>
      <c r="K937" s="349"/>
      <c r="L937" s="349"/>
      <c r="M937" s="349"/>
      <c r="N937" s="349"/>
      <c r="O937" s="349"/>
      <c r="P937" s="362" t="s">
        <v>268</v>
      </c>
      <c r="Q937" s="350"/>
      <c r="R937" s="350"/>
      <c r="S937" s="350"/>
      <c r="T937" s="350"/>
      <c r="U937" s="350"/>
      <c r="V937" s="350"/>
      <c r="W937" s="350"/>
      <c r="X937" s="350"/>
      <c r="Y937" s="351">
        <v>39</v>
      </c>
      <c r="Z937" s="352"/>
      <c r="AA937" s="352"/>
      <c r="AB937" s="353"/>
      <c r="AC937" s="363" t="s">
        <v>235</v>
      </c>
      <c r="AD937" s="371"/>
      <c r="AE937" s="371"/>
      <c r="AF937" s="371"/>
      <c r="AG937" s="371"/>
      <c r="AH937" s="372">
        <v>2</v>
      </c>
      <c r="AI937" s="373"/>
      <c r="AJ937" s="373"/>
      <c r="AK937" s="373"/>
      <c r="AL937" s="357">
        <v>100</v>
      </c>
      <c r="AM937" s="358"/>
      <c r="AN937" s="358"/>
      <c r="AO937" s="359"/>
      <c r="AP937" s="360" t="s">
        <v>34</v>
      </c>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269</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4"/>
      <c r="B969" s="364"/>
      <c r="C969" s="364" t="s">
        <v>225</v>
      </c>
      <c r="D969" s="364"/>
      <c r="E969" s="364"/>
      <c r="F969" s="364"/>
      <c r="G969" s="364"/>
      <c r="H969" s="364"/>
      <c r="I969" s="364"/>
      <c r="J969" s="148" t="s">
        <v>226</v>
      </c>
      <c r="K969" s="365"/>
      <c r="L969" s="365"/>
      <c r="M969" s="365"/>
      <c r="N969" s="365"/>
      <c r="O969" s="365"/>
      <c r="P969" s="366" t="s">
        <v>227</v>
      </c>
      <c r="Q969" s="366"/>
      <c r="R969" s="366"/>
      <c r="S969" s="366"/>
      <c r="T969" s="366"/>
      <c r="U969" s="366"/>
      <c r="V969" s="366"/>
      <c r="W969" s="366"/>
      <c r="X969" s="366"/>
      <c r="Y969" s="367" t="s">
        <v>228</v>
      </c>
      <c r="Z969" s="368"/>
      <c r="AA969" s="368"/>
      <c r="AB969" s="368"/>
      <c r="AC969" s="148" t="s">
        <v>229</v>
      </c>
      <c r="AD969" s="148"/>
      <c r="AE969" s="148"/>
      <c r="AF969" s="148"/>
      <c r="AG969" s="148"/>
      <c r="AH969" s="367" t="s">
        <v>230</v>
      </c>
      <c r="AI969" s="364"/>
      <c r="AJ969" s="364"/>
      <c r="AK969" s="364"/>
      <c r="AL969" s="364" t="s">
        <v>231</v>
      </c>
      <c r="AM969" s="364"/>
      <c r="AN969" s="364"/>
      <c r="AO969" s="369"/>
      <c r="AP969" s="370" t="s">
        <v>232</v>
      </c>
      <c r="AQ969" s="370"/>
      <c r="AR969" s="370"/>
      <c r="AS969" s="370"/>
      <c r="AT969" s="370"/>
      <c r="AU969" s="370"/>
      <c r="AV969" s="370"/>
      <c r="AW969" s="370"/>
      <c r="AX969" s="370"/>
    </row>
    <row r="970" spans="1:50" ht="30" customHeight="1" x14ac:dyDescent="0.2">
      <c r="A970" s="376">
        <v>1</v>
      </c>
      <c r="B970" s="376">
        <v>1</v>
      </c>
      <c r="C970" s="361" t="s">
        <v>270</v>
      </c>
      <c r="D970" s="347"/>
      <c r="E970" s="347"/>
      <c r="F970" s="347"/>
      <c r="G970" s="347"/>
      <c r="H970" s="347"/>
      <c r="I970" s="347"/>
      <c r="J970" s="348">
        <v>2010001163289</v>
      </c>
      <c r="K970" s="349"/>
      <c r="L970" s="349"/>
      <c r="M970" s="349"/>
      <c r="N970" s="349"/>
      <c r="O970" s="349"/>
      <c r="P970" s="362" t="s">
        <v>271</v>
      </c>
      <c r="Q970" s="350"/>
      <c r="R970" s="350"/>
      <c r="S970" s="350"/>
      <c r="T970" s="350"/>
      <c r="U970" s="350"/>
      <c r="V970" s="350"/>
      <c r="W970" s="350"/>
      <c r="X970" s="350"/>
      <c r="Y970" s="351">
        <v>37</v>
      </c>
      <c r="Z970" s="352"/>
      <c r="AA970" s="352"/>
      <c r="AB970" s="353"/>
      <c r="AC970" s="363" t="s">
        <v>235</v>
      </c>
      <c r="AD970" s="371"/>
      <c r="AE970" s="371"/>
      <c r="AF970" s="371"/>
      <c r="AG970" s="371"/>
      <c r="AH970" s="372">
        <v>6</v>
      </c>
      <c r="AI970" s="373"/>
      <c r="AJ970" s="373"/>
      <c r="AK970" s="373"/>
      <c r="AL970" s="357">
        <v>100</v>
      </c>
      <c r="AM970" s="358"/>
      <c r="AN970" s="358"/>
      <c r="AO970" s="359"/>
      <c r="AP970" s="360" t="s">
        <v>34</v>
      </c>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272</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64"/>
      <c r="B1002" s="364"/>
      <c r="C1002" s="364" t="s">
        <v>225</v>
      </c>
      <c r="D1002" s="364"/>
      <c r="E1002" s="364"/>
      <c r="F1002" s="364"/>
      <c r="G1002" s="364"/>
      <c r="H1002" s="364"/>
      <c r="I1002" s="364"/>
      <c r="J1002" s="148" t="s">
        <v>226</v>
      </c>
      <c r="K1002" s="365"/>
      <c r="L1002" s="365"/>
      <c r="M1002" s="365"/>
      <c r="N1002" s="365"/>
      <c r="O1002" s="365"/>
      <c r="P1002" s="366" t="s">
        <v>227</v>
      </c>
      <c r="Q1002" s="366"/>
      <c r="R1002" s="366"/>
      <c r="S1002" s="366"/>
      <c r="T1002" s="366"/>
      <c r="U1002" s="366"/>
      <c r="V1002" s="366"/>
      <c r="W1002" s="366"/>
      <c r="X1002" s="366"/>
      <c r="Y1002" s="367" t="s">
        <v>228</v>
      </c>
      <c r="Z1002" s="368"/>
      <c r="AA1002" s="368"/>
      <c r="AB1002" s="368"/>
      <c r="AC1002" s="148" t="s">
        <v>229</v>
      </c>
      <c r="AD1002" s="148"/>
      <c r="AE1002" s="148"/>
      <c r="AF1002" s="148"/>
      <c r="AG1002" s="148"/>
      <c r="AH1002" s="367" t="s">
        <v>230</v>
      </c>
      <c r="AI1002" s="364"/>
      <c r="AJ1002" s="364"/>
      <c r="AK1002" s="364"/>
      <c r="AL1002" s="364" t="s">
        <v>231</v>
      </c>
      <c r="AM1002" s="364"/>
      <c r="AN1002" s="364"/>
      <c r="AO1002" s="369"/>
      <c r="AP1002" s="370" t="s">
        <v>232</v>
      </c>
      <c r="AQ1002" s="370"/>
      <c r="AR1002" s="370"/>
      <c r="AS1002" s="370"/>
      <c r="AT1002" s="370"/>
      <c r="AU1002" s="370"/>
      <c r="AV1002" s="370"/>
      <c r="AW1002" s="370"/>
      <c r="AX1002" s="370"/>
    </row>
    <row r="1003" spans="1:50" ht="30" customHeight="1" x14ac:dyDescent="0.2">
      <c r="A1003" s="376">
        <v>1</v>
      </c>
      <c r="B1003" s="376">
        <v>1</v>
      </c>
      <c r="C1003" s="361" t="s">
        <v>654</v>
      </c>
      <c r="D1003" s="347"/>
      <c r="E1003" s="347"/>
      <c r="F1003" s="347"/>
      <c r="G1003" s="347"/>
      <c r="H1003" s="347"/>
      <c r="I1003" s="347"/>
      <c r="J1003" s="348">
        <v>9010001067748</v>
      </c>
      <c r="K1003" s="349"/>
      <c r="L1003" s="349"/>
      <c r="M1003" s="349"/>
      <c r="N1003" s="349"/>
      <c r="O1003" s="349"/>
      <c r="P1003" s="362" t="s">
        <v>655</v>
      </c>
      <c r="Q1003" s="350"/>
      <c r="R1003" s="350"/>
      <c r="S1003" s="350"/>
      <c r="T1003" s="350"/>
      <c r="U1003" s="350"/>
      <c r="V1003" s="350"/>
      <c r="W1003" s="350"/>
      <c r="X1003" s="350"/>
      <c r="Y1003" s="351">
        <v>32</v>
      </c>
      <c r="Z1003" s="352"/>
      <c r="AA1003" s="352"/>
      <c r="AB1003" s="353"/>
      <c r="AC1003" s="363" t="s">
        <v>48</v>
      </c>
      <c r="AD1003" s="371"/>
      <c r="AE1003" s="371"/>
      <c r="AF1003" s="371"/>
      <c r="AG1003" s="371"/>
      <c r="AH1003" s="372" t="s">
        <v>656</v>
      </c>
      <c r="AI1003" s="373"/>
      <c r="AJ1003" s="373"/>
      <c r="AK1003" s="373"/>
      <c r="AL1003" s="357" t="s">
        <v>656</v>
      </c>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t="s">
        <v>656</v>
      </c>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273</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225</v>
      </c>
      <c r="D1035" s="364"/>
      <c r="E1035" s="364"/>
      <c r="F1035" s="364"/>
      <c r="G1035" s="364"/>
      <c r="H1035" s="364"/>
      <c r="I1035" s="364"/>
      <c r="J1035" s="148" t="s">
        <v>226</v>
      </c>
      <c r="K1035" s="365"/>
      <c r="L1035" s="365"/>
      <c r="M1035" s="365"/>
      <c r="N1035" s="365"/>
      <c r="O1035" s="365"/>
      <c r="P1035" s="366" t="s">
        <v>227</v>
      </c>
      <c r="Q1035" s="366"/>
      <c r="R1035" s="366"/>
      <c r="S1035" s="366"/>
      <c r="T1035" s="366"/>
      <c r="U1035" s="366"/>
      <c r="V1035" s="366"/>
      <c r="W1035" s="366"/>
      <c r="X1035" s="366"/>
      <c r="Y1035" s="367" t="s">
        <v>228</v>
      </c>
      <c r="Z1035" s="368"/>
      <c r="AA1035" s="368"/>
      <c r="AB1035" s="368"/>
      <c r="AC1035" s="148" t="s">
        <v>229</v>
      </c>
      <c r="AD1035" s="148"/>
      <c r="AE1035" s="148"/>
      <c r="AF1035" s="148"/>
      <c r="AG1035" s="148"/>
      <c r="AH1035" s="367" t="s">
        <v>230</v>
      </c>
      <c r="AI1035" s="364"/>
      <c r="AJ1035" s="364"/>
      <c r="AK1035" s="364"/>
      <c r="AL1035" s="364" t="s">
        <v>231</v>
      </c>
      <c r="AM1035" s="364"/>
      <c r="AN1035" s="364"/>
      <c r="AO1035" s="369"/>
      <c r="AP1035" s="370" t="s">
        <v>232</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274</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64"/>
      <c r="B1068" s="364"/>
      <c r="C1068" s="364" t="s">
        <v>225</v>
      </c>
      <c r="D1068" s="364"/>
      <c r="E1068" s="364"/>
      <c r="F1068" s="364"/>
      <c r="G1068" s="364"/>
      <c r="H1068" s="364"/>
      <c r="I1068" s="364"/>
      <c r="J1068" s="148" t="s">
        <v>226</v>
      </c>
      <c r="K1068" s="365"/>
      <c r="L1068" s="365"/>
      <c r="M1068" s="365"/>
      <c r="N1068" s="365"/>
      <c r="O1068" s="365"/>
      <c r="P1068" s="366" t="s">
        <v>227</v>
      </c>
      <c r="Q1068" s="366"/>
      <c r="R1068" s="366"/>
      <c r="S1068" s="366"/>
      <c r="T1068" s="366"/>
      <c r="U1068" s="366"/>
      <c r="V1068" s="366"/>
      <c r="W1068" s="366"/>
      <c r="X1068" s="366"/>
      <c r="Y1068" s="367" t="s">
        <v>228</v>
      </c>
      <c r="Z1068" s="368"/>
      <c r="AA1068" s="368"/>
      <c r="AB1068" s="368"/>
      <c r="AC1068" s="148" t="s">
        <v>229</v>
      </c>
      <c r="AD1068" s="148"/>
      <c r="AE1068" s="148"/>
      <c r="AF1068" s="148"/>
      <c r="AG1068" s="148"/>
      <c r="AH1068" s="367" t="s">
        <v>230</v>
      </c>
      <c r="AI1068" s="364"/>
      <c r="AJ1068" s="364"/>
      <c r="AK1068" s="364"/>
      <c r="AL1068" s="364" t="s">
        <v>231</v>
      </c>
      <c r="AM1068" s="364"/>
      <c r="AN1068" s="364"/>
      <c r="AO1068" s="369"/>
      <c r="AP1068" s="370" t="s">
        <v>232</v>
      </c>
      <c r="AQ1068" s="370"/>
      <c r="AR1068" s="370"/>
      <c r="AS1068" s="370"/>
      <c r="AT1068" s="370"/>
      <c r="AU1068" s="370"/>
      <c r="AV1068" s="370"/>
      <c r="AW1068" s="370"/>
      <c r="AX1068" s="370"/>
    </row>
    <row r="1069" spans="1:50" ht="30"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2">
      <c r="A1099" s="377" t="s">
        <v>275</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78</v>
      </c>
      <c r="AM1099" s="281"/>
      <c r="AN1099" s="281"/>
      <c r="AO1099" s="9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276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8" t="s">
        <v>277</v>
      </c>
      <c r="D1102" s="380"/>
      <c r="E1102" s="148" t="s">
        <v>278</v>
      </c>
      <c r="F1102" s="380"/>
      <c r="G1102" s="380"/>
      <c r="H1102" s="380"/>
      <c r="I1102" s="380"/>
      <c r="J1102" s="148" t="s">
        <v>226</v>
      </c>
      <c r="K1102" s="148"/>
      <c r="L1102" s="148"/>
      <c r="M1102" s="148"/>
      <c r="N1102" s="148"/>
      <c r="O1102" s="148"/>
      <c r="P1102" s="367" t="s">
        <v>227</v>
      </c>
      <c r="Q1102" s="367"/>
      <c r="R1102" s="367"/>
      <c r="S1102" s="367"/>
      <c r="T1102" s="367"/>
      <c r="U1102" s="367"/>
      <c r="V1102" s="367"/>
      <c r="W1102" s="367"/>
      <c r="X1102" s="367"/>
      <c r="Y1102" s="148" t="s">
        <v>279</v>
      </c>
      <c r="Z1102" s="380"/>
      <c r="AA1102" s="380"/>
      <c r="AB1102" s="380"/>
      <c r="AC1102" s="148" t="s">
        <v>280</v>
      </c>
      <c r="AD1102" s="148"/>
      <c r="AE1102" s="148"/>
      <c r="AF1102" s="148"/>
      <c r="AG1102" s="148"/>
      <c r="AH1102" s="367" t="s">
        <v>281</v>
      </c>
      <c r="AI1102" s="368"/>
      <c r="AJ1102" s="368"/>
      <c r="AK1102" s="368"/>
      <c r="AL1102" s="368" t="s">
        <v>231</v>
      </c>
      <c r="AM1102" s="368"/>
      <c r="AN1102" s="368"/>
      <c r="AO1102" s="381"/>
      <c r="AP1102" s="370" t="s">
        <v>282</v>
      </c>
      <c r="AQ1102" s="370"/>
      <c r="AR1102" s="370"/>
      <c r="AS1102" s="370"/>
      <c r="AT1102" s="370"/>
      <c r="AU1102" s="370"/>
      <c r="AV1102" s="370"/>
      <c r="AW1102" s="370"/>
      <c r="AX1102" s="370"/>
    </row>
    <row r="1103" spans="1:50" ht="30"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3">
    <cfRule type="expression" dxfId="2799" priority="13887">
      <formula>IF(RIGHT(TEXT(Y783,"0.#"),1)=".",FALSE,TRUE)</formula>
    </cfRule>
    <cfRule type="expression" dxfId="2798" priority="13888">
      <formula>IF(RIGHT(TEXT(Y783,"0.#"),1)=".",TRUE,FALSE)</formula>
    </cfRule>
  </conditionalFormatting>
  <conditionalFormatting sqref="Y792">
    <cfRule type="expression" dxfId="2797" priority="13883">
      <formula>IF(RIGHT(TEXT(Y792,"0.#"),1)=".",FALSE,TRUE)</formula>
    </cfRule>
    <cfRule type="expression" dxfId="2796" priority="13884">
      <formula>IF(RIGHT(TEXT(Y792,"0.#"),1)=".",TRUE,FALSE)</formula>
    </cfRule>
  </conditionalFormatting>
  <conditionalFormatting sqref="Y823:Y830 Y821 Y810:Y817 Y808 Y797:Y804 Y795">
    <cfRule type="expression" dxfId="2795" priority="13665">
      <formula>IF(RIGHT(TEXT(Y795,"0.#"),1)=".",FALSE,TRUE)</formula>
    </cfRule>
    <cfRule type="expression" dxfId="2794" priority="13666">
      <formula>IF(RIGHT(TEXT(Y795,"0.#"),1)=".",TRUE,FALSE)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4:Y791 Y782">
    <cfRule type="expression" dxfId="2787" priority="13689">
      <formula>IF(RIGHT(TEXT(Y782,"0.#"),1)=".",FALSE,TRUE)</formula>
    </cfRule>
    <cfRule type="expression" dxfId="2786" priority="13690">
      <formula>IF(RIGHT(TEXT(Y782,"0.#"),1)=".",TRUE,FALSE)</formula>
    </cfRule>
  </conditionalFormatting>
  <conditionalFormatting sqref="AU783">
    <cfRule type="expression" dxfId="2785" priority="13687">
      <formula>IF(RIGHT(TEXT(AU783,"0.#"),1)=".",FALSE,TRUE)</formula>
    </cfRule>
    <cfRule type="expression" dxfId="2784" priority="13688">
      <formula>IF(RIGHT(TEXT(AU783,"0.#"),1)=".",TRUE,FALSE)</formula>
    </cfRule>
  </conditionalFormatting>
  <conditionalFormatting sqref="AU792">
    <cfRule type="expression" dxfId="2783" priority="13685">
      <formula>IF(RIGHT(TEXT(AU792,"0.#"),1)=".",FALSE,TRUE)</formula>
    </cfRule>
    <cfRule type="expression" dxfId="2782" priority="13686">
      <formula>IF(RIGHT(TEXT(AU792,"0.#"),1)=".",TRUE,FALSE)</formula>
    </cfRule>
  </conditionalFormatting>
  <conditionalFormatting sqref="AU784:AU791 AU782">
    <cfRule type="expression" dxfId="2781" priority="13683">
      <formula>IF(RIGHT(TEXT(AU782,"0.#"),1)=".",FALSE,TRUE)</formula>
    </cfRule>
    <cfRule type="expression" dxfId="2780" priority="13684">
      <formula>IF(RIGHT(TEXT(AU782,"0.#"),1)=".",TRUE,FALSE)</formula>
    </cfRule>
  </conditionalFormatting>
  <conditionalFormatting sqref="Y822 Y809 Y796">
    <cfRule type="expression" dxfId="2779" priority="13669">
      <formula>IF(RIGHT(TEXT(Y796,"0.#"),1)=".",FALSE,TRUE)</formula>
    </cfRule>
    <cfRule type="expression" dxfId="2778" priority="13670">
      <formula>IF(RIGHT(TEXT(Y796,"0.#"),1)=".",TRUE,FALSE)</formula>
    </cfRule>
  </conditionalFormatting>
  <conditionalFormatting sqref="Y831 Y818 Y805">
    <cfRule type="expression" dxfId="2777" priority="13667">
      <formula>IF(RIGHT(TEXT(Y805,"0.#"),1)=".",FALSE,TRUE)</formula>
    </cfRule>
    <cfRule type="expression" dxfId="2776" priority="13668">
      <formula>IF(RIGHT(TEXT(Y805,"0.#"),1)=".",TRUE,FALSE)</formula>
    </cfRule>
  </conditionalFormatting>
  <conditionalFormatting sqref="AU822 AU809 AU796">
    <cfRule type="expression" dxfId="2775" priority="13663">
      <formula>IF(RIGHT(TEXT(AU796,"0.#"),1)=".",FALSE,TRUE)</formula>
    </cfRule>
    <cfRule type="expression" dxfId="2774" priority="13664">
      <formula>IF(RIGHT(TEXT(AU796,"0.#"),1)=".",TRUE,FALSE)</formula>
    </cfRule>
  </conditionalFormatting>
  <conditionalFormatting sqref="AU831 AU818 AU805">
    <cfRule type="expression" dxfId="2773" priority="13661">
      <formula>IF(RIGHT(TEXT(AU805,"0.#"),1)=".",FALSE,TRUE)</formula>
    </cfRule>
    <cfRule type="expression" dxfId="2772" priority="13662">
      <formula>IF(RIGHT(TEXT(AU805,"0.#"),1)=".",TRUE,FALSE)</formula>
    </cfRule>
  </conditionalFormatting>
  <conditionalFormatting sqref="AU823:AU830 AU821 AU810:AU817 AU808 AU797:AU804 AU795">
    <cfRule type="expression" dxfId="2771" priority="13659">
      <formula>IF(RIGHT(TEXT(AU795,"0.#"),1)=".",FALSE,TRUE)</formula>
    </cfRule>
    <cfRule type="expression" dxfId="2770" priority="13660">
      <formula>IF(RIGHT(TEXT(AU795,"0.#"),1)=".",TRUE,FALSE)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0:AO867">
    <cfRule type="expression" dxfId="2505" priority="6637">
      <formula>IF(AND(AL840&gt;=0, RIGHT(TEXT(AL840,"0.#"),1)&lt;&gt;"."),TRUE,FALSE)</formula>
    </cfRule>
    <cfRule type="expression" dxfId="2504" priority="6638">
      <formula>IF(AND(AL840&gt;=0, RIGHT(TEXT(AL840,"0.#"),1)="."),TRUE,FALSE)</formula>
    </cfRule>
    <cfRule type="expression" dxfId="2503" priority="6639">
      <formula>IF(AND(AL840&lt;0, RIGHT(TEXT(AL840,"0.#"),1)&lt;&gt;"."),TRUE,FALSE)</formula>
    </cfRule>
    <cfRule type="expression" dxfId="2502" priority="6640">
      <formula>IF(AND(AL840&lt;0, RIGHT(TEXT(AL840,"0.#"),1)="."),TRUE,FALSE)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3:AO1132">
    <cfRule type="expression" dxfId="2401" priority="2871">
      <formula>IF(AND(AL1103&gt;=0, RIGHT(TEXT(AL1103,"0.#"),1)&lt;&gt;"."),TRUE,FALSE)</formula>
    </cfRule>
    <cfRule type="expression" dxfId="2400" priority="2872">
      <formula>IF(AND(AL1103&gt;=0, RIGHT(TEXT(AL1103,"0.#"),1)="."),TRUE,FALSE)</formula>
    </cfRule>
    <cfRule type="expression" dxfId="2399" priority="2873">
      <formula>IF(AND(AL1103&lt;0, RIGHT(TEXT(AL1103,"0.#"),1)&lt;&gt;"."),TRUE,FALSE)</formula>
    </cfRule>
    <cfRule type="expression" dxfId="2398" priority="2874">
      <formula>IF(AND(AL1103&lt;0, RIGHT(TEXT(AL1103,"0.#"),1)="."),TRUE,FALSE)</formula>
    </cfRule>
  </conditionalFormatting>
  <conditionalFormatting sqref="Y1103:Y1132">
    <cfRule type="expression" dxfId="2397" priority="2869">
      <formula>IF(RIGHT(TEXT(Y1103,"0.#"),1)=".",FALSE,TRUE)</formula>
    </cfRule>
    <cfRule type="expression" dxfId="2396" priority="2870">
      <formula>IF(RIGHT(TEXT(Y1103,"0.#"),1)=".",TRUE,FALSE)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9">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3:Y900">
    <cfRule type="expression" dxfId="2065" priority="2081">
      <formula>IF(RIGHT(TEXT(Y873,"0.#"),1)=".",FALSE,TRUE)</formula>
    </cfRule>
    <cfRule type="expression" dxfId="2064" priority="2082">
      <formula>IF(RIGHT(TEXT(Y873,"0.#"),1)=".",TRUE,FALSE)</formula>
    </cfRule>
  </conditionalFormatting>
  <conditionalFormatting sqref="Y871:Y872">
    <cfRule type="expression" dxfId="2063" priority="2075">
      <formula>IF(RIGHT(TEXT(Y871,"0.#"),1)=".",FALSE,TRUE)</formula>
    </cfRule>
    <cfRule type="expression" dxfId="2062" priority="2076">
      <formula>IF(RIGHT(TEXT(Y871,"0.#"),1)=".",TRUE,FALSE)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1:AO900">
    <cfRule type="expression" dxfId="1967" priority="2083">
      <formula>IF(AND(AL881&gt;=0, RIGHT(TEXT(AL881,"0.#"),1)&lt;&gt;"."),TRUE,FALSE)</formula>
    </cfRule>
    <cfRule type="expression" dxfId="1966" priority="2084">
      <formula>IF(AND(AL881&gt;=0, RIGHT(TEXT(AL881,"0.#"),1)="."),TRUE,FALSE)</formula>
    </cfRule>
    <cfRule type="expression" dxfId="1965" priority="2085">
      <formula>IF(AND(AL881&lt;0, RIGHT(TEXT(AL881,"0.#"),1)&lt;&gt;"."),TRUE,FALSE)</formula>
    </cfRule>
    <cfRule type="expression" dxfId="1964" priority="2086">
      <formula>IF(AND(AL881&lt;0, RIGHT(TEXT(AL881,"0.#"),1)="."),TRUE,FALSE)</formula>
    </cfRule>
  </conditionalFormatting>
  <conditionalFormatting sqref="AL871:AO880">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10:AO933">
    <cfRule type="expression" dxfId="1959" priority="2071">
      <formula>IF(AND(AL910&gt;=0, RIGHT(TEXT(AL910,"0.#"),1)&lt;&gt;"."),TRUE,FALSE)</formula>
    </cfRule>
    <cfRule type="expression" dxfId="1958" priority="2072">
      <formula>IF(AND(AL910&gt;=0, RIGHT(TEXT(AL910,"0.#"),1)="."),TRUE,FALSE)</formula>
    </cfRule>
    <cfRule type="expression" dxfId="1957" priority="2073">
      <formula>IF(AND(AL910&lt;0, RIGHT(TEXT(AL910,"0.#"),1)&lt;&gt;"."),TRUE,FALSE)</formula>
    </cfRule>
    <cfRule type="expression" dxfId="1956" priority="2074">
      <formula>IF(AND(AL910&lt;0, RIGHT(TEXT(AL910,"0.#"),1)="."),TRUE,FALSE)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8:AO938">
    <cfRule type="expression" dxfId="1951" priority="2053">
      <formula>IF(AND(AL938&gt;=0, RIGHT(TEXT(AL938,"0.#"),1)&lt;&gt;"."),TRUE,FALSE)</formula>
    </cfRule>
    <cfRule type="expression" dxfId="1950" priority="2054">
      <formula>IF(AND(AL938&gt;=0, RIGHT(TEXT(AL938,"0.#"),1)="."),TRUE,FALSE)</formula>
    </cfRule>
    <cfRule type="expression" dxfId="1949" priority="2055">
      <formula>IF(AND(AL938&lt;0, RIGHT(TEXT(AL938,"0.#"),1)&lt;&gt;"."),TRUE,FALSE)</formula>
    </cfRule>
    <cfRule type="expression" dxfId="1948" priority="2056">
      <formula>IF(AND(AL938&lt;0, RIGHT(TEXT(AL938,"0.#"),1)="."),TRUE,FALSE)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1:AO971">
    <cfRule type="expression" dxfId="1943" priority="2041">
      <formula>IF(AND(AL971&gt;=0, RIGHT(TEXT(AL971,"0.#"),1)&lt;&gt;"."),TRUE,FALSE)</formula>
    </cfRule>
    <cfRule type="expression" dxfId="1942" priority="2042">
      <formula>IF(AND(AL971&gt;=0, RIGHT(TEXT(AL971,"0.#"),1)="."),TRUE,FALSE)</formula>
    </cfRule>
    <cfRule type="expression" dxfId="1941" priority="2043">
      <formula>IF(AND(AL971&lt;0, RIGHT(TEXT(AL971,"0.#"),1)&lt;&gt;"."),TRUE,FALSE)</formula>
    </cfRule>
    <cfRule type="expression" dxfId="1940" priority="2044">
      <formula>IF(AND(AL971&lt;0, RIGHT(TEXT(AL971,"0.#"),1)="."),TRUE,FALSE)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904:AO909">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27" max="49" man="1"/>
    <brk id="735" max="49" man="1"/>
    <brk id="779" max="49" man="1"/>
    <brk id="901"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283</v>
      </c>
      <c r="B1" s="25" t="s">
        <v>284</v>
      </c>
      <c r="F1" s="26" t="s">
        <v>17</v>
      </c>
      <c r="G1" s="26" t="s">
        <v>285</v>
      </c>
      <c r="K1" s="27" t="s">
        <v>286</v>
      </c>
      <c r="L1" s="25" t="s">
        <v>284</v>
      </c>
      <c r="O1" s="13"/>
      <c r="P1" s="26" t="s">
        <v>25</v>
      </c>
      <c r="Q1" s="26" t="s">
        <v>285</v>
      </c>
      <c r="T1" s="13"/>
      <c r="U1" s="29" t="s">
        <v>287</v>
      </c>
      <c r="W1" s="29" t="s">
        <v>288</v>
      </c>
      <c r="Y1" s="29" t="s">
        <v>289</v>
      </c>
      <c r="Z1" s="30"/>
      <c r="AA1" s="29" t="s">
        <v>290</v>
      </c>
      <c r="AB1" s="31"/>
      <c r="AC1" s="29" t="s">
        <v>177</v>
      </c>
      <c r="AD1" s="28"/>
      <c r="AE1" s="29" t="s">
        <v>178</v>
      </c>
      <c r="AF1" s="30"/>
      <c r="AG1" s="53" t="s">
        <v>280</v>
      </c>
      <c r="AI1" s="53" t="s">
        <v>291</v>
      </c>
      <c r="AK1" s="53" t="s">
        <v>292</v>
      </c>
      <c r="AM1" s="86"/>
      <c r="AN1" s="86"/>
      <c r="AP1" s="28" t="s">
        <v>293</v>
      </c>
    </row>
    <row r="2" spans="1:42" ht="13.5" customHeight="1" x14ac:dyDescent="0.2">
      <c r="A2" s="14" t="s">
        <v>294</v>
      </c>
      <c r="B2" s="15"/>
      <c r="C2" s="13" t="str">
        <f>IF(B2="","",A2)</f>
        <v/>
      </c>
      <c r="D2" s="13" t="str">
        <f>IF(C2="","",IF(D1&lt;&gt;"",CONCATENATE(D1,"、",C2),C2))</f>
        <v/>
      </c>
      <c r="F2" s="12" t="s">
        <v>295</v>
      </c>
      <c r="G2" s="17" t="s">
        <v>145</v>
      </c>
      <c r="H2" s="13" t="str">
        <f>IF(G2="","",F2)</f>
        <v>一般会計</v>
      </c>
      <c r="I2" s="13" t="str">
        <f>IF(H2="","",IF(I1&lt;&gt;"",CONCATENATE(I1,"、",H2),H2))</f>
        <v>一般会計</v>
      </c>
      <c r="K2" s="14" t="s">
        <v>296</v>
      </c>
      <c r="L2" s="15"/>
      <c r="M2" s="13" t="str">
        <f>IF(L2="","",K2)</f>
        <v/>
      </c>
      <c r="N2" s="13" t="str">
        <f>IF(M2="","",IF(N1&lt;&gt;"",CONCATENATE(N1,"、",M2),M2))</f>
        <v/>
      </c>
      <c r="O2" s="13"/>
      <c r="P2" s="12" t="s">
        <v>297</v>
      </c>
      <c r="Q2" s="17"/>
      <c r="R2" s="13" t="str">
        <f>IF(Q2="","",P2)</f>
        <v/>
      </c>
      <c r="S2" s="13" t="str">
        <f>IF(R2="","",IF(S1&lt;&gt;"",CONCATENATE(S1,"、",R2),R2))</f>
        <v/>
      </c>
      <c r="T2" s="13"/>
      <c r="U2" s="32" t="s">
        <v>298</v>
      </c>
      <c r="W2" s="32" t="s">
        <v>299</v>
      </c>
      <c r="Y2" s="32" t="s">
        <v>300</v>
      </c>
      <c r="Z2" s="30"/>
      <c r="AA2" s="32" t="s">
        <v>13</v>
      </c>
      <c r="AB2" s="31"/>
      <c r="AC2" s="33" t="s">
        <v>301</v>
      </c>
      <c r="AD2" s="28"/>
      <c r="AE2" s="44" t="s">
        <v>302</v>
      </c>
      <c r="AF2" s="30"/>
      <c r="AG2" s="55" t="s">
        <v>303</v>
      </c>
      <c r="AI2" s="53" t="s">
        <v>34</v>
      </c>
      <c r="AK2" s="53" t="s">
        <v>304</v>
      </c>
      <c r="AM2" s="86"/>
      <c r="AN2" s="86"/>
      <c r="AP2" s="55" t="s">
        <v>303</v>
      </c>
    </row>
    <row r="3" spans="1:42" ht="13.5" customHeight="1" x14ac:dyDescent="0.2">
      <c r="A3" s="14" t="s">
        <v>305</v>
      </c>
      <c r="B3" s="15"/>
      <c r="C3" s="13" t="str">
        <f t="shared" ref="C3:C11" si="0">IF(B3="","",A3)</f>
        <v/>
      </c>
      <c r="D3" s="13" t="str">
        <f>IF(C3="",D2,IF(D2&lt;&gt;"",CONCATENATE(D2,"、",C3),C3))</f>
        <v/>
      </c>
      <c r="F3" s="18" t="s">
        <v>306</v>
      </c>
      <c r="G3" s="17"/>
      <c r="H3" s="13" t="str">
        <f t="shared" ref="H3:H37" si="1">IF(G3="","",F3)</f>
        <v/>
      </c>
      <c r="I3" s="13" t="str">
        <f>IF(H3="",I2,IF(I2&lt;&gt;"",CONCATENATE(I2,"、",H3),H3))</f>
        <v>一般会計</v>
      </c>
      <c r="K3" s="14" t="s">
        <v>307</v>
      </c>
      <c r="L3" s="15"/>
      <c r="M3" s="13" t="str">
        <f t="shared" ref="M3:M11" si="2">IF(L3="","",K3)</f>
        <v/>
      </c>
      <c r="N3" s="13" t="str">
        <f>IF(M3="",N2,IF(N2&lt;&gt;"",CONCATENATE(N2,"、",M3),M3))</f>
        <v/>
      </c>
      <c r="O3" s="13"/>
      <c r="P3" s="12" t="s">
        <v>308</v>
      </c>
      <c r="Q3" s="17" t="s">
        <v>145</v>
      </c>
      <c r="R3" s="13" t="str">
        <f t="shared" ref="R3:R8" si="3">IF(Q3="","",P3)</f>
        <v>委託・請負</v>
      </c>
      <c r="S3" s="13" t="str">
        <f t="shared" ref="S3:S8" si="4">IF(R3="",S2,IF(S2&lt;&gt;"",CONCATENATE(S2,"、",R3),R3))</f>
        <v>委託・請負</v>
      </c>
      <c r="T3" s="13"/>
      <c r="U3" s="32" t="s">
        <v>309</v>
      </c>
      <c r="W3" s="32" t="s">
        <v>310</v>
      </c>
      <c r="Y3" s="32" t="s">
        <v>311</v>
      </c>
      <c r="Z3" s="30"/>
      <c r="AA3" s="32" t="s">
        <v>312</v>
      </c>
      <c r="AB3" s="31"/>
      <c r="AC3" s="33" t="s">
        <v>313</v>
      </c>
      <c r="AD3" s="28"/>
      <c r="AE3" s="44" t="s">
        <v>314</v>
      </c>
      <c r="AF3" s="30"/>
      <c r="AG3" s="55" t="s">
        <v>315</v>
      </c>
      <c r="AI3" s="53" t="s">
        <v>316</v>
      </c>
      <c r="AK3" s="53" t="str">
        <f>CHAR(CODE(AK2)+1)</f>
        <v>B</v>
      </c>
      <c r="AM3" s="86"/>
      <c r="AN3" s="86"/>
      <c r="AP3" s="55" t="s">
        <v>315</v>
      </c>
    </row>
    <row r="4" spans="1:42" ht="13.5" customHeight="1" x14ac:dyDescent="0.2">
      <c r="A4" s="14" t="s">
        <v>317</v>
      </c>
      <c r="B4" s="15"/>
      <c r="C4" s="13" t="str">
        <f t="shared" si="0"/>
        <v/>
      </c>
      <c r="D4" s="13" t="str">
        <f>IF(C4="",D3,IF(D3&lt;&gt;"",CONCATENATE(D3,"、",C4),C4))</f>
        <v/>
      </c>
      <c r="F4" s="18" t="s">
        <v>318</v>
      </c>
      <c r="G4" s="17"/>
      <c r="H4" s="13" t="str">
        <f t="shared" si="1"/>
        <v/>
      </c>
      <c r="I4" s="13" t="str">
        <f t="shared" ref="I4:I37" si="5">IF(H4="",I3,IF(I3&lt;&gt;"",CONCATENATE(I3,"、",H4),H4))</f>
        <v>一般会計</v>
      </c>
      <c r="K4" s="14" t="s">
        <v>319</v>
      </c>
      <c r="L4" s="15"/>
      <c r="M4" s="13" t="str">
        <f t="shared" si="2"/>
        <v/>
      </c>
      <c r="N4" s="13" t="str">
        <f t="shared" ref="N4:N11" si="6">IF(M4="",N3,IF(N3&lt;&gt;"",CONCATENATE(N3,"、",M4),M4))</f>
        <v/>
      </c>
      <c r="O4" s="13"/>
      <c r="P4" s="12" t="s">
        <v>320</v>
      </c>
      <c r="Q4" s="17" t="s">
        <v>145</v>
      </c>
      <c r="R4" s="13" t="str">
        <f t="shared" si="3"/>
        <v>補助</v>
      </c>
      <c r="S4" s="13" t="str">
        <f t="shared" si="4"/>
        <v>委託・請負、補助</v>
      </c>
      <c r="T4" s="13"/>
      <c r="U4" s="32" t="s">
        <v>321</v>
      </c>
      <c r="W4" s="32" t="s">
        <v>322</v>
      </c>
      <c r="Y4" s="32" t="s">
        <v>323</v>
      </c>
      <c r="Z4" s="30"/>
      <c r="AA4" s="32" t="s">
        <v>324</v>
      </c>
      <c r="AB4" s="31"/>
      <c r="AC4" s="32" t="s">
        <v>325</v>
      </c>
      <c r="AD4" s="28"/>
      <c r="AE4" s="44" t="s">
        <v>326</v>
      </c>
      <c r="AF4" s="30"/>
      <c r="AG4" s="55" t="s">
        <v>327</v>
      </c>
      <c r="AI4" s="53" t="s">
        <v>328</v>
      </c>
      <c r="AK4" s="53" t="str">
        <f t="shared" ref="AK4:AK49" si="7">CHAR(CODE(AK3)+1)</f>
        <v>C</v>
      </c>
      <c r="AM4" s="86"/>
      <c r="AN4" s="86"/>
      <c r="AP4" s="55" t="s">
        <v>327</v>
      </c>
    </row>
    <row r="5" spans="1:42" ht="13.5" customHeight="1" x14ac:dyDescent="0.2">
      <c r="A5" s="14" t="s">
        <v>329</v>
      </c>
      <c r="B5" s="15"/>
      <c r="C5" s="13" t="str">
        <f t="shared" si="0"/>
        <v/>
      </c>
      <c r="D5" s="13" t="str">
        <f>IF(C5="",D4,IF(D4&lt;&gt;"",CONCATENATE(D4,"、",C5),C5))</f>
        <v/>
      </c>
      <c r="F5" s="18" t="s">
        <v>330</v>
      </c>
      <c r="G5" s="17"/>
      <c r="H5" s="13" t="str">
        <f t="shared" si="1"/>
        <v/>
      </c>
      <c r="I5" s="13" t="str">
        <f t="shared" si="5"/>
        <v>一般会計</v>
      </c>
      <c r="K5" s="14" t="s">
        <v>331</v>
      </c>
      <c r="L5" s="15"/>
      <c r="M5" s="13" t="str">
        <f t="shared" si="2"/>
        <v/>
      </c>
      <c r="N5" s="13" t="str">
        <f t="shared" si="6"/>
        <v/>
      </c>
      <c r="O5" s="13"/>
      <c r="P5" s="12" t="s">
        <v>332</v>
      </c>
      <c r="Q5" s="17"/>
      <c r="R5" s="13" t="str">
        <f t="shared" si="3"/>
        <v/>
      </c>
      <c r="S5" s="13" t="str">
        <f t="shared" si="4"/>
        <v>委託・請負、補助</v>
      </c>
      <c r="T5" s="13"/>
      <c r="W5" s="32" t="s">
        <v>333</v>
      </c>
      <c r="Y5" s="32" t="s">
        <v>334</v>
      </c>
      <c r="Z5" s="30"/>
      <c r="AA5" s="32" t="s">
        <v>335</v>
      </c>
      <c r="AB5" s="31"/>
      <c r="AC5" s="32" t="s">
        <v>336</v>
      </c>
      <c r="AD5" s="31"/>
      <c r="AE5" s="44" t="s">
        <v>337</v>
      </c>
      <c r="AF5" s="30"/>
      <c r="AG5" s="55" t="s">
        <v>338</v>
      </c>
      <c r="AI5" s="53" t="s">
        <v>339</v>
      </c>
      <c r="AK5" s="53" t="str">
        <f t="shared" si="7"/>
        <v>D</v>
      </c>
      <c r="AP5" s="55" t="s">
        <v>338</v>
      </c>
    </row>
    <row r="6" spans="1:42" ht="13.5" customHeight="1" x14ac:dyDescent="0.2">
      <c r="A6" s="14" t="s">
        <v>340</v>
      </c>
      <c r="B6" s="15"/>
      <c r="C6" s="13" t="str">
        <f t="shared" si="0"/>
        <v/>
      </c>
      <c r="D6" s="13" t="str">
        <f t="shared" ref="D6:D21" si="8">IF(C6="",D5,IF(D5&lt;&gt;"",CONCATENATE(D5,"、",C6),C6))</f>
        <v/>
      </c>
      <c r="F6" s="18" t="s">
        <v>341</v>
      </c>
      <c r="G6" s="17"/>
      <c r="H6" s="13" t="str">
        <f t="shared" si="1"/>
        <v/>
      </c>
      <c r="I6" s="13" t="str">
        <f t="shared" si="5"/>
        <v>一般会計</v>
      </c>
      <c r="K6" s="14" t="s">
        <v>342</v>
      </c>
      <c r="L6" s="15"/>
      <c r="M6" s="13" t="str">
        <f t="shared" si="2"/>
        <v/>
      </c>
      <c r="N6" s="13" t="str">
        <f t="shared" si="6"/>
        <v/>
      </c>
      <c r="O6" s="13"/>
      <c r="P6" s="12" t="s">
        <v>343</v>
      </c>
      <c r="Q6" s="17"/>
      <c r="R6" s="13" t="str">
        <f t="shared" si="3"/>
        <v/>
      </c>
      <c r="S6" s="13" t="str">
        <f t="shared" si="4"/>
        <v>委託・請負、補助</v>
      </c>
      <c r="T6" s="13"/>
      <c r="U6" s="32" t="s">
        <v>344</v>
      </c>
      <c r="W6" s="32" t="s">
        <v>345</v>
      </c>
      <c r="Y6" s="32" t="s">
        <v>346</v>
      </c>
      <c r="Z6" s="30"/>
      <c r="AA6" s="32" t="s">
        <v>347</v>
      </c>
      <c r="AB6" s="31"/>
      <c r="AC6" s="32" t="s">
        <v>348</v>
      </c>
      <c r="AD6" s="31"/>
      <c r="AE6" s="44" t="s">
        <v>349</v>
      </c>
      <c r="AF6" s="30"/>
      <c r="AG6" s="55" t="s">
        <v>235</v>
      </c>
      <c r="AI6" s="53" t="s">
        <v>350</v>
      </c>
      <c r="AK6" s="53" t="str">
        <f>CHAR(CODE(AK5)+1)</f>
        <v>E</v>
      </c>
      <c r="AP6" s="55" t="s">
        <v>235</v>
      </c>
    </row>
    <row r="7" spans="1:42" ht="13.5" customHeight="1" x14ac:dyDescent="0.2">
      <c r="A7" s="14" t="s">
        <v>351</v>
      </c>
      <c r="B7" s="15"/>
      <c r="C7" s="13" t="str">
        <f t="shared" si="0"/>
        <v/>
      </c>
      <c r="D7" s="13" t="str">
        <f t="shared" si="8"/>
        <v/>
      </c>
      <c r="F7" s="18" t="s">
        <v>352</v>
      </c>
      <c r="G7" s="17"/>
      <c r="H7" s="13" t="str">
        <f t="shared" si="1"/>
        <v/>
      </c>
      <c r="I7" s="13" t="str">
        <f t="shared" si="5"/>
        <v>一般会計</v>
      </c>
      <c r="K7" s="14" t="s">
        <v>353</v>
      </c>
      <c r="L7" s="15"/>
      <c r="M7" s="13" t="str">
        <f t="shared" si="2"/>
        <v/>
      </c>
      <c r="N7" s="13" t="str">
        <f t="shared" si="6"/>
        <v/>
      </c>
      <c r="O7" s="13"/>
      <c r="P7" s="12" t="s">
        <v>354</v>
      </c>
      <c r="Q7" s="17"/>
      <c r="R7" s="13" t="str">
        <f t="shared" si="3"/>
        <v/>
      </c>
      <c r="S7" s="13" t="str">
        <f t="shared" si="4"/>
        <v>委託・請負、補助</v>
      </c>
      <c r="T7" s="13"/>
      <c r="U7" s="32" t="s">
        <v>298</v>
      </c>
      <c r="W7" s="32" t="s">
        <v>355</v>
      </c>
      <c r="Y7" s="32" t="s">
        <v>356</v>
      </c>
      <c r="Z7" s="30"/>
      <c r="AA7" s="32" t="s">
        <v>357</v>
      </c>
      <c r="AB7" s="31"/>
      <c r="AC7" s="31"/>
      <c r="AD7" s="31"/>
      <c r="AE7" s="32" t="s">
        <v>348</v>
      </c>
      <c r="AF7" s="30"/>
      <c r="AG7" s="55" t="s">
        <v>358</v>
      </c>
      <c r="AH7" s="90"/>
      <c r="AI7" s="55" t="s">
        <v>359</v>
      </c>
      <c r="AK7" s="53" t="str">
        <f>CHAR(CODE(AK6)+1)</f>
        <v>F</v>
      </c>
      <c r="AP7" s="55" t="s">
        <v>358</v>
      </c>
    </row>
    <row r="8" spans="1:42" ht="13.5" customHeight="1" x14ac:dyDescent="0.2">
      <c r="A8" s="14" t="s">
        <v>360</v>
      </c>
      <c r="B8" s="15"/>
      <c r="C8" s="13" t="str">
        <f t="shared" si="0"/>
        <v/>
      </c>
      <c r="D8" s="13" t="str">
        <f t="shared" si="8"/>
        <v/>
      </c>
      <c r="F8" s="18" t="s">
        <v>361</v>
      </c>
      <c r="G8" s="17"/>
      <c r="H8" s="13" t="str">
        <f t="shared" si="1"/>
        <v/>
      </c>
      <c r="I8" s="13" t="str">
        <f t="shared" si="5"/>
        <v>一般会計</v>
      </c>
      <c r="K8" s="14" t="s">
        <v>362</v>
      </c>
      <c r="L8" s="15" t="s">
        <v>145</v>
      </c>
      <c r="M8" s="13" t="str">
        <f t="shared" si="2"/>
        <v>中小企業対策</v>
      </c>
      <c r="N8" s="13" t="str">
        <f t="shared" si="6"/>
        <v>中小企業対策</v>
      </c>
      <c r="O8" s="13"/>
      <c r="P8" s="12" t="s">
        <v>48</v>
      </c>
      <c r="Q8" s="17"/>
      <c r="R8" s="13" t="str">
        <f t="shared" si="3"/>
        <v/>
      </c>
      <c r="S8" s="13" t="str">
        <f t="shared" si="4"/>
        <v>委託・請負、補助</v>
      </c>
      <c r="T8" s="13"/>
      <c r="U8" s="32" t="s">
        <v>191</v>
      </c>
      <c r="W8" s="32" t="s">
        <v>363</v>
      </c>
      <c r="Y8" s="32" t="s">
        <v>364</v>
      </c>
      <c r="Z8" s="30"/>
      <c r="AA8" s="32" t="s">
        <v>365</v>
      </c>
      <c r="AB8" s="31"/>
      <c r="AC8" s="31"/>
      <c r="AD8" s="31"/>
      <c r="AE8" s="31"/>
      <c r="AF8" s="30"/>
      <c r="AG8" s="55" t="s">
        <v>366</v>
      </c>
      <c r="AI8" s="53" t="s">
        <v>367</v>
      </c>
      <c r="AK8" s="53" t="str">
        <f t="shared" si="7"/>
        <v>G</v>
      </c>
      <c r="AP8" s="55" t="s">
        <v>366</v>
      </c>
    </row>
    <row r="9" spans="1:42" ht="13.5" customHeight="1" x14ac:dyDescent="0.2">
      <c r="A9" s="14" t="s">
        <v>368</v>
      </c>
      <c r="B9" s="15"/>
      <c r="C9" s="13" t="str">
        <f t="shared" si="0"/>
        <v/>
      </c>
      <c r="D9" s="13" t="str">
        <f t="shared" si="8"/>
        <v/>
      </c>
      <c r="F9" s="18" t="s">
        <v>369</v>
      </c>
      <c r="G9" s="17"/>
      <c r="H9" s="13" t="str">
        <f t="shared" si="1"/>
        <v/>
      </c>
      <c r="I9" s="13" t="str">
        <f t="shared" si="5"/>
        <v>一般会計</v>
      </c>
      <c r="K9" s="14" t="s">
        <v>370</v>
      </c>
      <c r="L9" s="15"/>
      <c r="M9" s="13" t="str">
        <f t="shared" si="2"/>
        <v/>
      </c>
      <c r="N9" s="13" t="str">
        <f t="shared" si="6"/>
        <v>中小企業対策</v>
      </c>
      <c r="O9" s="13"/>
      <c r="P9" s="13"/>
      <c r="Q9" s="19"/>
      <c r="T9" s="13"/>
      <c r="U9" s="32" t="s">
        <v>371</v>
      </c>
      <c r="W9" s="32" t="s">
        <v>372</v>
      </c>
      <c r="Y9" s="32" t="s">
        <v>373</v>
      </c>
      <c r="Z9" s="30"/>
      <c r="AA9" s="32" t="s">
        <v>374</v>
      </c>
      <c r="AB9" s="31"/>
      <c r="AC9" s="31"/>
      <c r="AD9" s="31"/>
      <c r="AE9" s="31"/>
      <c r="AF9" s="30"/>
      <c r="AG9" s="55" t="s">
        <v>375</v>
      </c>
      <c r="AI9" s="85"/>
      <c r="AK9" s="53" t="str">
        <f t="shared" si="7"/>
        <v>H</v>
      </c>
      <c r="AP9" s="55" t="s">
        <v>375</v>
      </c>
    </row>
    <row r="10" spans="1:42" ht="13.5" customHeight="1" x14ac:dyDescent="0.2">
      <c r="A10" s="14" t="s">
        <v>376</v>
      </c>
      <c r="B10" s="15"/>
      <c r="C10" s="13" t="str">
        <f t="shared" si="0"/>
        <v/>
      </c>
      <c r="D10" s="13" t="str">
        <f t="shared" si="8"/>
        <v/>
      </c>
      <c r="F10" s="18" t="s">
        <v>377</v>
      </c>
      <c r="G10" s="17"/>
      <c r="H10" s="13" t="str">
        <f t="shared" si="1"/>
        <v/>
      </c>
      <c r="I10" s="13" t="str">
        <f t="shared" si="5"/>
        <v>一般会計</v>
      </c>
      <c r="K10" s="14" t="s">
        <v>378</v>
      </c>
      <c r="L10" s="15"/>
      <c r="M10" s="13" t="str">
        <f t="shared" si="2"/>
        <v/>
      </c>
      <c r="N10" s="13" t="str">
        <f t="shared" si="6"/>
        <v>中小企業対策</v>
      </c>
      <c r="O10" s="13"/>
      <c r="P10" s="13" t="str">
        <f>S8</f>
        <v>委託・請負、補助</v>
      </c>
      <c r="Q10" s="19"/>
      <c r="T10" s="13"/>
      <c r="W10" s="32" t="s">
        <v>379</v>
      </c>
      <c r="Y10" s="32" t="s">
        <v>380</v>
      </c>
      <c r="Z10" s="30"/>
      <c r="AA10" s="32" t="s">
        <v>381</v>
      </c>
      <c r="AB10" s="31"/>
      <c r="AC10" s="31"/>
      <c r="AD10" s="31"/>
      <c r="AE10" s="31"/>
      <c r="AF10" s="30"/>
      <c r="AG10" s="55" t="s">
        <v>382</v>
      </c>
      <c r="AK10" s="53" t="str">
        <f t="shared" si="7"/>
        <v>I</v>
      </c>
      <c r="AP10" s="53" t="s">
        <v>48</v>
      </c>
    </row>
    <row r="11" spans="1:42" ht="13.5" customHeight="1" x14ac:dyDescent="0.2">
      <c r="A11" s="14" t="s">
        <v>383</v>
      </c>
      <c r="B11" s="15"/>
      <c r="C11" s="13" t="str">
        <f t="shared" si="0"/>
        <v/>
      </c>
      <c r="D11" s="13" t="str">
        <f t="shared" si="8"/>
        <v/>
      </c>
      <c r="F11" s="18" t="s">
        <v>384</v>
      </c>
      <c r="G11" s="17"/>
      <c r="H11" s="13" t="str">
        <f t="shared" si="1"/>
        <v/>
      </c>
      <c r="I11" s="13" t="str">
        <f t="shared" si="5"/>
        <v>一般会計</v>
      </c>
      <c r="K11" s="14" t="s">
        <v>385</v>
      </c>
      <c r="L11" s="15"/>
      <c r="M11" s="13" t="str">
        <f t="shared" si="2"/>
        <v/>
      </c>
      <c r="N11" s="13" t="str">
        <f t="shared" si="6"/>
        <v>中小企業対策</v>
      </c>
      <c r="O11" s="13"/>
      <c r="P11" s="13"/>
      <c r="Q11" s="19"/>
      <c r="T11" s="13"/>
      <c r="W11" s="32" t="s">
        <v>386</v>
      </c>
      <c r="Y11" s="32" t="s">
        <v>387</v>
      </c>
      <c r="Z11" s="30"/>
      <c r="AA11" s="32" t="s">
        <v>388</v>
      </c>
      <c r="AB11" s="31"/>
      <c r="AC11" s="31"/>
      <c r="AD11" s="31"/>
      <c r="AE11" s="31"/>
      <c r="AF11" s="30"/>
      <c r="AG11" s="53" t="s">
        <v>389</v>
      </c>
      <c r="AK11" s="53" t="str">
        <f t="shared" si="7"/>
        <v>J</v>
      </c>
    </row>
    <row r="12" spans="1:42" ht="13.5" customHeight="1" x14ac:dyDescent="0.2">
      <c r="A12" s="14" t="s">
        <v>390</v>
      </c>
      <c r="B12" s="15"/>
      <c r="C12" s="13" t="str">
        <f t="shared" ref="C12:C24" si="9">IF(B12="","",A12)</f>
        <v/>
      </c>
      <c r="D12" s="13" t="str">
        <f t="shared" si="8"/>
        <v/>
      </c>
      <c r="F12" s="18" t="s">
        <v>391</v>
      </c>
      <c r="G12" s="17"/>
      <c r="H12" s="13" t="str">
        <f t="shared" si="1"/>
        <v/>
      </c>
      <c r="I12" s="13" t="str">
        <f t="shared" si="5"/>
        <v>一般会計</v>
      </c>
      <c r="K12" s="13"/>
      <c r="L12" s="13"/>
      <c r="O12" s="13"/>
      <c r="P12" s="13"/>
      <c r="Q12" s="19"/>
      <c r="T12" s="13"/>
      <c r="W12" s="32" t="s">
        <v>392</v>
      </c>
      <c r="Y12" s="32" t="s">
        <v>393</v>
      </c>
      <c r="Z12" s="30"/>
      <c r="AA12" s="32" t="s">
        <v>394</v>
      </c>
      <c r="AB12" s="31"/>
      <c r="AC12" s="31"/>
      <c r="AD12" s="31"/>
      <c r="AE12" s="31"/>
      <c r="AF12" s="30"/>
      <c r="AG12" s="53" t="s">
        <v>395</v>
      </c>
      <c r="AK12" s="53" t="str">
        <f t="shared" si="7"/>
        <v>K</v>
      </c>
    </row>
    <row r="13" spans="1:42" ht="13.5" customHeight="1" x14ac:dyDescent="0.2">
      <c r="A13" s="14" t="s">
        <v>396</v>
      </c>
      <c r="B13" s="15"/>
      <c r="C13" s="13" t="str">
        <f t="shared" si="9"/>
        <v/>
      </c>
      <c r="D13" s="13" t="str">
        <f t="shared" si="8"/>
        <v/>
      </c>
      <c r="F13" s="18" t="s">
        <v>397</v>
      </c>
      <c r="G13" s="17"/>
      <c r="H13" s="13" t="str">
        <f t="shared" si="1"/>
        <v/>
      </c>
      <c r="I13" s="13" t="str">
        <f t="shared" si="5"/>
        <v>一般会計</v>
      </c>
      <c r="K13" s="13" t="str">
        <f>N11</f>
        <v>中小企業対策</v>
      </c>
      <c r="L13" s="13"/>
      <c r="O13" s="13"/>
      <c r="P13" s="13"/>
      <c r="Q13" s="19"/>
      <c r="T13" s="13"/>
      <c r="W13" s="32" t="s">
        <v>398</v>
      </c>
      <c r="Y13" s="32" t="s">
        <v>399</v>
      </c>
      <c r="Z13" s="30"/>
      <c r="AA13" s="32" t="s">
        <v>400</v>
      </c>
      <c r="AB13" s="31"/>
      <c r="AC13" s="31"/>
      <c r="AD13" s="31"/>
      <c r="AE13" s="31"/>
      <c r="AF13" s="30"/>
      <c r="AG13" s="53" t="s">
        <v>48</v>
      </c>
      <c r="AK13" s="53" t="str">
        <f t="shared" si="7"/>
        <v>L</v>
      </c>
    </row>
    <row r="14" spans="1:42" ht="13.5" customHeight="1" x14ac:dyDescent="0.2">
      <c r="A14" s="14" t="s">
        <v>401</v>
      </c>
      <c r="B14" s="15"/>
      <c r="C14" s="13" t="str">
        <f t="shared" si="9"/>
        <v/>
      </c>
      <c r="D14" s="13" t="str">
        <f t="shared" si="8"/>
        <v/>
      </c>
      <c r="F14" s="18" t="s">
        <v>402</v>
      </c>
      <c r="G14" s="17"/>
      <c r="H14" s="13" t="str">
        <f t="shared" si="1"/>
        <v/>
      </c>
      <c r="I14" s="13" t="str">
        <f t="shared" si="5"/>
        <v>一般会計</v>
      </c>
      <c r="K14" s="13"/>
      <c r="L14" s="13"/>
      <c r="O14" s="13"/>
      <c r="P14" s="13"/>
      <c r="Q14" s="19"/>
      <c r="T14" s="13"/>
      <c r="W14" s="32" t="s">
        <v>403</v>
      </c>
      <c r="Y14" s="32" t="s">
        <v>404</v>
      </c>
      <c r="Z14" s="30"/>
      <c r="AA14" s="32" t="s">
        <v>405</v>
      </c>
      <c r="AB14" s="31"/>
      <c r="AC14" s="31"/>
      <c r="AD14" s="31"/>
      <c r="AE14" s="31"/>
      <c r="AF14" s="30"/>
      <c r="AG14" s="85"/>
      <c r="AK14" s="53" t="str">
        <f t="shared" si="7"/>
        <v>M</v>
      </c>
    </row>
    <row r="15" spans="1:42" ht="13.5" customHeight="1" x14ac:dyDescent="0.2">
      <c r="A15" s="14" t="s">
        <v>406</v>
      </c>
      <c r="B15" s="15"/>
      <c r="C15" s="13" t="str">
        <f t="shared" si="9"/>
        <v/>
      </c>
      <c r="D15" s="13" t="str">
        <f t="shared" si="8"/>
        <v/>
      </c>
      <c r="F15" s="18" t="s">
        <v>407</v>
      </c>
      <c r="G15" s="17"/>
      <c r="H15" s="13" t="str">
        <f t="shared" si="1"/>
        <v/>
      </c>
      <c r="I15" s="13" t="str">
        <f t="shared" si="5"/>
        <v>一般会計</v>
      </c>
      <c r="K15" s="13"/>
      <c r="L15" s="13"/>
      <c r="O15" s="13"/>
      <c r="P15" s="13"/>
      <c r="Q15" s="19"/>
      <c r="T15" s="13"/>
      <c r="W15" s="32" t="s">
        <v>408</v>
      </c>
      <c r="Y15" s="32" t="s">
        <v>409</v>
      </c>
      <c r="Z15" s="30"/>
      <c r="AA15" s="32" t="s">
        <v>410</v>
      </c>
      <c r="AB15" s="31"/>
      <c r="AC15" s="31"/>
      <c r="AD15" s="31"/>
      <c r="AE15" s="31"/>
      <c r="AF15" s="30"/>
      <c r="AG15" s="86"/>
      <c r="AK15" s="53" t="str">
        <f t="shared" si="7"/>
        <v>N</v>
      </c>
    </row>
    <row r="16" spans="1:42" ht="13.5" customHeight="1" x14ac:dyDescent="0.2">
      <c r="A16" s="14" t="s">
        <v>411</v>
      </c>
      <c r="B16" s="15"/>
      <c r="C16" s="13" t="str">
        <f t="shared" si="9"/>
        <v/>
      </c>
      <c r="D16" s="13" t="str">
        <f t="shared" si="8"/>
        <v/>
      </c>
      <c r="F16" s="18" t="s">
        <v>412</v>
      </c>
      <c r="G16" s="17"/>
      <c r="H16" s="13" t="str">
        <f t="shared" si="1"/>
        <v/>
      </c>
      <c r="I16" s="13" t="str">
        <f t="shared" si="5"/>
        <v>一般会計</v>
      </c>
      <c r="K16" s="13"/>
      <c r="L16" s="13"/>
      <c r="O16" s="13"/>
      <c r="P16" s="13"/>
      <c r="Q16" s="19"/>
      <c r="T16" s="13"/>
      <c r="W16" s="32" t="s">
        <v>413</v>
      </c>
      <c r="Y16" s="32" t="s">
        <v>414</v>
      </c>
      <c r="Z16" s="30"/>
      <c r="AA16" s="32" t="s">
        <v>415</v>
      </c>
      <c r="AB16" s="31"/>
      <c r="AC16" s="31"/>
      <c r="AD16" s="31"/>
      <c r="AE16" s="31"/>
      <c r="AF16" s="30"/>
      <c r="AG16" s="86"/>
      <c r="AK16" s="53" t="str">
        <f t="shared" si="7"/>
        <v>O</v>
      </c>
    </row>
    <row r="17" spans="1:37" ht="13.5" customHeight="1" x14ac:dyDescent="0.2">
      <c r="A17" s="14" t="s">
        <v>416</v>
      </c>
      <c r="B17" s="15"/>
      <c r="C17" s="13" t="str">
        <f t="shared" si="9"/>
        <v/>
      </c>
      <c r="D17" s="13" t="str">
        <f t="shared" si="8"/>
        <v/>
      </c>
      <c r="F17" s="18" t="s">
        <v>417</v>
      </c>
      <c r="G17" s="17"/>
      <c r="H17" s="13" t="str">
        <f t="shared" si="1"/>
        <v/>
      </c>
      <c r="I17" s="13" t="str">
        <f t="shared" si="5"/>
        <v>一般会計</v>
      </c>
      <c r="K17" s="13"/>
      <c r="L17" s="13"/>
      <c r="O17" s="13"/>
      <c r="P17" s="13"/>
      <c r="Q17" s="19"/>
      <c r="T17" s="13"/>
      <c r="W17" s="32" t="s">
        <v>418</v>
      </c>
      <c r="Y17" s="32" t="s">
        <v>419</v>
      </c>
      <c r="Z17" s="30"/>
      <c r="AA17" s="32" t="s">
        <v>420</v>
      </c>
      <c r="AB17" s="31"/>
      <c r="AC17" s="31"/>
      <c r="AD17" s="31"/>
      <c r="AE17" s="31"/>
      <c r="AF17" s="30"/>
      <c r="AG17" s="86"/>
      <c r="AK17" s="53" t="str">
        <f t="shared" si="7"/>
        <v>P</v>
      </c>
    </row>
    <row r="18" spans="1:37" ht="13.5" customHeight="1" x14ac:dyDescent="0.2">
      <c r="A18" s="14" t="s">
        <v>421</v>
      </c>
      <c r="B18" s="15"/>
      <c r="C18" s="13" t="str">
        <f t="shared" si="9"/>
        <v/>
      </c>
      <c r="D18" s="13" t="str">
        <f t="shared" si="8"/>
        <v/>
      </c>
      <c r="F18" s="18" t="s">
        <v>422</v>
      </c>
      <c r="G18" s="17"/>
      <c r="H18" s="13" t="str">
        <f t="shared" si="1"/>
        <v/>
      </c>
      <c r="I18" s="13" t="str">
        <f t="shared" si="5"/>
        <v>一般会計</v>
      </c>
      <c r="K18" s="13"/>
      <c r="L18" s="13"/>
      <c r="O18" s="13"/>
      <c r="P18" s="13"/>
      <c r="Q18" s="19"/>
      <c r="T18" s="13"/>
      <c r="W18" s="32" t="s">
        <v>423</v>
      </c>
      <c r="Y18" s="32" t="s">
        <v>424</v>
      </c>
      <c r="Z18" s="30"/>
      <c r="AA18" s="32" t="s">
        <v>425</v>
      </c>
      <c r="AB18" s="31"/>
      <c r="AC18" s="31"/>
      <c r="AD18" s="31"/>
      <c r="AE18" s="31"/>
      <c r="AF18" s="30"/>
      <c r="AK18" s="53" t="str">
        <f t="shared" si="7"/>
        <v>Q</v>
      </c>
    </row>
    <row r="19" spans="1:37" ht="13.5" customHeight="1" x14ac:dyDescent="0.2">
      <c r="A19" s="14" t="s">
        <v>426</v>
      </c>
      <c r="B19" s="15"/>
      <c r="C19" s="13" t="str">
        <f t="shared" si="9"/>
        <v/>
      </c>
      <c r="D19" s="13" t="str">
        <f t="shared" si="8"/>
        <v/>
      </c>
      <c r="F19" s="18" t="s">
        <v>427</v>
      </c>
      <c r="G19" s="17"/>
      <c r="H19" s="13" t="str">
        <f t="shared" si="1"/>
        <v/>
      </c>
      <c r="I19" s="13" t="str">
        <f t="shared" si="5"/>
        <v>一般会計</v>
      </c>
      <c r="K19" s="13"/>
      <c r="L19" s="13"/>
      <c r="O19" s="13"/>
      <c r="P19" s="13"/>
      <c r="Q19" s="19"/>
      <c r="T19" s="13"/>
      <c r="W19" s="32" t="s">
        <v>428</v>
      </c>
      <c r="Y19" s="32" t="s">
        <v>429</v>
      </c>
      <c r="Z19" s="30"/>
      <c r="AA19" s="32" t="s">
        <v>430</v>
      </c>
      <c r="AB19" s="31"/>
      <c r="AC19" s="31"/>
      <c r="AD19" s="31"/>
      <c r="AE19" s="31"/>
      <c r="AF19" s="30"/>
      <c r="AK19" s="53" t="str">
        <f t="shared" si="7"/>
        <v>R</v>
      </c>
    </row>
    <row r="20" spans="1:37" ht="13.5" customHeight="1" x14ac:dyDescent="0.2">
      <c r="A20" s="14" t="s">
        <v>431</v>
      </c>
      <c r="B20" s="15"/>
      <c r="C20" s="13" t="str">
        <f t="shared" si="9"/>
        <v/>
      </c>
      <c r="D20" s="13" t="str">
        <f t="shared" si="8"/>
        <v/>
      </c>
      <c r="F20" s="18" t="s">
        <v>432</v>
      </c>
      <c r="G20" s="17"/>
      <c r="H20" s="13" t="str">
        <f t="shared" si="1"/>
        <v/>
      </c>
      <c r="I20" s="13" t="str">
        <f t="shared" si="5"/>
        <v>一般会計</v>
      </c>
      <c r="K20" s="13"/>
      <c r="L20" s="13"/>
      <c r="O20" s="13"/>
      <c r="P20" s="13"/>
      <c r="Q20" s="19"/>
      <c r="T20" s="13"/>
      <c r="W20" s="32" t="s">
        <v>433</v>
      </c>
      <c r="Y20" s="32" t="s">
        <v>434</v>
      </c>
      <c r="Z20" s="30"/>
      <c r="AA20" s="32" t="s">
        <v>435</v>
      </c>
      <c r="AB20" s="31"/>
      <c r="AC20" s="31"/>
      <c r="AD20" s="31"/>
      <c r="AE20" s="31"/>
      <c r="AF20" s="30"/>
      <c r="AK20" s="53" t="str">
        <f t="shared" si="7"/>
        <v>S</v>
      </c>
    </row>
    <row r="21" spans="1:37" ht="13.5" customHeight="1" x14ac:dyDescent="0.2">
      <c r="A21" s="14" t="s">
        <v>436</v>
      </c>
      <c r="B21" s="15"/>
      <c r="C21" s="13" t="str">
        <f t="shared" si="9"/>
        <v/>
      </c>
      <c r="D21" s="13" t="str">
        <f t="shared" si="8"/>
        <v/>
      </c>
      <c r="F21" s="18" t="s">
        <v>437</v>
      </c>
      <c r="G21" s="17"/>
      <c r="H21" s="13" t="str">
        <f t="shared" si="1"/>
        <v/>
      </c>
      <c r="I21" s="13" t="str">
        <f t="shared" si="5"/>
        <v>一般会計</v>
      </c>
      <c r="K21" s="13"/>
      <c r="L21" s="13"/>
      <c r="O21" s="13"/>
      <c r="P21" s="13"/>
      <c r="Q21" s="19"/>
      <c r="T21" s="13"/>
      <c r="W21" s="32" t="s">
        <v>438</v>
      </c>
      <c r="Y21" s="32" t="s">
        <v>439</v>
      </c>
      <c r="Z21" s="30"/>
      <c r="AA21" s="32" t="s">
        <v>440</v>
      </c>
      <c r="AB21" s="31"/>
      <c r="AC21" s="31"/>
      <c r="AD21" s="31"/>
      <c r="AE21" s="31"/>
      <c r="AF21" s="30"/>
      <c r="AK21" s="53" t="str">
        <f t="shared" si="7"/>
        <v>T</v>
      </c>
    </row>
    <row r="22" spans="1:37" ht="13.5" customHeight="1" x14ac:dyDescent="0.2">
      <c r="A22" s="14" t="s">
        <v>441</v>
      </c>
      <c r="B22" s="15"/>
      <c r="C22" s="13" t="str">
        <f t="shared" si="9"/>
        <v/>
      </c>
      <c r="D22" s="13" t="str">
        <f>IF(C22="",D21,IF(D21&lt;&gt;"",CONCATENATE(D21,"、",C22),C22))</f>
        <v/>
      </c>
      <c r="F22" s="18" t="s">
        <v>442</v>
      </c>
      <c r="G22" s="17"/>
      <c r="H22" s="13" t="str">
        <f t="shared" si="1"/>
        <v/>
      </c>
      <c r="I22" s="13" t="str">
        <f t="shared" si="5"/>
        <v>一般会計</v>
      </c>
      <c r="K22" s="13"/>
      <c r="L22" s="13"/>
      <c r="O22" s="13"/>
      <c r="P22" s="13"/>
      <c r="Q22" s="19"/>
      <c r="T22" s="13"/>
      <c r="W22" s="32" t="s">
        <v>443</v>
      </c>
      <c r="Y22" s="32" t="s">
        <v>444</v>
      </c>
      <c r="Z22" s="30"/>
      <c r="AA22" s="32" t="s">
        <v>445</v>
      </c>
      <c r="AB22" s="31"/>
      <c r="AC22" s="31"/>
      <c r="AD22" s="31"/>
      <c r="AE22" s="31"/>
      <c r="AF22" s="30"/>
      <c r="AK22" s="53" t="str">
        <f t="shared" si="7"/>
        <v>U</v>
      </c>
    </row>
    <row r="23" spans="1:37" ht="13.5" customHeight="1" x14ac:dyDescent="0.2">
      <c r="A23" s="14" t="s">
        <v>446</v>
      </c>
      <c r="B23" s="15"/>
      <c r="C23" s="13" t="str">
        <f t="shared" si="9"/>
        <v/>
      </c>
      <c r="D23" s="13" t="str">
        <f>IF(C23="",D22,IF(D22&lt;&gt;"",CONCATENATE(D22,"、",C23),C23))</f>
        <v/>
      </c>
      <c r="F23" s="18" t="s">
        <v>447</v>
      </c>
      <c r="G23" s="17"/>
      <c r="H23" s="13" t="str">
        <f t="shared" si="1"/>
        <v/>
      </c>
      <c r="I23" s="13" t="str">
        <f t="shared" si="5"/>
        <v>一般会計</v>
      </c>
      <c r="K23" s="13"/>
      <c r="L23" s="13"/>
      <c r="O23" s="13"/>
      <c r="P23" s="13"/>
      <c r="Q23" s="19"/>
      <c r="T23" s="13"/>
      <c r="Y23" s="32" t="s">
        <v>448</v>
      </c>
      <c r="Z23" s="30"/>
      <c r="AA23" s="32" t="s">
        <v>449</v>
      </c>
      <c r="AB23" s="31"/>
      <c r="AC23" s="31"/>
      <c r="AD23" s="31"/>
      <c r="AE23" s="31"/>
      <c r="AF23" s="30"/>
      <c r="AK23" s="53" t="str">
        <f t="shared" si="7"/>
        <v>V</v>
      </c>
    </row>
    <row r="24" spans="1:37" ht="13.5" customHeight="1" x14ac:dyDescent="0.2">
      <c r="A24" s="96" t="s">
        <v>450</v>
      </c>
      <c r="B24" s="15"/>
      <c r="C24" s="13" t="str">
        <f t="shared" si="9"/>
        <v/>
      </c>
      <c r="D24" s="13" t="str">
        <f>IF(C24="",D23,IF(D23&lt;&gt;"",CONCATENATE(D23,"、",C24),C24))</f>
        <v/>
      </c>
      <c r="F24" s="18" t="s">
        <v>451</v>
      </c>
      <c r="G24" s="17"/>
      <c r="H24" s="13" t="str">
        <f t="shared" si="1"/>
        <v/>
      </c>
      <c r="I24" s="13" t="str">
        <f t="shared" si="5"/>
        <v>一般会計</v>
      </c>
      <c r="K24" s="13"/>
      <c r="L24" s="13"/>
      <c r="O24" s="13"/>
      <c r="P24" s="13"/>
      <c r="Q24" s="19"/>
      <c r="T24" s="13"/>
      <c r="Y24" s="32" t="s">
        <v>452</v>
      </c>
      <c r="Z24" s="30"/>
      <c r="AA24" s="32" t="s">
        <v>453</v>
      </c>
      <c r="AB24" s="31"/>
      <c r="AC24" s="31"/>
      <c r="AD24" s="31"/>
      <c r="AE24" s="31"/>
      <c r="AF24" s="30"/>
      <c r="AK24" s="53" t="str">
        <f>CHAR(CODE(AK23)+1)</f>
        <v>W</v>
      </c>
    </row>
    <row r="25" spans="1:37" ht="13.5" customHeight="1" x14ac:dyDescent="0.2">
      <c r="A25" s="98"/>
      <c r="B25" s="97"/>
      <c r="F25" s="18" t="s">
        <v>454</v>
      </c>
      <c r="G25" s="17"/>
      <c r="H25" s="13" t="str">
        <f t="shared" si="1"/>
        <v/>
      </c>
      <c r="I25" s="13" t="str">
        <f t="shared" si="5"/>
        <v>一般会計</v>
      </c>
      <c r="K25" s="13"/>
      <c r="L25" s="13"/>
      <c r="O25" s="13"/>
      <c r="P25" s="13"/>
      <c r="Q25" s="19"/>
      <c r="T25" s="13"/>
      <c r="Y25" s="32" t="s">
        <v>455</v>
      </c>
      <c r="Z25" s="30"/>
      <c r="AA25" s="32" t="s">
        <v>456</v>
      </c>
      <c r="AB25" s="31"/>
      <c r="AC25" s="31"/>
      <c r="AD25" s="31"/>
      <c r="AE25" s="31"/>
      <c r="AF25" s="30"/>
      <c r="AK25" s="53" t="str">
        <f t="shared" si="7"/>
        <v>X</v>
      </c>
    </row>
    <row r="26" spans="1:37" ht="13.5" customHeight="1" x14ac:dyDescent="0.2">
      <c r="A26" s="95"/>
      <c r="B26" s="94"/>
      <c r="F26" s="18" t="s">
        <v>457</v>
      </c>
      <c r="G26" s="17"/>
      <c r="H26" s="13" t="str">
        <f t="shared" si="1"/>
        <v/>
      </c>
      <c r="I26" s="13" t="str">
        <f t="shared" si="5"/>
        <v>一般会計</v>
      </c>
      <c r="K26" s="13"/>
      <c r="L26" s="13"/>
      <c r="O26" s="13"/>
      <c r="P26" s="13"/>
      <c r="Q26" s="19"/>
      <c r="T26" s="13"/>
      <c r="Y26" s="32" t="s">
        <v>458</v>
      </c>
      <c r="Z26" s="30"/>
      <c r="AA26" s="32" t="s">
        <v>459</v>
      </c>
      <c r="AB26" s="31"/>
      <c r="AC26" s="31"/>
      <c r="AD26" s="31"/>
      <c r="AE26" s="31"/>
      <c r="AF26" s="30"/>
      <c r="AK26" s="53" t="str">
        <f t="shared" si="7"/>
        <v>Y</v>
      </c>
    </row>
    <row r="27" spans="1:37" ht="13.5" customHeight="1" x14ac:dyDescent="0.2">
      <c r="A27" s="13" t="str">
        <f>IF(D24="", "-", D24)</f>
        <v>-</v>
      </c>
      <c r="B27" s="13"/>
      <c r="F27" s="18" t="s">
        <v>460</v>
      </c>
      <c r="G27" s="17"/>
      <c r="H27" s="13" t="str">
        <f t="shared" si="1"/>
        <v/>
      </c>
      <c r="I27" s="13" t="str">
        <f t="shared" si="5"/>
        <v>一般会計</v>
      </c>
      <c r="K27" s="13"/>
      <c r="L27" s="13"/>
      <c r="O27" s="13"/>
      <c r="P27" s="13"/>
      <c r="Q27" s="19"/>
      <c r="T27" s="13"/>
      <c r="Y27" s="32" t="s">
        <v>461</v>
      </c>
      <c r="Z27" s="30"/>
      <c r="AA27" s="32" t="s">
        <v>462</v>
      </c>
      <c r="AB27" s="31"/>
      <c r="AC27" s="31"/>
      <c r="AD27" s="31"/>
      <c r="AE27" s="31"/>
      <c r="AF27" s="30"/>
      <c r="AK27" s="53" t="str">
        <f>CHAR(CODE(AK26)+1)</f>
        <v>Z</v>
      </c>
    </row>
    <row r="28" spans="1:37" ht="13.5" customHeight="1" x14ac:dyDescent="0.2">
      <c r="B28" s="13"/>
      <c r="F28" s="18" t="s">
        <v>463</v>
      </c>
      <c r="G28" s="17"/>
      <c r="H28" s="13" t="str">
        <f t="shared" si="1"/>
        <v/>
      </c>
      <c r="I28" s="13" t="str">
        <f t="shared" si="5"/>
        <v>一般会計</v>
      </c>
      <c r="K28" s="13"/>
      <c r="L28" s="13"/>
      <c r="O28" s="13"/>
      <c r="P28" s="13"/>
      <c r="Q28" s="19"/>
      <c r="T28" s="13"/>
      <c r="Y28" s="32" t="s">
        <v>464</v>
      </c>
      <c r="Z28" s="30"/>
      <c r="AA28" s="32" t="s">
        <v>465</v>
      </c>
      <c r="AB28" s="31"/>
      <c r="AC28" s="31"/>
      <c r="AD28" s="31"/>
      <c r="AE28" s="31"/>
      <c r="AF28" s="30"/>
      <c r="AK28" s="53" t="s">
        <v>466</v>
      </c>
    </row>
    <row r="29" spans="1:37" ht="13.5" customHeight="1" x14ac:dyDescent="0.2">
      <c r="A29" s="13"/>
      <c r="B29" s="13"/>
      <c r="F29" s="18" t="s">
        <v>467</v>
      </c>
      <c r="G29" s="17"/>
      <c r="H29" s="13" t="str">
        <f t="shared" si="1"/>
        <v/>
      </c>
      <c r="I29" s="13" t="str">
        <f t="shared" si="5"/>
        <v>一般会計</v>
      </c>
      <c r="K29" s="13"/>
      <c r="L29" s="13"/>
      <c r="O29" s="13"/>
      <c r="P29" s="13"/>
      <c r="Q29" s="19"/>
      <c r="T29" s="13"/>
      <c r="Y29" s="32" t="s">
        <v>468</v>
      </c>
      <c r="Z29" s="30"/>
      <c r="AA29" s="32" t="s">
        <v>469</v>
      </c>
      <c r="AB29" s="31"/>
      <c r="AC29" s="31"/>
      <c r="AD29" s="31"/>
      <c r="AE29" s="31"/>
      <c r="AF29" s="30"/>
      <c r="AK29" s="53" t="str">
        <f t="shared" si="7"/>
        <v>b</v>
      </c>
    </row>
    <row r="30" spans="1:37" ht="13.5" customHeight="1" x14ac:dyDescent="0.2">
      <c r="A30" s="13"/>
      <c r="B30" s="13"/>
      <c r="F30" s="18" t="s">
        <v>470</v>
      </c>
      <c r="G30" s="17"/>
      <c r="H30" s="13" t="str">
        <f t="shared" si="1"/>
        <v/>
      </c>
      <c r="I30" s="13" t="str">
        <f t="shared" si="5"/>
        <v>一般会計</v>
      </c>
      <c r="K30" s="13"/>
      <c r="L30" s="13"/>
      <c r="O30" s="13"/>
      <c r="P30" s="13"/>
      <c r="Q30" s="19"/>
      <c r="T30" s="13"/>
      <c r="Y30" s="32" t="s">
        <v>471</v>
      </c>
      <c r="Z30" s="30"/>
      <c r="AA30" s="32" t="s">
        <v>472</v>
      </c>
      <c r="AB30" s="31"/>
      <c r="AC30" s="31"/>
      <c r="AD30" s="31"/>
      <c r="AE30" s="31"/>
      <c r="AF30" s="30"/>
      <c r="AK30" s="53" t="str">
        <f t="shared" si="7"/>
        <v>c</v>
      </c>
    </row>
    <row r="31" spans="1:37" ht="13.5" customHeight="1" x14ac:dyDescent="0.2">
      <c r="A31" s="13"/>
      <c r="B31" s="13"/>
      <c r="F31" s="18" t="s">
        <v>473</v>
      </c>
      <c r="G31" s="17"/>
      <c r="H31" s="13" t="str">
        <f t="shared" si="1"/>
        <v/>
      </c>
      <c r="I31" s="13" t="str">
        <f t="shared" si="5"/>
        <v>一般会計</v>
      </c>
      <c r="K31" s="13"/>
      <c r="L31" s="13"/>
      <c r="O31" s="13"/>
      <c r="P31" s="13"/>
      <c r="Q31" s="19"/>
      <c r="T31" s="13"/>
      <c r="Y31" s="32" t="s">
        <v>474</v>
      </c>
      <c r="Z31" s="30"/>
      <c r="AA31" s="32" t="s">
        <v>475</v>
      </c>
      <c r="AB31" s="31"/>
      <c r="AC31" s="31"/>
      <c r="AD31" s="31"/>
      <c r="AE31" s="31"/>
      <c r="AF31" s="30"/>
      <c r="AK31" s="53"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477</v>
      </c>
      <c r="Z32" s="30"/>
      <c r="AA32" s="32" t="s">
        <v>478</v>
      </c>
      <c r="AB32" s="31"/>
      <c r="AC32" s="31"/>
      <c r="AD32" s="31"/>
      <c r="AE32" s="31"/>
      <c r="AF32" s="30"/>
      <c r="AK32" s="53" t="str">
        <f t="shared" si="7"/>
        <v>e</v>
      </c>
    </row>
    <row r="33" spans="1:37" ht="13.5" customHeight="1" x14ac:dyDescent="0.2">
      <c r="A33" s="13"/>
      <c r="B33" s="13"/>
      <c r="F33" s="18" t="s">
        <v>479</v>
      </c>
      <c r="G33" s="17"/>
      <c r="H33" s="13" t="str">
        <f t="shared" si="1"/>
        <v/>
      </c>
      <c r="I33" s="13" t="str">
        <f t="shared" si="5"/>
        <v>一般会計</v>
      </c>
      <c r="K33" s="13"/>
      <c r="L33" s="13"/>
      <c r="O33" s="13"/>
      <c r="P33" s="13"/>
      <c r="Q33" s="19"/>
      <c r="T33" s="13"/>
      <c r="Y33" s="32" t="s">
        <v>480</v>
      </c>
      <c r="Z33" s="30"/>
      <c r="AA33" s="77"/>
      <c r="AB33" s="31"/>
      <c r="AC33" s="31"/>
      <c r="AD33" s="31"/>
      <c r="AE33" s="31"/>
      <c r="AF33" s="30"/>
      <c r="AK33" s="53" t="str">
        <f t="shared" si="7"/>
        <v>f</v>
      </c>
    </row>
    <row r="34" spans="1:37" ht="13.5" customHeight="1" x14ac:dyDescent="0.2">
      <c r="A34" s="13"/>
      <c r="B34" s="13"/>
      <c r="F34" s="18" t="s">
        <v>481</v>
      </c>
      <c r="G34" s="17"/>
      <c r="H34" s="13" t="str">
        <f t="shared" si="1"/>
        <v/>
      </c>
      <c r="I34" s="13" t="str">
        <f t="shared" si="5"/>
        <v>一般会計</v>
      </c>
      <c r="K34" s="13"/>
      <c r="L34" s="13"/>
      <c r="O34" s="13"/>
      <c r="P34" s="13"/>
      <c r="Q34" s="19"/>
      <c r="T34" s="13"/>
      <c r="Y34" s="32" t="s">
        <v>482</v>
      </c>
      <c r="Z34" s="30"/>
      <c r="AB34" s="31"/>
      <c r="AC34" s="31"/>
      <c r="AD34" s="31"/>
      <c r="AE34" s="31"/>
      <c r="AF34" s="30"/>
      <c r="AK34" s="53" t="str">
        <f t="shared" si="7"/>
        <v>g</v>
      </c>
    </row>
    <row r="35" spans="1:37" ht="13.5" customHeight="1" x14ac:dyDescent="0.2">
      <c r="A35" s="13"/>
      <c r="B35" s="13"/>
      <c r="F35" s="18" t="s">
        <v>483</v>
      </c>
      <c r="G35" s="17"/>
      <c r="H35" s="13" t="str">
        <f t="shared" si="1"/>
        <v/>
      </c>
      <c r="I35" s="13" t="str">
        <f t="shared" si="5"/>
        <v>一般会計</v>
      </c>
      <c r="K35" s="13"/>
      <c r="L35" s="13"/>
      <c r="O35" s="13"/>
      <c r="P35" s="13"/>
      <c r="Q35" s="19"/>
      <c r="T35" s="13"/>
      <c r="Y35" s="32" t="s">
        <v>484</v>
      </c>
      <c r="Z35" s="30"/>
      <c r="AC35" s="31"/>
      <c r="AF35" s="30"/>
      <c r="AK35" s="53" t="str">
        <f t="shared" si="7"/>
        <v>h</v>
      </c>
    </row>
    <row r="36" spans="1:37" ht="13.5" customHeight="1" x14ac:dyDescent="0.2">
      <c r="A36" s="13"/>
      <c r="B36" s="13"/>
      <c r="F36" s="18" t="s">
        <v>485</v>
      </c>
      <c r="G36" s="17"/>
      <c r="H36" s="13" t="str">
        <f t="shared" si="1"/>
        <v/>
      </c>
      <c r="I36" s="13" t="str">
        <f t="shared" si="5"/>
        <v>一般会計</v>
      </c>
      <c r="K36" s="13"/>
      <c r="L36" s="13"/>
      <c r="O36" s="13"/>
      <c r="P36" s="13"/>
      <c r="Q36" s="19"/>
      <c r="T36" s="13"/>
      <c r="Y36" s="32" t="s">
        <v>486</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487</v>
      </c>
      <c r="Z37" s="30"/>
      <c r="AF37" s="30"/>
      <c r="AK37" s="53" t="str">
        <f t="shared" si="7"/>
        <v>j</v>
      </c>
    </row>
    <row r="38" spans="1:37" x14ac:dyDescent="0.2">
      <c r="A38" s="13"/>
      <c r="B38" s="13"/>
      <c r="F38" s="13"/>
      <c r="G38" s="19"/>
      <c r="K38" s="13"/>
      <c r="L38" s="13"/>
      <c r="O38" s="13"/>
      <c r="P38" s="13"/>
      <c r="Q38" s="19"/>
      <c r="T38" s="13"/>
      <c r="Y38" s="32" t="s">
        <v>488</v>
      </c>
      <c r="Z38" s="30"/>
      <c r="AF38" s="30"/>
      <c r="AK38" s="53" t="str">
        <f t="shared" si="7"/>
        <v>k</v>
      </c>
    </row>
    <row r="39" spans="1:37" x14ac:dyDescent="0.2">
      <c r="A39" s="13"/>
      <c r="B39" s="13"/>
      <c r="F39" s="13" t="str">
        <f>I37</f>
        <v>一般会計</v>
      </c>
      <c r="G39" s="19"/>
      <c r="K39" s="13"/>
      <c r="L39" s="13"/>
      <c r="O39" s="13"/>
      <c r="P39" s="13"/>
      <c r="Q39" s="19"/>
      <c r="T39" s="13"/>
      <c r="Y39" s="32" t="s">
        <v>489</v>
      </c>
      <c r="Z39" s="30"/>
      <c r="AF39" s="30"/>
      <c r="AK39" s="53" t="str">
        <f t="shared" si="7"/>
        <v>l</v>
      </c>
    </row>
    <row r="40" spans="1:37" x14ac:dyDescent="0.2">
      <c r="A40" s="13"/>
      <c r="B40" s="13"/>
      <c r="F40" s="13"/>
      <c r="G40" s="19"/>
      <c r="K40" s="13"/>
      <c r="L40" s="13"/>
      <c r="O40" s="13"/>
      <c r="P40" s="13"/>
      <c r="Q40" s="19"/>
      <c r="T40" s="13"/>
      <c r="Y40" s="32" t="s">
        <v>490</v>
      </c>
      <c r="Z40" s="30"/>
      <c r="AF40" s="30"/>
      <c r="AK40" s="53" t="str">
        <f t="shared" si="7"/>
        <v>m</v>
      </c>
    </row>
    <row r="41" spans="1:37" x14ac:dyDescent="0.2">
      <c r="A41" s="13"/>
      <c r="B41" s="13"/>
      <c r="F41" s="13"/>
      <c r="G41" s="19"/>
      <c r="K41" s="13"/>
      <c r="L41" s="13"/>
      <c r="O41" s="13"/>
      <c r="P41" s="13"/>
      <c r="Q41" s="19"/>
      <c r="T41" s="13"/>
      <c r="Y41" s="32" t="s">
        <v>491</v>
      </c>
      <c r="Z41" s="30"/>
      <c r="AF41" s="30"/>
      <c r="AK41" s="53" t="str">
        <f t="shared" si="7"/>
        <v>n</v>
      </c>
    </row>
    <row r="42" spans="1:37" x14ac:dyDescent="0.2">
      <c r="A42" s="13"/>
      <c r="B42" s="13"/>
      <c r="F42" s="13"/>
      <c r="G42" s="19"/>
      <c r="K42" s="13"/>
      <c r="L42" s="13"/>
      <c r="O42" s="13"/>
      <c r="P42" s="13"/>
      <c r="Q42" s="19"/>
      <c r="T42" s="13"/>
      <c r="Y42" s="32" t="s">
        <v>492</v>
      </c>
      <c r="Z42" s="30"/>
      <c r="AF42" s="30"/>
      <c r="AK42" s="53" t="str">
        <f t="shared" si="7"/>
        <v>o</v>
      </c>
    </row>
    <row r="43" spans="1:37" x14ac:dyDescent="0.2">
      <c r="A43" s="13"/>
      <c r="B43" s="13"/>
      <c r="F43" s="13"/>
      <c r="G43" s="19"/>
      <c r="K43" s="13"/>
      <c r="L43" s="13"/>
      <c r="O43" s="13"/>
      <c r="P43" s="13"/>
      <c r="Q43" s="19"/>
      <c r="T43" s="13"/>
      <c r="Y43" s="32" t="s">
        <v>493</v>
      </c>
      <c r="Z43" s="30"/>
      <c r="AF43" s="30"/>
      <c r="AK43" s="53" t="str">
        <f t="shared" si="7"/>
        <v>p</v>
      </c>
    </row>
    <row r="44" spans="1:37" x14ac:dyDescent="0.2">
      <c r="A44" s="13"/>
      <c r="B44" s="13"/>
      <c r="F44" s="13"/>
      <c r="G44" s="19"/>
      <c r="K44" s="13"/>
      <c r="L44" s="13"/>
      <c r="O44" s="13"/>
      <c r="P44" s="13"/>
      <c r="Q44" s="19"/>
      <c r="T44" s="13"/>
      <c r="Y44" s="32" t="s">
        <v>494</v>
      </c>
      <c r="Z44" s="30"/>
      <c r="AF44" s="30"/>
      <c r="AK44" s="53" t="str">
        <f t="shared" si="7"/>
        <v>q</v>
      </c>
    </row>
    <row r="45" spans="1:37" x14ac:dyDescent="0.2">
      <c r="A45" s="13"/>
      <c r="B45" s="13"/>
      <c r="F45" s="13"/>
      <c r="G45" s="19"/>
      <c r="K45" s="13"/>
      <c r="L45" s="13"/>
      <c r="O45" s="13"/>
      <c r="P45" s="13"/>
      <c r="Q45" s="19"/>
      <c r="T45" s="13"/>
      <c r="Y45" s="32" t="s">
        <v>495</v>
      </c>
      <c r="Z45" s="30"/>
      <c r="AF45" s="30"/>
      <c r="AK45" s="53" t="str">
        <f t="shared" si="7"/>
        <v>r</v>
      </c>
    </row>
    <row r="46" spans="1:37" x14ac:dyDescent="0.2">
      <c r="A46" s="13"/>
      <c r="B46" s="13"/>
      <c r="F46" s="13"/>
      <c r="G46" s="19"/>
      <c r="K46" s="13"/>
      <c r="L46" s="13"/>
      <c r="O46" s="13"/>
      <c r="P46" s="13"/>
      <c r="Q46" s="19"/>
      <c r="T46" s="13"/>
      <c r="Y46" s="32" t="s">
        <v>496</v>
      </c>
      <c r="Z46" s="30"/>
      <c r="AF46" s="30"/>
      <c r="AK46" s="53" t="str">
        <f t="shared" si="7"/>
        <v>s</v>
      </c>
    </row>
    <row r="47" spans="1:37" x14ac:dyDescent="0.2">
      <c r="A47" s="13"/>
      <c r="B47" s="13"/>
      <c r="F47" s="13"/>
      <c r="G47" s="19"/>
      <c r="K47" s="13"/>
      <c r="L47" s="13"/>
      <c r="O47" s="13"/>
      <c r="P47" s="13"/>
      <c r="Q47" s="19"/>
      <c r="T47" s="13"/>
      <c r="Y47" s="32" t="s">
        <v>497</v>
      </c>
      <c r="Z47" s="30"/>
      <c r="AF47" s="30"/>
      <c r="AK47" s="53" t="str">
        <f t="shared" si="7"/>
        <v>t</v>
      </c>
    </row>
    <row r="48" spans="1:37" x14ac:dyDescent="0.2">
      <c r="A48" s="13"/>
      <c r="B48" s="13"/>
      <c r="F48" s="13"/>
      <c r="G48" s="19"/>
      <c r="K48" s="13"/>
      <c r="L48" s="13"/>
      <c r="O48" s="13"/>
      <c r="P48" s="13"/>
      <c r="Q48" s="19"/>
      <c r="T48" s="13"/>
      <c r="Y48" s="32" t="s">
        <v>498</v>
      </c>
      <c r="Z48" s="30"/>
      <c r="AF48" s="30"/>
      <c r="AK48" s="53" t="str">
        <f t="shared" si="7"/>
        <v>u</v>
      </c>
    </row>
    <row r="49" spans="1:37" x14ac:dyDescent="0.2">
      <c r="A49" s="13"/>
      <c r="B49" s="13"/>
      <c r="F49" s="13"/>
      <c r="G49" s="19"/>
      <c r="K49" s="13"/>
      <c r="L49" s="13"/>
      <c r="O49" s="13"/>
      <c r="P49" s="13"/>
      <c r="Q49" s="19"/>
      <c r="T49" s="13"/>
      <c r="Y49" s="32" t="s">
        <v>499</v>
      </c>
      <c r="Z49" s="30"/>
      <c r="AF49" s="30"/>
      <c r="AK49" s="53" t="str">
        <f t="shared" si="7"/>
        <v>v</v>
      </c>
    </row>
    <row r="50" spans="1:37" x14ac:dyDescent="0.2">
      <c r="A50" s="13"/>
      <c r="B50" s="13"/>
      <c r="F50" s="13"/>
      <c r="G50" s="19"/>
      <c r="K50" s="13"/>
      <c r="L50" s="13"/>
      <c r="O50" s="13"/>
      <c r="P50" s="13"/>
      <c r="Q50" s="19"/>
      <c r="T50" s="13"/>
      <c r="Y50" s="32" t="s">
        <v>500</v>
      </c>
      <c r="Z50" s="30"/>
      <c r="AF50" s="30"/>
    </row>
    <row r="51" spans="1:37" x14ac:dyDescent="0.2">
      <c r="A51" s="13"/>
      <c r="B51" s="13"/>
      <c r="F51" s="13"/>
      <c r="G51" s="19"/>
      <c r="K51" s="13"/>
      <c r="L51" s="13"/>
      <c r="O51" s="13"/>
      <c r="P51" s="13"/>
      <c r="Q51" s="19"/>
      <c r="T51" s="13"/>
      <c r="Y51" s="32" t="s">
        <v>501</v>
      </c>
      <c r="Z51" s="30"/>
      <c r="AF51" s="30"/>
    </row>
    <row r="52" spans="1:37" x14ac:dyDescent="0.2">
      <c r="A52" s="13"/>
      <c r="B52" s="13"/>
      <c r="F52" s="13"/>
      <c r="G52" s="19"/>
      <c r="K52" s="13"/>
      <c r="L52" s="13"/>
      <c r="O52" s="13"/>
      <c r="P52" s="13"/>
      <c r="Q52" s="19"/>
      <c r="T52" s="13"/>
      <c r="Y52" s="32" t="s">
        <v>502</v>
      </c>
      <c r="Z52" s="30"/>
      <c r="AF52" s="30"/>
    </row>
    <row r="53" spans="1:37" x14ac:dyDescent="0.2">
      <c r="A53" s="13"/>
      <c r="B53" s="13"/>
      <c r="F53" s="13"/>
      <c r="G53" s="19"/>
      <c r="K53" s="13"/>
      <c r="L53" s="13"/>
      <c r="O53" s="13"/>
      <c r="P53" s="13"/>
      <c r="Q53" s="19"/>
      <c r="T53" s="13"/>
      <c r="Y53" s="32" t="s">
        <v>503</v>
      </c>
      <c r="Z53" s="30"/>
      <c r="AF53" s="30"/>
    </row>
    <row r="54" spans="1:37" x14ac:dyDescent="0.2">
      <c r="A54" s="13"/>
      <c r="B54" s="13"/>
      <c r="F54" s="13"/>
      <c r="G54" s="19"/>
      <c r="K54" s="13"/>
      <c r="L54" s="13"/>
      <c r="O54" s="13"/>
      <c r="P54" s="20"/>
      <c r="Q54" s="19"/>
      <c r="T54" s="13"/>
      <c r="Y54" s="32" t="s">
        <v>504</v>
      </c>
      <c r="Z54" s="30"/>
      <c r="AF54" s="30"/>
    </row>
    <row r="55" spans="1:37" x14ac:dyDescent="0.2">
      <c r="A55" s="13"/>
      <c r="B55" s="13"/>
      <c r="F55" s="13"/>
      <c r="G55" s="19"/>
      <c r="K55" s="13"/>
      <c r="L55" s="13"/>
      <c r="O55" s="13"/>
      <c r="P55" s="13"/>
      <c r="Q55" s="19"/>
      <c r="T55" s="13"/>
      <c r="Y55" s="32" t="s">
        <v>505</v>
      </c>
      <c r="Z55" s="30"/>
      <c r="AF55" s="30"/>
    </row>
    <row r="56" spans="1:37" x14ac:dyDescent="0.2">
      <c r="A56" s="13"/>
      <c r="B56" s="13"/>
      <c r="F56" s="13"/>
      <c r="G56" s="19"/>
      <c r="K56" s="13"/>
      <c r="L56" s="13"/>
      <c r="O56" s="13"/>
      <c r="P56" s="13"/>
      <c r="Q56" s="19"/>
      <c r="T56" s="13"/>
      <c r="Y56" s="32" t="s">
        <v>506</v>
      </c>
      <c r="Z56" s="30"/>
      <c r="AF56" s="30"/>
    </row>
    <row r="57" spans="1:37" x14ac:dyDescent="0.2">
      <c r="A57" s="13"/>
      <c r="B57" s="13"/>
      <c r="F57" s="13"/>
      <c r="G57" s="19"/>
      <c r="K57" s="13"/>
      <c r="L57" s="13"/>
      <c r="O57" s="13"/>
      <c r="P57" s="13"/>
      <c r="Q57" s="19"/>
      <c r="T57" s="13"/>
      <c r="Y57" s="32" t="s">
        <v>507</v>
      </c>
      <c r="Z57" s="30"/>
      <c r="AF57" s="30"/>
    </row>
    <row r="58" spans="1:37" x14ac:dyDescent="0.2">
      <c r="A58" s="13"/>
      <c r="B58" s="13"/>
      <c r="F58" s="13"/>
      <c r="G58" s="19"/>
      <c r="K58" s="13"/>
      <c r="L58" s="13"/>
      <c r="O58" s="13"/>
      <c r="P58" s="13"/>
      <c r="Q58" s="19"/>
      <c r="T58" s="13"/>
      <c r="Y58" s="32" t="s">
        <v>508</v>
      </c>
      <c r="Z58" s="30"/>
      <c r="AF58" s="30"/>
    </row>
    <row r="59" spans="1:37" x14ac:dyDescent="0.2">
      <c r="A59" s="13"/>
      <c r="B59" s="13"/>
      <c r="F59" s="13"/>
      <c r="G59" s="19"/>
      <c r="K59" s="13"/>
      <c r="L59" s="13"/>
      <c r="O59" s="13"/>
      <c r="P59" s="13"/>
      <c r="Q59" s="19"/>
      <c r="T59" s="13"/>
      <c r="Y59" s="32" t="s">
        <v>509</v>
      </c>
      <c r="Z59" s="30"/>
      <c r="AF59" s="30"/>
    </row>
    <row r="60" spans="1:37" x14ac:dyDescent="0.2">
      <c r="A60" s="13"/>
      <c r="B60" s="13"/>
      <c r="F60" s="13"/>
      <c r="G60" s="19"/>
      <c r="K60" s="13"/>
      <c r="L60" s="13"/>
      <c r="O60" s="13"/>
      <c r="P60" s="13"/>
      <c r="Q60" s="19"/>
      <c r="T60" s="13"/>
      <c r="Y60" s="32" t="s">
        <v>510</v>
      </c>
      <c r="Z60" s="30"/>
      <c r="AF60" s="30"/>
    </row>
    <row r="61" spans="1:37" x14ac:dyDescent="0.2">
      <c r="A61" s="13"/>
      <c r="B61" s="13"/>
      <c r="F61" s="13"/>
      <c r="G61" s="19"/>
      <c r="K61" s="13"/>
      <c r="L61" s="13"/>
      <c r="O61" s="13"/>
      <c r="P61" s="13"/>
      <c r="Q61" s="19"/>
      <c r="T61" s="13"/>
      <c r="Y61" s="32" t="s">
        <v>511</v>
      </c>
      <c r="Z61" s="30"/>
      <c r="AF61" s="30"/>
    </row>
    <row r="62" spans="1:37" x14ac:dyDescent="0.2">
      <c r="A62" s="13"/>
      <c r="B62" s="13"/>
      <c r="F62" s="13"/>
      <c r="G62" s="19"/>
      <c r="K62" s="13"/>
      <c r="L62" s="13"/>
      <c r="O62" s="13"/>
      <c r="P62" s="13"/>
      <c r="Q62" s="19"/>
      <c r="T62" s="13"/>
      <c r="Y62" s="32" t="s">
        <v>512</v>
      </c>
      <c r="Z62" s="30"/>
      <c r="AF62" s="30"/>
    </row>
    <row r="63" spans="1:37" x14ac:dyDescent="0.2">
      <c r="A63" s="13"/>
      <c r="B63" s="13"/>
      <c r="F63" s="13"/>
      <c r="G63" s="19"/>
      <c r="K63" s="13"/>
      <c r="L63" s="13"/>
      <c r="O63" s="13"/>
      <c r="P63" s="13"/>
      <c r="Q63" s="19"/>
      <c r="T63" s="13"/>
      <c r="Y63" s="32" t="s">
        <v>513</v>
      </c>
      <c r="Z63" s="30"/>
      <c r="AF63" s="30"/>
    </row>
    <row r="64" spans="1:37" x14ac:dyDescent="0.2">
      <c r="A64" s="13"/>
      <c r="B64" s="13"/>
      <c r="F64" s="13"/>
      <c r="G64" s="19"/>
      <c r="K64" s="13"/>
      <c r="L64" s="13"/>
      <c r="O64" s="13"/>
      <c r="P64" s="13"/>
      <c r="Q64" s="19"/>
      <c r="T64" s="13"/>
      <c r="Y64" s="32" t="s">
        <v>514</v>
      </c>
      <c r="Z64" s="30"/>
      <c r="AF64" s="30"/>
    </row>
    <row r="65" spans="1:32" x14ac:dyDescent="0.2">
      <c r="A65" s="13"/>
      <c r="B65" s="13"/>
      <c r="F65" s="13"/>
      <c r="G65" s="19"/>
      <c r="K65" s="13"/>
      <c r="L65" s="13"/>
      <c r="O65" s="13"/>
      <c r="P65" s="13"/>
      <c r="Q65" s="19"/>
      <c r="T65" s="13"/>
      <c r="Y65" s="32" t="s">
        <v>515</v>
      </c>
      <c r="Z65" s="30"/>
      <c r="AF65" s="30"/>
    </row>
    <row r="66" spans="1:32" x14ac:dyDescent="0.2">
      <c r="A66" s="13"/>
      <c r="B66" s="13"/>
      <c r="F66" s="13"/>
      <c r="G66" s="19"/>
      <c r="K66" s="13"/>
      <c r="L66" s="13"/>
      <c r="O66" s="13"/>
      <c r="P66" s="13"/>
      <c r="Q66" s="19"/>
      <c r="T66" s="13"/>
      <c r="Y66" s="32" t="s">
        <v>516</v>
      </c>
      <c r="Z66" s="30"/>
      <c r="AF66" s="30"/>
    </row>
    <row r="67" spans="1:32" x14ac:dyDescent="0.2">
      <c r="A67" s="13"/>
      <c r="B67" s="13"/>
      <c r="F67" s="13"/>
      <c r="G67" s="19"/>
      <c r="K67" s="13"/>
      <c r="L67" s="13"/>
      <c r="O67" s="13"/>
      <c r="P67" s="13"/>
      <c r="Q67" s="19"/>
      <c r="T67" s="13"/>
      <c r="Y67" s="32" t="s">
        <v>517</v>
      </c>
      <c r="Z67" s="30"/>
      <c r="AF67" s="30"/>
    </row>
    <row r="68" spans="1:32" x14ac:dyDescent="0.2">
      <c r="A68" s="13"/>
      <c r="B68" s="13"/>
      <c r="F68" s="13"/>
      <c r="G68" s="19"/>
      <c r="K68" s="13"/>
      <c r="L68" s="13"/>
      <c r="O68" s="13"/>
      <c r="P68" s="13"/>
      <c r="Q68" s="19"/>
      <c r="T68" s="13"/>
      <c r="Y68" s="32" t="s">
        <v>518</v>
      </c>
      <c r="Z68" s="30"/>
      <c r="AF68" s="30"/>
    </row>
    <row r="69" spans="1:32" x14ac:dyDescent="0.2">
      <c r="A69" s="13"/>
      <c r="B69" s="13"/>
      <c r="F69" s="13"/>
      <c r="G69" s="19"/>
      <c r="K69" s="13"/>
      <c r="L69" s="13"/>
      <c r="O69" s="13"/>
      <c r="P69" s="13"/>
      <c r="Q69" s="19"/>
      <c r="T69" s="13"/>
      <c r="Y69" s="32" t="s">
        <v>519</v>
      </c>
      <c r="Z69" s="30"/>
      <c r="AF69" s="30"/>
    </row>
    <row r="70" spans="1:32" x14ac:dyDescent="0.2">
      <c r="A70" s="13"/>
      <c r="B70" s="13"/>
      <c r="Y70" s="32" t="s">
        <v>520</v>
      </c>
    </row>
    <row r="71" spans="1:32" x14ac:dyDescent="0.2">
      <c r="Y71" s="32" t="s">
        <v>521</v>
      </c>
    </row>
    <row r="72" spans="1:32" x14ac:dyDescent="0.2">
      <c r="Y72" s="32" t="s">
        <v>522</v>
      </c>
    </row>
    <row r="73" spans="1:32" x14ac:dyDescent="0.2">
      <c r="Y73" s="32" t="s">
        <v>523</v>
      </c>
    </row>
    <row r="74" spans="1:32" x14ac:dyDescent="0.2">
      <c r="Y74" s="32" t="s">
        <v>524</v>
      </c>
    </row>
    <row r="75" spans="1:32" x14ac:dyDescent="0.2">
      <c r="Y75" s="32" t="s">
        <v>525</v>
      </c>
    </row>
    <row r="76" spans="1:32" x14ac:dyDescent="0.2">
      <c r="Y76" s="32" t="s">
        <v>526</v>
      </c>
    </row>
    <row r="77" spans="1:32" x14ac:dyDescent="0.2">
      <c r="Y77" s="32" t="s">
        <v>527</v>
      </c>
    </row>
    <row r="78" spans="1:32" x14ac:dyDescent="0.2">
      <c r="Y78" s="32" t="s">
        <v>528</v>
      </c>
    </row>
    <row r="79" spans="1:32" x14ac:dyDescent="0.2">
      <c r="Y79" s="32" t="s">
        <v>529</v>
      </c>
    </row>
    <row r="80" spans="1:32" x14ac:dyDescent="0.2">
      <c r="Y80" s="32" t="s">
        <v>530</v>
      </c>
    </row>
    <row r="81" spans="25:25" x14ac:dyDescent="0.2">
      <c r="Y81" s="32" t="s">
        <v>531</v>
      </c>
    </row>
    <row r="82" spans="25:25" x14ac:dyDescent="0.2">
      <c r="Y82" s="32" t="s">
        <v>532</v>
      </c>
    </row>
    <row r="83" spans="25:25" x14ac:dyDescent="0.2">
      <c r="Y83" s="32" t="s">
        <v>533</v>
      </c>
    </row>
    <row r="84" spans="25:25" x14ac:dyDescent="0.2">
      <c r="Y84" s="32" t="s">
        <v>534</v>
      </c>
    </row>
    <row r="85" spans="25:25" x14ac:dyDescent="0.2">
      <c r="Y85" s="32" t="s">
        <v>535</v>
      </c>
    </row>
    <row r="86" spans="25:25" x14ac:dyDescent="0.2">
      <c r="Y86" s="32" t="s">
        <v>536</v>
      </c>
    </row>
    <row r="87" spans="25:25" x14ac:dyDescent="0.2">
      <c r="Y87" s="32" t="s">
        <v>537</v>
      </c>
    </row>
    <row r="88" spans="25:25" x14ac:dyDescent="0.2">
      <c r="Y88" s="32" t="s">
        <v>538</v>
      </c>
    </row>
    <row r="89" spans="25:25" x14ac:dyDescent="0.2">
      <c r="Y89" s="32" t="s">
        <v>539</v>
      </c>
    </row>
    <row r="90" spans="25:25" x14ac:dyDescent="0.2">
      <c r="Y90" s="32" t="s">
        <v>540</v>
      </c>
    </row>
    <row r="91" spans="25:25" x14ac:dyDescent="0.2">
      <c r="Y91" s="32" t="s">
        <v>541</v>
      </c>
    </row>
    <row r="92" spans="25:25" x14ac:dyDescent="0.2">
      <c r="Y92" s="32" t="s">
        <v>542</v>
      </c>
    </row>
    <row r="93" spans="25:25" x14ac:dyDescent="0.2">
      <c r="Y93" s="32" t="s">
        <v>543</v>
      </c>
    </row>
    <row r="94" spans="25:25" x14ac:dyDescent="0.2">
      <c r="Y94" s="32" t="s">
        <v>544</v>
      </c>
    </row>
    <row r="95" spans="25:25" x14ac:dyDescent="0.2">
      <c r="Y95" s="32" t="s">
        <v>545</v>
      </c>
    </row>
    <row r="96" spans="25:25" x14ac:dyDescent="0.2">
      <c r="Y96" s="32" t="s">
        <v>11</v>
      </c>
    </row>
    <row r="97" spans="25:25" x14ac:dyDescent="0.2">
      <c r="Y97" s="32" t="s">
        <v>546</v>
      </c>
    </row>
    <row r="98" spans="25:25" x14ac:dyDescent="0.2">
      <c r="Y98" s="32" t="s">
        <v>547</v>
      </c>
    </row>
    <row r="121" spans="25:25" x14ac:dyDescent="0.2">
      <c r="Y121" s="34" t="s">
        <v>298</v>
      </c>
    </row>
    <row r="122" spans="25:25" x14ac:dyDescent="0.2">
      <c r="Y122" s="34" t="s">
        <v>548</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49</v>
      </c>
      <c r="B2" s="401"/>
      <c r="C2" s="401"/>
      <c r="D2" s="401"/>
      <c r="E2" s="401"/>
      <c r="F2" s="402"/>
      <c r="G2" s="515" t="s">
        <v>50</v>
      </c>
      <c r="H2" s="436"/>
      <c r="I2" s="436"/>
      <c r="J2" s="436"/>
      <c r="K2" s="436"/>
      <c r="L2" s="436"/>
      <c r="M2" s="436"/>
      <c r="N2" s="436"/>
      <c r="O2" s="516"/>
      <c r="P2" s="435" t="s">
        <v>51</v>
      </c>
      <c r="Q2" s="436"/>
      <c r="R2" s="436"/>
      <c r="S2" s="436"/>
      <c r="T2" s="436"/>
      <c r="U2" s="436"/>
      <c r="V2" s="436"/>
      <c r="W2" s="436"/>
      <c r="X2" s="516"/>
      <c r="Y2" s="1035"/>
      <c r="Z2" s="829"/>
      <c r="AA2" s="830"/>
      <c r="AB2" s="1039" t="s">
        <v>52</v>
      </c>
      <c r="AC2" s="1040"/>
      <c r="AD2" s="1041"/>
      <c r="AE2" s="248" t="s">
        <v>27</v>
      </c>
      <c r="AF2" s="248"/>
      <c r="AG2" s="248"/>
      <c r="AH2" s="248"/>
      <c r="AI2" s="248" t="s">
        <v>28</v>
      </c>
      <c r="AJ2" s="248"/>
      <c r="AK2" s="248"/>
      <c r="AL2" s="248"/>
      <c r="AM2" s="248" t="s">
        <v>29</v>
      </c>
      <c r="AN2" s="248"/>
      <c r="AO2" s="248"/>
      <c r="AP2" s="242"/>
      <c r="AQ2" s="158" t="s">
        <v>53</v>
      </c>
      <c r="AR2" s="129"/>
      <c r="AS2" s="129"/>
      <c r="AT2" s="130"/>
      <c r="AU2" s="536" t="s">
        <v>54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55</v>
      </c>
      <c r="AT3" s="133"/>
      <c r="AU3" s="198"/>
      <c r="AV3" s="198"/>
      <c r="AW3" s="398" t="s">
        <v>56</v>
      </c>
      <c r="AX3" s="399"/>
    </row>
    <row r="4" spans="1:50" ht="22.5" customHeight="1" x14ac:dyDescent="0.2">
      <c r="A4" s="403"/>
      <c r="B4" s="401"/>
      <c r="C4" s="401"/>
      <c r="D4" s="401"/>
      <c r="E4" s="401"/>
      <c r="F4" s="402"/>
      <c r="G4" s="564"/>
      <c r="H4" s="1012"/>
      <c r="I4" s="1012"/>
      <c r="J4" s="1012"/>
      <c r="K4" s="1012"/>
      <c r="L4" s="1012"/>
      <c r="M4" s="1012"/>
      <c r="N4" s="1012"/>
      <c r="O4" s="1013"/>
      <c r="P4" s="104"/>
      <c r="Q4" s="1020"/>
      <c r="R4" s="1020"/>
      <c r="S4" s="1020"/>
      <c r="T4" s="1020"/>
      <c r="U4" s="1020"/>
      <c r="V4" s="1020"/>
      <c r="W4" s="1020"/>
      <c r="X4" s="1021"/>
      <c r="Y4" s="1030" t="s">
        <v>59</v>
      </c>
      <c r="Z4" s="1031"/>
      <c r="AA4" s="1032"/>
      <c r="AB4" s="464"/>
      <c r="AC4" s="1034"/>
      <c r="AD4" s="103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61</v>
      </c>
      <c r="Z5" s="1027"/>
      <c r="AA5" s="1028"/>
      <c r="AB5" s="526"/>
      <c r="AC5" s="1033"/>
      <c r="AD5" s="103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62</v>
      </c>
      <c r="Z6" s="1027"/>
      <c r="AA6" s="1028"/>
      <c r="AB6" s="594" t="s">
        <v>60</v>
      </c>
      <c r="AC6" s="1029"/>
      <c r="AD6" s="102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63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49</v>
      </c>
      <c r="B9" s="401"/>
      <c r="C9" s="401"/>
      <c r="D9" s="401"/>
      <c r="E9" s="401"/>
      <c r="F9" s="402"/>
      <c r="G9" s="515" t="s">
        <v>50</v>
      </c>
      <c r="H9" s="436"/>
      <c r="I9" s="436"/>
      <c r="J9" s="436"/>
      <c r="K9" s="436"/>
      <c r="L9" s="436"/>
      <c r="M9" s="436"/>
      <c r="N9" s="436"/>
      <c r="O9" s="516"/>
      <c r="P9" s="435" t="s">
        <v>51</v>
      </c>
      <c r="Q9" s="436"/>
      <c r="R9" s="436"/>
      <c r="S9" s="436"/>
      <c r="T9" s="436"/>
      <c r="U9" s="436"/>
      <c r="V9" s="436"/>
      <c r="W9" s="436"/>
      <c r="X9" s="516"/>
      <c r="Y9" s="1035"/>
      <c r="Z9" s="829"/>
      <c r="AA9" s="830"/>
      <c r="AB9" s="1039" t="s">
        <v>52</v>
      </c>
      <c r="AC9" s="1040"/>
      <c r="AD9" s="1041"/>
      <c r="AE9" s="248" t="s">
        <v>27</v>
      </c>
      <c r="AF9" s="248"/>
      <c r="AG9" s="248"/>
      <c r="AH9" s="248"/>
      <c r="AI9" s="248" t="s">
        <v>28</v>
      </c>
      <c r="AJ9" s="248"/>
      <c r="AK9" s="248"/>
      <c r="AL9" s="248"/>
      <c r="AM9" s="248" t="s">
        <v>29</v>
      </c>
      <c r="AN9" s="248"/>
      <c r="AO9" s="248"/>
      <c r="AP9" s="242"/>
      <c r="AQ9" s="158" t="s">
        <v>53</v>
      </c>
      <c r="AR9" s="129"/>
      <c r="AS9" s="129"/>
      <c r="AT9" s="130"/>
      <c r="AU9" s="536" t="s">
        <v>54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55</v>
      </c>
      <c r="AT10" s="133"/>
      <c r="AU10" s="198"/>
      <c r="AV10" s="198"/>
      <c r="AW10" s="398" t="s">
        <v>56</v>
      </c>
      <c r="AX10" s="399"/>
    </row>
    <row r="11" spans="1:50" ht="22.5" customHeight="1" x14ac:dyDescent="0.2">
      <c r="A11" s="403"/>
      <c r="B11" s="401"/>
      <c r="C11" s="401"/>
      <c r="D11" s="401"/>
      <c r="E11" s="401"/>
      <c r="F11" s="402"/>
      <c r="G11" s="564"/>
      <c r="H11" s="1012"/>
      <c r="I11" s="1012"/>
      <c r="J11" s="1012"/>
      <c r="K11" s="1012"/>
      <c r="L11" s="1012"/>
      <c r="M11" s="1012"/>
      <c r="N11" s="1012"/>
      <c r="O11" s="1013"/>
      <c r="P11" s="104"/>
      <c r="Q11" s="1020"/>
      <c r="R11" s="1020"/>
      <c r="S11" s="1020"/>
      <c r="T11" s="1020"/>
      <c r="U11" s="1020"/>
      <c r="V11" s="1020"/>
      <c r="W11" s="1020"/>
      <c r="X11" s="1021"/>
      <c r="Y11" s="1030" t="s">
        <v>59</v>
      </c>
      <c r="Z11" s="1031"/>
      <c r="AA11" s="1032"/>
      <c r="AB11" s="464"/>
      <c r="AC11" s="1034"/>
      <c r="AD11" s="103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61</v>
      </c>
      <c r="Z12" s="1027"/>
      <c r="AA12" s="1028"/>
      <c r="AB12" s="526"/>
      <c r="AC12" s="1033"/>
      <c r="AD12" s="103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62</v>
      </c>
      <c r="Z13" s="1027"/>
      <c r="AA13" s="1028"/>
      <c r="AB13" s="594" t="s">
        <v>60</v>
      </c>
      <c r="AC13" s="1029"/>
      <c r="AD13" s="102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63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49</v>
      </c>
      <c r="B16" s="401"/>
      <c r="C16" s="401"/>
      <c r="D16" s="401"/>
      <c r="E16" s="401"/>
      <c r="F16" s="402"/>
      <c r="G16" s="515" t="s">
        <v>50</v>
      </c>
      <c r="H16" s="436"/>
      <c r="I16" s="436"/>
      <c r="J16" s="436"/>
      <c r="K16" s="436"/>
      <c r="L16" s="436"/>
      <c r="M16" s="436"/>
      <c r="N16" s="436"/>
      <c r="O16" s="516"/>
      <c r="P16" s="435" t="s">
        <v>51</v>
      </c>
      <c r="Q16" s="436"/>
      <c r="R16" s="436"/>
      <c r="S16" s="436"/>
      <c r="T16" s="436"/>
      <c r="U16" s="436"/>
      <c r="V16" s="436"/>
      <c r="W16" s="436"/>
      <c r="X16" s="516"/>
      <c r="Y16" s="1035"/>
      <c r="Z16" s="829"/>
      <c r="AA16" s="830"/>
      <c r="AB16" s="1039" t="s">
        <v>52</v>
      </c>
      <c r="AC16" s="1040"/>
      <c r="AD16" s="1041"/>
      <c r="AE16" s="248" t="s">
        <v>27</v>
      </c>
      <c r="AF16" s="248"/>
      <c r="AG16" s="248"/>
      <c r="AH16" s="248"/>
      <c r="AI16" s="248" t="s">
        <v>28</v>
      </c>
      <c r="AJ16" s="248"/>
      <c r="AK16" s="248"/>
      <c r="AL16" s="248"/>
      <c r="AM16" s="248" t="s">
        <v>29</v>
      </c>
      <c r="AN16" s="248"/>
      <c r="AO16" s="248"/>
      <c r="AP16" s="242"/>
      <c r="AQ16" s="158" t="s">
        <v>53</v>
      </c>
      <c r="AR16" s="129"/>
      <c r="AS16" s="129"/>
      <c r="AT16" s="130"/>
      <c r="AU16" s="536" t="s">
        <v>54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55</v>
      </c>
      <c r="AT17" s="133"/>
      <c r="AU17" s="198"/>
      <c r="AV17" s="198"/>
      <c r="AW17" s="398" t="s">
        <v>56</v>
      </c>
      <c r="AX17" s="399"/>
    </row>
    <row r="18" spans="1:50" ht="22.5" customHeight="1" x14ac:dyDescent="0.2">
      <c r="A18" s="403"/>
      <c r="B18" s="401"/>
      <c r="C18" s="401"/>
      <c r="D18" s="401"/>
      <c r="E18" s="401"/>
      <c r="F18" s="402"/>
      <c r="G18" s="564"/>
      <c r="H18" s="1012"/>
      <c r="I18" s="1012"/>
      <c r="J18" s="1012"/>
      <c r="K18" s="1012"/>
      <c r="L18" s="1012"/>
      <c r="M18" s="1012"/>
      <c r="N18" s="1012"/>
      <c r="O18" s="1013"/>
      <c r="P18" s="104"/>
      <c r="Q18" s="1020"/>
      <c r="R18" s="1020"/>
      <c r="S18" s="1020"/>
      <c r="T18" s="1020"/>
      <c r="U18" s="1020"/>
      <c r="V18" s="1020"/>
      <c r="W18" s="1020"/>
      <c r="X18" s="1021"/>
      <c r="Y18" s="1030" t="s">
        <v>59</v>
      </c>
      <c r="Z18" s="1031"/>
      <c r="AA18" s="1032"/>
      <c r="AB18" s="464"/>
      <c r="AC18" s="1034"/>
      <c r="AD18" s="103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61</v>
      </c>
      <c r="Z19" s="1027"/>
      <c r="AA19" s="1028"/>
      <c r="AB19" s="526"/>
      <c r="AC19" s="1033"/>
      <c r="AD19" s="103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62</v>
      </c>
      <c r="Z20" s="1027"/>
      <c r="AA20" s="1028"/>
      <c r="AB20" s="594" t="s">
        <v>60</v>
      </c>
      <c r="AC20" s="1029"/>
      <c r="AD20" s="102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63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49</v>
      </c>
      <c r="B23" s="401"/>
      <c r="C23" s="401"/>
      <c r="D23" s="401"/>
      <c r="E23" s="401"/>
      <c r="F23" s="402"/>
      <c r="G23" s="515" t="s">
        <v>50</v>
      </c>
      <c r="H23" s="436"/>
      <c r="I23" s="436"/>
      <c r="J23" s="436"/>
      <c r="K23" s="436"/>
      <c r="L23" s="436"/>
      <c r="M23" s="436"/>
      <c r="N23" s="436"/>
      <c r="O23" s="516"/>
      <c r="P23" s="435" t="s">
        <v>51</v>
      </c>
      <c r="Q23" s="436"/>
      <c r="R23" s="436"/>
      <c r="S23" s="436"/>
      <c r="T23" s="436"/>
      <c r="U23" s="436"/>
      <c r="V23" s="436"/>
      <c r="W23" s="436"/>
      <c r="X23" s="516"/>
      <c r="Y23" s="1035"/>
      <c r="Z23" s="829"/>
      <c r="AA23" s="830"/>
      <c r="AB23" s="1039" t="s">
        <v>52</v>
      </c>
      <c r="AC23" s="1040"/>
      <c r="AD23" s="1041"/>
      <c r="AE23" s="248" t="s">
        <v>27</v>
      </c>
      <c r="AF23" s="248"/>
      <c r="AG23" s="248"/>
      <c r="AH23" s="248"/>
      <c r="AI23" s="248" t="s">
        <v>28</v>
      </c>
      <c r="AJ23" s="248"/>
      <c r="AK23" s="248"/>
      <c r="AL23" s="248"/>
      <c r="AM23" s="248" t="s">
        <v>29</v>
      </c>
      <c r="AN23" s="248"/>
      <c r="AO23" s="248"/>
      <c r="AP23" s="242"/>
      <c r="AQ23" s="158" t="s">
        <v>53</v>
      </c>
      <c r="AR23" s="129"/>
      <c r="AS23" s="129"/>
      <c r="AT23" s="130"/>
      <c r="AU23" s="536" t="s">
        <v>54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55</v>
      </c>
      <c r="AT24" s="133"/>
      <c r="AU24" s="198"/>
      <c r="AV24" s="198"/>
      <c r="AW24" s="398" t="s">
        <v>56</v>
      </c>
      <c r="AX24" s="399"/>
    </row>
    <row r="25" spans="1:50" ht="22.5" customHeight="1" x14ac:dyDescent="0.2">
      <c r="A25" s="403"/>
      <c r="B25" s="401"/>
      <c r="C25" s="401"/>
      <c r="D25" s="401"/>
      <c r="E25" s="401"/>
      <c r="F25" s="402"/>
      <c r="G25" s="564"/>
      <c r="H25" s="1012"/>
      <c r="I25" s="1012"/>
      <c r="J25" s="1012"/>
      <c r="K25" s="1012"/>
      <c r="L25" s="1012"/>
      <c r="M25" s="1012"/>
      <c r="N25" s="1012"/>
      <c r="O25" s="1013"/>
      <c r="P25" s="104"/>
      <c r="Q25" s="1020"/>
      <c r="R25" s="1020"/>
      <c r="S25" s="1020"/>
      <c r="T25" s="1020"/>
      <c r="U25" s="1020"/>
      <c r="V25" s="1020"/>
      <c r="W25" s="1020"/>
      <c r="X25" s="1021"/>
      <c r="Y25" s="1030" t="s">
        <v>59</v>
      </c>
      <c r="Z25" s="1031"/>
      <c r="AA25" s="1032"/>
      <c r="AB25" s="464"/>
      <c r="AC25" s="1034"/>
      <c r="AD25" s="103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61</v>
      </c>
      <c r="Z26" s="1027"/>
      <c r="AA26" s="1028"/>
      <c r="AB26" s="526"/>
      <c r="AC26" s="1033"/>
      <c r="AD26" s="103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62</v>
      </c>
      <c r="Z27" s="1027"/>
      <c r="AA27" s="1028"/>
      <c r="AB27" s="594" t="s">
        <v>60</v>
      </c>
      <c r="AC27" s="1029"/>
      <c r="AD27" s="102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63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49</v>
      </c>
      <c r="B30" s="401"/>
      <c r="C30" s="401"/>
      <c r="D30" s="401"/>
      <c r="E30" s="401"/>
      <c r="F30" s="402"/>
      <c r="G30" s="515" t="s">
        <v>50</v>
      </c>
      <c r="H30" s="436"/>
      <c r="I30" s="436"/>
      <c r="J30" s="436"/>
      <c r="K30" s="436"/>
      <c r="L30" s="436"/>
      <c r="M30" s="436"/>
      <c r="N30" s="436"/>
      <c r="O30" s="516"/>
      <c r="P30" s="435" t="s">
        <v>51</v>
      </c>
      <c r="Q30" s="436"/>
      <c r="R30" s="436"/>
      <c r="S30" s="436"/>
      <c r="T30" s="436"/>
      <c r="U30" s="436"/>
      <c r="V30" s="436"/>
      <c r="W30" s="436"/>
      <c r="X30" s="516"/>
      <c r="Y30" s="1035"/>
      <c r="Z30" s="829"/>
      <c r="AA30" s="830"/>
      <c r="AB30" s="1039" t="s">
        <v>52</v>
      </c>
      <c r="AC30" s="1040"/>
      <c r="AD30" s="1041"/>
      <c r="AE30" s="248" t="s">
        <v>27</v>
      </c>
      <c r="AF30" s="248"/>
      <c r="AG30" s="248"/>
      <c r="AH30" s="248"/>
      <c r="AI30" s="248" t="s">
        <v>28</v>
      </c>
      <c r="AJ30" s="248"/>
      <c r="AK30" s="248"/>
      <c r="AL30" s="248"/>
      <c r="AM30" s="248" t="s">
        <v>29</v>
      </c>
      <c r="AN30" s="248"/>
      <c r="AO30" s="248"/>
      <c r="AP30" s="242"/>
      <c r="AQ30" s="158" t="s">
        <v>53</v>
      </c>
      <c r="AR30" s="129"/>
      <c r="AS30" s="129"/>
      <c r="AT30" s="130"/>
      <c r="AU30" s="536" t="s">
        <v>54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55</v>
      </c>
      <c r="AT31" s="133"/>
      <c r="AU31" s="198"/>
      <c r="AV31" s="198"/>
      <c r="AW31" s="398" t="s">
        <v>56</v>
      </c>
      <c r="AX31" s="399"/>
    </row>
    <row r="32" spans="1:50" ht="22.5" customHeight="1" x14ac:dyDescent="0.2">
      <c r="A32" s="403"/>
      <c r="B32" s="401"/>
      <c r="C32" s="401"/>
      <c r="D32" s="401"/>
      <c r="E32" s="401"/>
      <c r="F32" s="402"/>
      <c r="G32" s="564"/>
      <c r="H32" s="1012"/>
      <c r="I32" s="1012"/>
      <c r="J32" s="1012"/>
      <c r="K32" s="1012"/>
      <c r="L32" s="1012"/>
      <c r="M32" s="1012"/>
      <c r="N32" s="1012"/>
      <c r="O32" s="1013"/>
      <c r="P32" s="104"/>
      <c r="Q32" s="1020"/>
      <c r="R32" s="1020"/>
      <c r="S32" s="1020"/>
      <c r="T32" s="1020"/>
      <c r="U32" s="1020"/>
      <c r="V32" s="1020"/>
      <c r="W32" s="1020"/>
      <c r="X32" s="1021"/>
      <c r="Y32" s="1030" t="s">
        <v>59</v>
      </c>
      <c r="Z32" s="1031"/>
      <c r="AA32" s="1032"/>
      <c r="AB32" s="464"/>
      <c r="AC32" s="1034"/>
      <c r="AD32" s="103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61</v>
      </c>
      <c r="Z33" s="1027"/>
      <c r="AA33" s="1028"/>
      <c r="AB33" s="526"/>
      <c r="AC33" s="1033"/>
      <c r="AD33" s="103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62</v>
      </c>
      <c r="Z34" s="1027"/>
      <c r="AA34" s="1028"/>
      <c r="AB34" s="594" t="s">
        <v>60</v>
      </c>
      <c r="AC34" s="1029"/>
      <c r="AD34" s="102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63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49</v>
      </c>
      <c r="B37" s="401"/>
      <c r="C37" s="401"/>
      <c r="D37" s="401"/>
      <c r="E37" s="401"/>
      <c r="F37" s="402"/>
      <c r="G37" s="515" t="s">
        <v>50</v>
      </c>
      <c r="H37" s="436"/>
      <c r="I37" s="436"/>
      <c r="J37" s="436"/>
      <c r="K37" s="436"/>
      <c r="L37" s="436"/>
      <c r="M37" s="436"/>
      <c r="N37" s="436"/>
      <c r="O37" s="516"/>
      <c r="P37" s="435" t="s">
        <v>51</v>
      </c>
      <c r="Q37" s="436"/>
      <c r="R37" s="436"/>
      <c r="S37" s="436"/>
      <c r="T37" s="436"/>
      <c r="U37" s="436"/>
      <c r="V37" s="436"/>
      <c r="W37" s="436"/>
      <c r="X37" s="516"/>
      <c r="Y37" s="1035"/>
      <c r="Z37" s="829"/>
      <c r="AA37" s="830"/>
      <c r="AB37" s="1039" t="s">
        <v>52</v>
      </c>
      <c r="AC37" s="1040"/>
      <c r="AD37" s="1041"/>
      <c r="AE37" s="248" t="s">
        <v>27</v>
      </c>
      <c r="AF37" s="248"/>
      <c r="AG37" s="248"/>
      <c r="AH37" s="248"/>
      <c r="AI37" s="248" t="s">
        <v>28</v>
      </c>
      <c r="AJ37" s="248"/>
      <c r="AK37" s="248"/>
      <c r="AL37" s="248"/>
      <c r="AM37" s="248" t="s">
        <v>29</v>
      </c>
      <c r="AN37" s="248"/>
      <c r="AO37" s="248"/>
      <c r="AP37" s="242"/>
      <c r="AQ37" s="158" t="s">
        <v>53</v>
      </c>
      <c r="AR37" s="129"/>
      <c r="AS37" s="129"/>
      <c r="AT37" s="130"/>
      <c r="AU37" s="536" t="s">
        <v>54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55</v>
      </c>
      <c r="AT38" s="133"/>
      <c r="AU38" s="198"/>
      <c r="AV38" s="198"/>
      <c r="AW38" s="398" t="s">
        <v>56</v>
      </c>
      <c r="AX38" s="399"/>
    </row>
    <row r="39" spans="1:50" ht="22.5" customHeight="1" x14ac:dyDescent="0.2">
      <c r="A39" s="403"/>
      <c r="B39" s="401"/>
      <c r="C39" s="401"/>
      <c r="D39" s="401"/>
      <c r="E39" s="401"/>
      <c r="F39" s="402"/>
      <c r="G39" s="564"/>
      <c r="H39" s="1012"/>
      <c r="I39" s="1012"/>
      <c r="J39" s="1012"/>
      <c r="K39" s="1012"/>
      <c r="L39" s="1012"/>
      <c r="M39" s="1012"/>
      <c r="N39" s="1012"/>
      <c r="O39" s="1013"/>
      <c r="P39" s="104"/>
      <c r="Q39" s="1020"/>
      <c r="R39" s="1020"/>
      <c r="S39" s="1020"/>
      <c r="T39" s="1020"/>
      <c r="U39" s="1020"/>
      <c r="V39" s="1020"/>
      <c r="W39" s="1020"/>
      <c r="X39" s="1021"/>
      <c r="Y39" s="1030" t="s">
        <v>59</v>
      </c>
      <c r="Z39" s="1031"/>
      <c r="AA39" s="1032"/>
      <c r="AB39" s="464"/>
      <c r="AC39" s="1034"/>
      <c r="AD39" s="103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61</v>
      </c>
      <c r="Z40" s="1027"/>
      <c r="AA40" s="1028"/>
      <c r="AB40" s="526"/>
      <c r="AC40" s="1033"/>
      <c r="AD40" s="103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62</v>
      </c>
      <c r="Z41" s="1027"/>
      <c r="AA41" s="1028"/>
      <c r="AB41" s="594" t="s">
        <v>60</v>
      </c>
      <c r="AC41" s="1029"/>
      <c r="AD41" s="102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63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49</v>
      </c>
      <c r="B44" s="401"/>
      <c r="C44" s="401"/>
      <c r="D44" s="401"/>
      <c r="E44" s="401"/>
      <c r="F44" s="402"/>
      <c r="G44" s="515" t="s">
        <v>50</v>
      </c>
      <c r="H44" s="436"/>
      <c r="I44" s="436"/>
      <c r="J44" s="436"/>
      <c r="K44" s="436"/>
      <c r="L44" s="436"/>
      <c r="M44" s="436"/>
      <c r="N44" s="436"/>
      <c r="O44" s="516"/>
      <c r="P44" s="435" t="s">
        <v>51</v>
      </c>
      <c r="Q44" s="436"/>
      <c r="R44" s="436"/>
      <c r="S44" s="436"/>
      <c r="T44" s="436"/>
      <c r="U44" s="436"/>
      <c r="V44" s="436"/>
      <c r="W44" s="436"/>
      <c r="X44" s="516"/>
      <c r="Y44" s="1035"/>
      <c r="Z44" s="829"/>
      <c r="AA44" s="830"/>
      <c r="AB44" s="1039" t="s">
        <v>52</v>
      </c>
      <c r="AC44" s="1040"/>
      <c r="AD44" s="1041"/>
      <c r="AE44" s="248" t="s">
        <v>27</v>
      </c>
      <c r="AF44" s="248"/>
      <c r="AG44" s="248"/>
      <c r="AH44" s="248"/>
      <c r="AI44" s="248" t="s">
        <v>28</v>
      </c>
      <c r="AJ44" s="248"/>
      <c r="AK44" s="248"/>
      <c r="AL44" s="248"/>
      <c r="AM44" s="248" t="s">
        <v>29</v>
      </c>
      <c r="AN44" s="248"/>
      <c r="AO44" s="248"/>
      <c r="AP44" s="242"/>
      <c r="AQ44" s="158" t="s">
        <v>53</v>
      </c>
      <c r="AR44" s="129"/>
      <c r="AS44" s="129"/>
      <c r="AT44" s="130"/>
      <c r="AU44" s="536" t="s">
        <v>54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55</v>
      </c>
      <c r="AT45" s="133"/>
      <c r="AU45" s="198"/>
      <c r="AV45" s="198"/>
      <c r="AW45" s="398" t="s">
        <v>56</v>
      </c>
      <c r="AX45" s="399"/>
    </row>
    <row r="46" spans="1:50" ht="22.5" customHeight="1" x14ac:dyDescent="0.2">
      <c r="A46" s="403"/>
      <c r="B46" s="401"/>
      <c r="C46" s="401"/>
      <c r="D46" s="401"/>
      <c r="E46" s="401"/>
      <c r="F46" s="402"/>
      <c r="G46" s="564"/>
      <c r="H46" s="1012"/>
      <c r="I46" s="1012"/>
      <c r="J46" s="1012"/>
      <c r="K46" s="1012"/>
      <c r="L46" s="1012"/>
      <c r="M46" s="1012"/>
      <c r="N46" s="1012"/>
      <c r="O46" s="1013"/>
      <c r="P46" s="104"/>
      <c r="Q46" s="1020"/>
      <c r="R46" s="1020"/>
      <c r="S46" s="1020"/>
      <c r="T46" s="1020"/>
      <c r="U46" s="1020"/>
      <c r="V46" s="1020"/>
      <c r="W46" s="1020"/>
      <c r="X46" s="1021"/>
      <c r="Y46" s="1030" t="s">
        <v>59</v>
      </c>
      <c r="Z46" s="1031"/>
      <c r="AA46" s="1032"/>
      <c r="AB46" s="464"/>
      <c r="AC46" s="1034"/>
      <c r="AD46" s="103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61</v>
      </c>
      <c r="Z47" s="1027"/>
      <c r="AA47" s="1028"/>
      <c r="AB47" s="526"/>
      <c r="AC47" s="1033"/>
      <c r="AD47" s="103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62</v>
      </c>
      <c r="Z48" s="1027"/>
      <c r="AA48" s="1028"/>
      <c r="AB48" s="594" t="s">
        <v>60</v>
      </c>
      <c r="AC48" s="1029"/>
      <c r="AD48" s="102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63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49</v>
      </c>
      <c r="B51" s="401"/>
      <c r="C51" s="401"/>
      <c r="D51" s="401"/>
      <c r="E51" s="401"/>
      <c r="F51" s="402"/>
      <c r="G51" s="515" t="s">
        <v>50</v>
      </c>
      <c r="H51" s="436"/>
      <c r="I51" s="436"/>
      <c r="J51" s="436"/>
      <c r="K51" s="436"/>
      <c r="L51" s="436"/>
      <c r="M51" s="436"/>
      <c r="N51" s="436"/>
      <c r="O51" s="516"/>
      <c r="P51" s="435" t="s">
        <v>51</v>
      </c>
      <c r="Q51" s="436"/>
      <c r="R51" s="436"/>
      <c r="S51" s="436"/>
      <c r="T51" s="436"/>
      <c r="U51" s="436"/>
      <c r="V51" s="436"/>
      <c r="W51" s="436"/>
      <c r="X51" s="516"/>
      <c r="Y51" s="1035"/>
      <c r="Z51" s="829"/>
      <c r="AA51" s="830"/>
      <c r="AB51" s="242" t="s">
        <v>52</v>
      </c>
      <c r="AC51" s="1040"/>
      <c r="AD51" s="1041"/>
      <c r="AE51" s="248" t="s">
        <v>27</v>
      </c>
      <c r="AF51" s="248"/>
      <c r="AG51" s="248"/>
      <c r="AH51" s="248"/>
      <c r="AI51" s="248" t="s">
        <v>28</v>
      </c>
      <c r="AJ51" s="248"/>
      <c r="AK51" s="248"/>
      <c r="AL51" s="248"/>
      <c r="AM51" s="248" t="s">
        <v>29</v>
      </c>
      <c r="AN51" s="248"/>
      <c r="AO51" s="248"/>
      <c r="AP51" s="242"/>
      <c r="AQ51" s="158" t="s">
        <v>53</v>
      </c>
      <c r="AR51" s="129"/>
      <c r="AS51" s="129"/>
      <c r="AT51" s="130"/>
      <c r="AU51" s="536" t="s">
        <v>54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55</v>
      </c>
      <c r="AT52" s="133"/>
      <c r="AU52" s="198"/>
      <c r="AV52" s="198"/>
      <c r="AW52" s="398" t="s">
        <v>56</v>
      </c>
      <c r="AX52" s="399"/>
    </row>
    <row r="53" spans="1:50" ht="22.5" customHeight="1" x14ac:dyDescent="0.2">
      <c r="A53" s="403"/>
      <c r="B53" s="401"/>
      <c r="C53" s="401"/>
      <c r="D53" s="401"/>
      <c r="E53" s="401"/>
      <c r="F53" s="402"/>
      <c r="G53" s="564"/>
      <c r="H53" s="1012"/>
      <c r="I53" s="1012"/>
      <c r="J53" s="1012"/>
      <c r="K53" s="1012"/>
      <c r="L53" s="1012"/>
      <c r="M53" s="1012"/>
      <c r="N53" s="1012"/>
      <c r="O53" s="1013"/>
      <c r="P53" s="104"/>
      <c r="Q53" s="1020"/>
      <c r="R53" s="1020"/>
      <c r="S53" s="1020"/>
      <c r="T53" s="1020"/>
      <c r="U53" s="1020"/>
      <c r="V53" s="1020"/>
      <c r="W53" s="1020"/>
      <c r="X53" s="1021"/>
      <c r="Y53" s="1030" t="s">
        <v>59</v>
      </c>
      <c r="Z53" s="1031"/>
      <c r="AA53" s="1032"/>
      <c r="AB53" s="464"/>
      <c r="AC53" s="1034"/>
      <c r="AD53" s="103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61</v>
      </c>
      <c r="Z54" s="1027"/>
      <c r="AA54" s="1028"/>
      <c r="AB54" s="526"/>
      <c r="AC54" s="1033"/>
      <c r="AD54" s="103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62</v>
      </c>
      <c r="Z55" s="1027"/>
      <c r="AA55" s="1028"/>
      <c r="AB55" s="594" t="s">
        <v>60</v>
      </c>
      <c r="AC55" s="1029"/>
      <c r="AD55" s="102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63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49</v>
      </c>
      <c r="B58" s="401"/>
      <c r="C58" s="401"/>
      <c r="D58" s="401"/>
      <c r="E58" s="401"/>
      <c r="F58" s="402"/>
      <c r="G58" s="515" t="s">
        <v>50</v>
      </c>
      <c r="H58" s="436"/>
      <c r="I58" s="436"/>
      <c r="J58" s="436"/>
      <c r="K58" s="436"/>
      <c r="L58" s="436"/>
      <c r="M58" s="436"/>
      <c r="N58" s="436"/>
      <c r="O58" s="516"/>
      <c r="P58" s="435" t="s">
        <v>51</v>
      </c>
      <c r="Q58" s="436"/>
      <c r="R58" s="436"/>
      <c r="S58" s="436"/>
      <c r="T58" s="436"/>
      <c r="U58" s="436"/>
      <c r="V58" s="436"/>
      <c r="W58" s="436"/>
      <c r="X58" s="516"/>
      <c r="Y58" s="1035"/>
      <c r="Z58" s="829"/>
      <c r="AA58" s="830"/>
      <c r="AB58" s="1039" t="s">
        <v>52</v>
      </c>
      <c r="AC58" s="1040"/>
      <c r="AD58" s="1041"/>
      <c r="AE58" s="248" t="s">
        <v>27</v>
      </c>
      <c r="AF58" s="248"/>
      <c r="AG58" s="248"/>
      <c r="AH58" s="248"/>
      <c r="AI58" s="248" t="s">
        <v>28</v>
      </c>
      <c r="AJ58" s="248"/>
      <c r="AK58" s="248"/>
      <c r="AL58" s="248"/>
      <c r="AM58" s="248" t="s">
        <v>29</v>
      </c>
      <c r="AN58" s="248"/>
      <c r="AO58" s="248"/>
      <c r="AP58" s="242"/>
      <c r="AQ58" s="158" t="s">
        <v>53</v>
      </c>
      <c r="AR58" s="129"/>
      <c r="AS58" s="129"/>
      <c r="AT58" s="130"/>
      <c r="AU58" s="536" t="s">
        <v>54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55</v>
      </c>
      <c r="AT59" s="133"/>
      <c r="AU59" s="198"/>
      <c r="AV59" s="198"/>
      <c r="AW59" s="398" t="s">
        <v>56</v>
      </c>
      <c r="AX59" s="399"/>
    </row>
    <row r="60" spans="1:50" ht="22.5" customHeight="1" x14ac:dyDescent="0.2">
      <c r="A60" s="403"/>
      <c r="B60" s="401"/>
      <c r="C60" s="401"/>
      <c r="D60" s="401"/>
      <c r="E60" s="401"/>
      <c r="F60" s="402"/>
      <c r="G60" s="564"/>
      <c r="H60" s="1012"/>
      <c r="I60" s="1012"/>
      <c r="J60" s="1012"/>
      <c r="K60" s="1012"/>
      <c r="L60" s="1012"/>
      <c r="M60" s="1012"/>
      <c r="N60" s="1012"/>
      <c r="O60" s="1013"/>
      <c r="P60" s="104"/>
      <c r="Q60" s="1020"/>
      <c r="R60" s="1020"/>
      <c r="S60" s="1020"/>
      <c r="T60" s="1020"/>
      <c r="U60" s="1020"/>
      <c r="V60" s="1020"/>
      <c r="W60" s="1020"/>
      <c r="X60" s="1021"/>
      <c r="Y60" s="1030" t="s">
        <v>59</v>
      </c>
      <c r="Z60" s="1031"/>
      <c r="AA60" s="1032"/>
      <c r="AB60" s="464"/>
      <c r="AC60" s="1034"/>
      <c r="AD60" s="103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61</v>
      </c>
      <c r="Z61" s="1027"/>
      <c r="AA61" s="1028"/>
      <c r="AB61" s="526"/>
      <c r="AC61" s="1033"/>
      <c r="AD61" s="103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62</v>
      </c>
      <c r="Z62" s="1027"/>
      <c r="AA62" s="1028"/>
      <c r="AB62" s="594" t="s">
        <v>60</v>
      </c>
      <c r="AC62" s="1029"/>
      <c r="AD62" s="102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63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49</v>
      </c>
      <c r="B65" s="401"/>
      <c r="C65" s="401"/>
      <c r="D65" s="401"/>
      <c r="E65" s="401"/>
      <c r="F65" s="402"/>
      <c r="G65" s="515" t="s">
        <v>50</v>
      </c>
      <c r="H65" s="436"/>
      <c r="I65" s="436"/>
      <c r="J65" s="436"/>
      <c r="K65" s="436"/>
      <c r="L65" s="436"/>
      <c r="M65" s="436"/>
      <c r="N65" s="436"/>
      <c r="O65" s="516"/>
      <c r="P65" s="435" t="s">
        <v>51</v>
      </c>
      <c r="Q65" s="436"/>
      <c r="R65" s="436"/>
      <c r="S65" s="436"/>
      <c r="T65" s="436"/>
      <c r="U65" s="436"/>
      <c r="V65" s="436"/>
      <c r="W65" s="436"/>
      <c r="X65" s="516"/>
      <c r="Y65" s="1035"/>
      <c r="Z65" s="829"/>
      <c r="AA65" s="830"/>
      <c r="AB65" s="1039" t="s">
        <v>52</v>
      </c>
      <c r="AC65" s="1040"/>
      <c r="AD65" s="1041"/>
      <c r="AE65" s="248" t="s">
        <v>27</v>
      </c>
      <c r="AF65" s="248"/>
      <c r="AG65" s="248"/>
      <c r="AH65" s="248"/>
      <c r="AI65" s="248" t="s">
        <v>28</v>
      </c>
      <c r="AJ65" s="248"/>
      <c r="AK65" s="248"/>
      <c r="AL65" s="248"/>
      <c r="AM65" s="248" t="s">
        <v>29</v>
      </c>
      <c r="AN65" s="248"/>
      <c r="AO65" s="248"/>
      <c r="AP65" s="242"/>
      <c r="AQ65" s="158" t="s">
        <v>53</v>
      </c>
      <c r="AR65" s="129"/>
      <c r="AS65" s="129"/>
      <c r="AT65" s="130"/>
      <c r="AU65" s="536" t="s">
        <v>54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55</v>
      </c>
      <c r="AT66" s="133"/>
      <c r="AU66" s="198"/>
      <c r="AV66" s="198"/>
      <c r="AW66" s="398" t="s">
        <v>56</v>
      </c>
      <c r="AX66" s="399"/>
    </row>
    <row r="67" spans="1:50" ht="22.5" customHeight="1" x14ac:dyDescent="0.2">
      <c r="A67" s="403"/>
      <c r="B67" s="401"/>
      <c r="C67" s="401"/>
      <c r="D67" s="401"/>
      <c r="E67" s="401"/>
      <c r="F67" s="402"/>
      <c r="G67" s="564"/>
      <c r="H67" s="1012"/>
      <c r="I67" s="1012"/>
      <c r="J67" s="1012"/>
      <c r="K67" s="1012"/>
      <c r="L67" s="1012"/>
      <c r="M67" s="1012"/>
      <c r="N67" s="1012"/>
      <c r="O67" s="1013"/>
      <c r="P67" s="104"/>
      <c r="Q67" s="1020"/>
      <c r="R67" s="1020"/>
      <c r="S67" s="1020"/>
      <c r="T67" s="1020"/>
      <c r="U67" s="1020"/>
      <c r="V67" s="1020"/>
      <c r="W67" s="1020"/>
      <c r="X67" s="1021"/>
      <c r="Y67" s="1030" t="s">
        <v>59</v>
      </c>
      <c r="Z67" s="1031"/>
      <c r="AA67" s="1032"/>
      <c r="AB67" s="464"/>
      <c r="AC67" s="1034"/>
      <c r="AD67" s="103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61</v>
      </c>
      <c r="Z68" s="1027"/>
      <c r="AA68" s="1028"/>
      <c r="AB68" s="526"/>
      <c r="AC68" s="1033"/>
      <c r="AD68" s="103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62</v>
      </c>
      <c r="Z69" s="1027"/>
      <c r="AA69" s="1028"/>
      <c r="AB69" s="559" t="s">
        <v>60</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63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3" t="s">
        <v>549</v>
      </c>
      <c r="B2" s="1064"/>
      <c r="C2" s="1064"/>
      <c r="D2" s="1064"/>
      <c r="E2" s="1064"/>
      <c r="F2" s="1065"/>
      <c r="G2" s="595" t="s">
        <v>550</v>
      </c>
      <c r="H2" s="596"/>
      <c r="I2" s="596"/>
      <c r="J2" s="596"/>
      <c r="K2" s="596"/>
      <c r="L2" s="596"/>
      <c r="M2" s="596"/>
      <c r="N2" s="596"/>
      <c r="O2" s="596"/>
      <c r="P2" s="596"/>
      <c r="Q2" s="596"/>
      <c r="R2" s="596"/>
      <c r="S2" s="596"/>
      <c r="T2" s="596"/>
      <c r="U2" s="596"/>
      <c r="V2" s="596"/>
      <c r="W2" s="596"/>
      <c r="X2" s="596"/>
      <c r="Y2" s="596"/>
      <c r="Z2" s="596"/>
      <c r="AA2" s="596"/>
      <c r="AB2" s="597"/>
      <c r="AC2" s="595" t="s">
        <v>551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57"/>
      <c r="B3" s="1058"/>
      <c r="C3" s="1058"/>
      <c r="D3" s="1058"/>
      <c r="E3" s="1058"/>
      <c r="F3" s="1059"/>
      <c r="G3" s="815" t="s">
        <v>197</v>
      </c>
      <c r="H3" s="668"/>
      <c r="I3" s="668"/>
      <c r="J3" s="668"/>
      <c r="K3" s="668"/>
      <c r="L3" s="667" t="s">
        <v>198</v>
      </c>
      <c r="M3" s="668"/>
      <c r="N3" s="668"/>
      <c r="O3" s="668"/>
      <c r="P3" s="668"/>
      <c r="Q3" s="668"/>
      <c r="R3" s="668"/>
      <c r="S3" s="668"/>
      <c r="T3" s="668"/>
      <c r="U3" s="668"/>
      <c r="V3" s="668"/>
      <c r="W3" s="668"/>
      <c r="X3" s="669"/>
      <c r="Y3" s="653" t="s">
        <v>199</v>
      </c>
      <c r="Z3" s="654"/>
      <c r="AA3" s="654"/>
      <c r="AB3" s="798"/>
      <c r="AC3" s="815" t="s">
        <v>197</v>
      </c>
      <c r="AD3" s="668"/>
      <c r="AE3" s="668"/>
      <c r="AF3" s="668"/>
      <c r="AG3" s="668"/>
      <c r="AH3" s="667" t="s">
        <v>198</v>
      </c>
      <c r="AI3" s="668"/>
      <c r="AJ3" s="668"/>
      <c r="AK3" s="668"/>
      <c r="AL3" s="668"/>
      <c r="AM3" s="668"/>
      <c r="AN3" s="668"/>
      <c r="AO3" s="668"/>
      <c r="AP3" s="668"/>
      <c r="AQ3" s="668"/>
      <c r="AR3" s="668"/>
      <c r="AS3" s="668"/>
      <c r="AT3" s="669"/>
      <c r="AU3" s="653" t="s">
        <v>199</v>
      </c>
      <c r="AV3" s="654"/>
      <c r="AW3" s="654"/>
      <c r="AX3" s="655"/>
    </row>
    <row r="4" spans="1:50" ht="24.75" customHeight="1" x14ac:dyDescent="0.2">
      <c r="A4" s="1057"/>
      <c r="B4" s="1058"/>
      <c r="C4" s="1058"/>
      <c r="D4" s="1058"/>
      <c r="E4" s="1058"/>
      <c r="F4" s="105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57"/>
      <c r="B5" s="1058"/>
      <c r="C5" s="1058"/>
      <c r="D5" s="1058"/>
      <c r="E5" s="1058"/>
      <c r="F5" s="105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57"/>
      <c r="B6" s="1058"/>
      <c r="C6" s="1058"/>
      <c r="D6" s="1058"/>
      <c r="E6" s="1058"/>
      <c r="F6" s="105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57"/>
      <c r="B7" s="1058"/>
      <c r="C7" s="1058"/>
      <c r="D7" s="1058"/>
      <c r="E7" s="1058"/>
      <c r="F7" s="105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57"/>
      <c r="B8" s="1058"/>
      <c r="C8" s="1058"/>
      <c r="D8" s="1058"/>
      <c r="E8" s="1058"/>
      <c r="F8" s="105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57"/>
      <c r="B9" s="1058"/>
      <c r="C9" s="1058"/>
      <c r="D9" s="1058"/>
      <c r="E9" s="1058"/>
      <c r="F9" s="105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57"/>
      <c r="B10" s="1058"/>
      <c r="C10" s="1058"/>
      <c r="D10" s="1058"/>
      <c r="E10" s="1058"/>
      <c r="F10" s="105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7"/>
      <c r="B11" s="1058"/>
      <c r="C11" s="1058"/>
      <c r="D11" s="1058"/>
      <c r="E11" s="1058"/>
      <c r="F11" s="105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7"/>
      <c r="B12" s="1058"/>
      <c r="C12" s="1058"/>
      <c r="D12" s="1058"/>
      <c r="E12" s="1058"/>
      <c r="F12" s="105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7"/>
      <c r="B13" s="1058"/>
      <c r="C13" s="1058"/>
      <c r="D13" s="1058"/>
      <c r="E13" s="1058"/>
      <c r="F13" s="105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7"/>
      <c r="B14" s="1058"/>
      <c r="C14" s="1058"/>
      <c r="D14" s="1058"/>
      <c r="E14" s="1058"/>
      <c r="F14" s="1059"/>
      <c r="G14" s="826" t="s">
        <v>39</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39</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57"/>
      <c r="B15" s="1058"/>
      <c r="C15" s="1058"/>
      <c r="D15" s="1058"/>
      <c r="E15" s="1058"/>
      <c r="F15" s="1059"/>
      <c r="G15" s="595" t="s">
        <v>552</v>
      </c>
      <c r="H15" s="596"/>
      <c r="I15" s="596"/>
      <c r="J15" s="596"/>
      <c r="K15" s="596"/>
      <c r="L15" s="596"/>
      <c r="M15" s="596"/>
      <c r="N15" s="596"/>
      <c r="O15" s="596"/>
      <c r="P15" s="596"/>
      <c r="Q15" s="596"/>
      <c r="R15" s="596"/>
      <c r="S15" s="596"/>
      <c r="T15" s="596"/>
      <c r="U15" s="596"/>
      <c r="V15" s="596"/>
      <c r="W15" s="596"/>
      <c r="X15" s="596"/>
      <c r="Y15" s="596"/>
      <c r="Z15" s="596"/>
      <c r="AA15" s="596"/>
      <c r="AB15" s="597"/>
      <c r="AC15" s="595" t="s">
        <v>553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57"/>
      <c r="B16" s="1058"/>
      <c r="C16" s="1058"/>
      <c r="D16" s="1058"/>
      <c r="E16" s="1058"/>
      <c r="F16" s="1059"/>
      <c r="G16" s="815" t="s">
        <v>197</v>
      </c>
      <c r="H16" s="668"/>
      <c r="I16" s="668"/>
      <c r="J16" s="668"/>
      <c r="K16" s="668"/>
      <c r="L16" s="667" t="s">
        <v>198</v>
      </c>
      <c r="M16" s="668"/>
      <c r="N16" s="668"/>
      <c r="O16" s="668"/>
      <c r="P16" s="668"/>
      <c r="Q16" s="668"/>
      <c r="R16" s="668"/>
      <c r="S16" s="668"/>
      <c r="T16" s="668"/>
      <c r="U16" s="668"/>
      <c r="V16" s="668"/>
      <c r="W16" s="668"/>
      <c r="X16" s="669"/>
      <c r="Y16" s="653" t="s">
        <v>199</v>
      </c>
      <c r="Z16" s="654"/>
      <c r="AA16" s="654"/>
      <c r="AB16" s="798"/>
      <c r="AC16" s="815" t="s">
        <v>197</v>
      </c>
      <c r="AD16" s="668"/>
      <c r="AE16" s="668"/>
      <c r="AF16" s="668"/>
      <c r="AG16" s="668"/>
      <c r="AH16" s="667" t="s">
        <v>198</v>
      </c>
      <c r="AI16" s="668"/>
      <c r="AJ16" s="668"/>
      <c r="AK16" s="668"/>
      <c r="AL16" s="668"/>
      <c r="AM16" s="668"/>
      <c r="AN16" s="668"/>
      <c r="AO16" s="668"/>
      <c r="AP16" s="668"/>
      <c r="AQ16" s="668"/>
      <c r="AR16" s="668"/>
      <c r="AS16" s="668"/>
      <c r="AT16" s="669"/>
      <c r="AU16" s="653" t="s">
        <v>199</v>
      </c>
      <c r="AV16" s="654"/>
      <c r="AW16" s="654"/>
      <c r="AX16" s="655"/>
    </row>
    <row r="17" spans="1:50" ht="24.75" customHeight="1" x14ac:dyDescent="0.2">
      <c r="A17" s="1057"/>
      <c r="B17" s="1058"/>
      <c r="C17" s="1058"/>
      <c r="D17" s="1058"/>
      <c r="E17" s="1058"/>
      <c r="F17" s="105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57"/>
      <c r="B18" s="1058"/>
      <c r="C18" s="1058"/>
      <c r="D18" s="1058"/>
      <c r="E18" s="1058"/>
      <c r="F18" s="105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7"/>
      <c r="B19" s="1058"/>
      <c r="C19" s="1058"/>
      <c r="D19" s="1058"/>
      <c r="E19" s="1058"/>
      <c r="F19" s="105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7"/>
      <c r="B20" s="1058"/>
      <c r="C20" s="1058"/>
      <c r="D20" s="1058"/>
      <c r="E20" s="1058"/>
      <c r="F20" s="105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7"/>
      <c r="B21" s="1058"/>
      <c r="C21" s="1058"/>
      <c r="D21" s="1058"/>
      <c r="E21" s="1058"/>
      <c r="F21" s="105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7"/>
      <c r="B22" s="1058"/>
      <c r="C22" s="1058"/>
      <c r="D22" s="1058"/>
      <c r="E22" s="1058"/>
      <c r="F22" s="105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7"/>
      <c r="B23" s="1058"/>
      <c r="C23" s="1058"/>
      <c r="D23" s="1058"/>
      <c r="E23" s="1058"/>
      <c r="F23" s="105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7"/>
      <c r="B24" s="1058"/>
      <c r="C24" s="1058"/>
      <c r="D24" s="1058"/>
      <c r="E24" s="1058"/>
      <c r="F24" s="105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7"/>
      <c r="B25" s="1058"/>
      <c r="C25" s="1058"/>
      <c r="D25" s="1058"/>
      <c r="E25" s="1058"/>
      <c r="F25" s="105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7"/>
      <c r="B26" s="1058"/>
      <c r="C26" s="1058"/>
      <c r="D26" s="1058"/>
      <c r="E26" s="1058"/>
      <c r="F26" s="105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7"/>
      <c r="B27" s="1058"/>
      <c r="C27" s="1058"/>
      <c r="D27" s="1058"/>
      <c r="E27" s="1058"/>
      <c r="F27" s="1059"/>
      <c r="G27" s="826" t="s">
        <v>39</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39</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57"/>
      <c r="B28" s="1058"/>
      <c r="C28" s="1058"/>
      <c r="D28" s="1058"/>
      <c r="E28" s="1058"/>
      <c r="F28" s="1059"/>
      <c r="G28" s="595" t="s">
        <v>554</v>
      </c>
      <c r="H28" s="596"/>
      <c r="I28" s="596"/>
      <c r="J28" s="596"/>
      <c r="K28" s="596"/>
      <c r="L28" s="596"/>
      <c r="M28" s="596"/>
      <c r="N28" s="596"/>
      <c r="O28" s="596"/>
      <c r="P28" s="596"/>
      <c r="Q28" s="596"/>
      <c r="R28" s="596"/>
      <c r="S28" s="596"/>
      <c r="T28" s="596"/>
      <c r="U28" s="596"/>
      <c r="V28" s="596"/>
      <c r="W28" s="596"/>
      <c r="X28" s="596"/>
      <c r="Y28" s="596"/>
      <c r="Z28" s="596"/>
      <c r="AA28" s="596"/>
      <c r="AB28" s="597"/>
      <c r="AC28" s="595" t="s">
        <v>555</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57"/>
      <c r="B29" s="1058"/>
      <c r="C29" s="1058"/>
      <c r="D29" s="1058"/>
      <c r="E29" s="1058"/>
      <c r="F29" s="1059"/>
      <c r="G29" s="815" t="s">
        <v>197</v>
      </c>
      <c r="H29" s="668"/>
      <c r="I29" s="668"/>
      <c r="J29" s="668"/>
      <c r="K29" s="668"/>
      <c r="L29" s="667" t="s">
        <v>198</v>
      </c>
      <c r="M29" s="668"/>
      <c r="N29" s="668"/>
      <c r="O29" s="668"/>
      <c r="P29" s="668"/>
      <c r="Q29" s="668"/>
      <c r="R29" s="668"/>
      <c r="S29" s="668"/>
      <c r="T29" s="668"/>
      <c r="U29" s="668"/>
      <c r="V29" s="668"/>
      <c r="W29" s="668"/>
      <c r="X29" s="669"/>
      <c r="Y29" s="653" t="s">
        <v>199</v>
      </c>
      <c r="Z29" s="654"/>
      <c r="AA29" s="654"/>
      <c r="AB29" s="798"/>
      <c r="AC29" s="815" t="s">
        <v>197</v>
      </c>
      <c r="AD29" s="668"/>
      <c r="AE29" s="668"/>
      <c r="AF29" s="668"/>
      <c r="AG29" s="668"/>
      <c r="AH29" s="667" t="s">
        <v>198</v>
      </c>
      <c r="AI29" s="668"/>
      <c r="AJ29" s="668"/>
      <c r="AK29" s="668"/>
      <c r="AL29" s="668"/>
      <c r="AM29" s="668"/>
      <c r="AN29" s="668"/>
      <c r="AO29" s="668"/>
      <c r="AP29" s="668"/>
      <c r="AQ29" s="668"/>
      <c r="AR29" s="668"/>
      <c r="AS29" s="668"/>
      <c r="AT29" s="669"/>
      <c r="AU29" s="653" t="s">
        <v>199</v>
      </c>
      <c r="AV29" s="654"/>
      <c r="AW29" s="654"/>
      <c r="AX29" s="655"/>
    </row>
    <row r="30" spans="1:50" ht="24.75" customHeight="1" x14ac:dyDescent="0.2">
      <c r="A30" s="1057"/>
      <c r="B30" s="1058"/>
      <c r="C30" s="1058"/>
      <c r="D30" s="1058"/>
      <c r="E30" s="1058"/>
      <c r="F30" s="105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57"/>
      <c r="B31" s="1058"/>
      <c r="C31" s="1058"/>
      <c r="D31" s="1058"/>
      <c r="E31" s="1058"/>
      <c r="F31" s="105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7"/>
      <c r="B32" s="1058"/>
      <c r="C32" s="1058"/>
      <c r="D32" s="1058"/>
      <c r="E32" s="1058"/>
      <c r="F32" s="105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7"/>
      <c r="B33" s="1058"/>
      <c r="C33" s="1058"/>
      <c r="D33" s="1058"/>
      <c r="E33" s="1058"/>
      <c r="F33" s="105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7"/>
      <c r="B34" s="1058"/>
      <c r="C34" s="1058"/>
      <c r="D34" s="1058"/>
      <c r="E34" s="1058"/>
      <c r="F34" s="105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7"/>
      <c r="B35" s="1058"/>
      <c r="C35" s="1058"/>
      <c r="D35" s="1058"/>
      <c r="E35" s="1058"/>
      <c r="F35" s="105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7"/>
      <c r="B36" s="1058"/>
      <c r="C36" s="1058"/>
      <c r="D36" s="1058"/>
      <c r="E36" s="1058"/>
      <c r="F36" s="105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7"/>
      <c r="B37" s="1058"/>
      <c r="C37" s="1058"/>
      <c r="D37" s="1058"/>
      <c r="E37" s="1058"/>
      <c r="F37" s="105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7"/>
      <c r="B38" s="1058"/>
      <c r="C38" s="1058"/>
      <c r="D38" s="1058"/>
      <c r="E38" s="1058"/>
      <c r="F38" s="105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7"/>
      <c r="B39" s="1058"/>
      <c r="C39" s="1058"/>
      <c r="D39" s="1058"/>
      <c r="E39" s="1058"/>
      <c r="F39" s="105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7"/>
      <c r="B40" s="1058"/>
      <c r="C40" s="1058"/>
      <c r="D40" s="1058"/>
      <c r="E40" s="1058"/>
      <c r="F40" s="1059"/>
      <c r="G40" s="826" t="s">
        <v>39</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39</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57"/>
      <c r="B41" s="1058"/>
      <c r="C41" s="1058"/>
      <c r="D41" s="1058"/>
      <c r="E41" s="1058"/>
      <c r="F41" s="1059"/>
      <c r="G41" s="595" t="s">
        <v>556</v>
      </c>
      <c r="H41" s="596"/>
      <c r="I41" s="596"/>
      <c r="J41" s="596"/>
      <c r="K41" s="596"/>
      <c r="L41" s="596"/>
      <c r="M41" s="596"/>
      <c r="N41" s="596"/>
      <c r="O41" s="596"/>
      <c r="P41" s="596"/>
      <c r="Q41" s="596"/>
      <c r="R41" s="596"/>
      <c r="S41" s="596"/>
      <c r="T41" s="596"/>
      <c r="U41" s="596"/>
      <c r="V41" s="596"/>
      <c r="W41" s="596"/>
      <c r="X41" s="596"/>
      <c r="Y41" s="596"/>
      <c r="Z41" s="596"/>
      <c r="AA41" s="596"/>
      <c r="AB41" s="597"/>
      <c r="AC41" s="595" t="s">
        <v>557</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57"/>
      <c r="B42" s="1058"/>
      <c r="C42" s="1058"/>
      <c r="D42" s="1058"/>
      <c r="E42" s="1058"/>
      <c r="F42" s="1059"/>
      <c r="G42" s="815" t="s">
        <v>197</v>
      </c>
      <c r="H42" s="668"/>
      <c r="I42" s="668"/>
      <c r="J42" s="668"/>
      <c r="K42" s="668"/>
      <c r="L42" s="667" t="s">
        <v>198</v>
      </c>
      <c r="M42" s="668"/>
      <c r="N42" s="668"/>
      <c r="O42" s="668"/>
      <c r="P42" s="668"/>
      <c r="Q42" s="668"/>
      <c r="R42" s="668"/>
      <c r="S42" s="668"/>
      <c r="T42" s="668"/>
      <c r="U42" s="668"/>
      <c r="V42" s="668"/>
      <c r="W42" s="668"/>
      <c r="X42" s="669"/>
      <c r="Y42" s="653" t="s">
        <v>199</v>
      </c>
      <c r="Z42" s="654"/>
      <c r="AA42" s="654"/>
      <c r="AB42" s="798"/>
      <c r="AC42" s="815" t="s">
        <v>197</v>
      </c>
      <c r="AD42" s="668"/>
      <c r="AE42" s="668"/>
      <c r="AF42" s="668"/>
      <c r="AG42" s="668"/>
      <c r="AH42" s="667" t="s">
        <v>198</v>
      </c>
      <c r="AI42" s="668"/>
      <c r="AJ42" s="668"/>
      <c r="AK42" s="668"/>
      <c r="AL42" s="668"/>
      <c r="AM42" s="668"/>
      <c r="AN42" s="668"/>
      <c r="AO42" s="668"/>
      <c r="AP42" s="668"/>
      <c r="AQ42" s="668"/>
      <c r="AR42" s="668"/>
      <c r="AS42" s="668"/>
      <c r="AT42" s="669"/>
      <c r="AU42" s="653" t="s">
        <v>199</v>
      </c>
      <c r="AV42" s="654"/>
      <c r="AW42" s="654"/>
      <c r="AX42" s="655"/>
    </row>
    <row r="43" spans="1:50" ht="24.75" customHeight="1" x14ac:dyDescent="0.2">
      <c r="A43" s="1057"/>
      <c r="B43" s="1058"/>
      <c r="C43" s="1058"/>
      <c r="D43" s="1058"/>
      <c r="E43" s="1058"/>
      <c r="F43" s="105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57"/>
      <c r="B44" s="1058"/>
      <c r="C44" s="1058"/>
      <c r="D44" s="1058"/>
      <c r="E44" s="1058"/>
      <c r="F44" s="105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7"/>
      <c r="B45" s="1058"/>
      <c r="C45" s="1058"/>
      <c r="D45" s="1058"/>
      <c r="E45" s="1058"/>
      <c r="F45" s="105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7"/>
      <c r="B46" s="1058"/>
      <c r="C46" s="1058"/>
      <c r="D46" s="1058"/>
      <c r="E46" s="1058"/>
      <c r="F46" s="105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7"/>
      <c r="B47" s="1058"/>
      <c r="C47" s="1058"/>
      <c r="D47" s="1058"/>
      <c r="E47" s="1058"/>
      <c r="F47" s="105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7"/>
      <c r="B48" s="1058"/>
      <c r="C48" s="1058"/>
      <c r="D48" s="1058"/>
      <c r="E48" s="1058"/>
      <c r="F48" s="105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7"/>
      <c r="B49" s="1058"/>
      <c r="C49" s="1058"/>
      <c r="D49" s="1058"/>
      <c r="E49" s="1058"/>
      <c r="F49" s="105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7"/>
      <c r="B50" s="1058"/>
      <c r="C50" s="1058"/>
      <c r="D50" s="1058"/>
      <c r="E50" s="1058"/>
      <c r="F50" s="105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7"/>
      <c r="B51" s="1058"/>
      <c r="C51" s="1058"/>
      <c r="D51" s="1058"/>
      <c r="E51" s="1058"/>
      <c r="F51" s="105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7"/>
      <c r="B52" s="1058"/>
      <c r="C52" s="1058"/>
      <c r="D52" s="1058"/>
      <c r="E52" s="1058"/>
      <c r="F52" s="105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60"/>
      <c r="B53" s="1061"/>
      <c r="C53" s="1061"/>
      <c r="D53" s="1061"/>
      <c r="E53" s="1061"/>
      <c r="F53" s="1062"/>
      <c r="G53" s="1045" t="s">
        <v>39</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39</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5"/>
    <row r="55" spans="1:50" ht="30" customHeight="1" x14ac:dyDescent="0.2">
      <c r="A55" s="1063" t="s">
        <v>549</v>
      </c>
      <c r="B55" s="1064"/>
      <c r="C55" s="1064"/>
      <c r="D55" s="1064"/>
      <c r="E55" s="1064"/>
      <c r="F55" s="1065"/>
      <c r="G55" s="595" t="s">
        <v>558</v>
      </c>
      <c r="H55" s="596"/>
      <c r="I55" s="596"/>
      <c r="J55" s="596"/>
      <c r="K55" s="596"/>
      <c r="L55" s="596"/>
      <c r="M55" s="596"/>
      <c r="N55" s="596"/>
      <c r="O55" s="596"/>
      <c r="P55" s="596"/>
      <c r="Q55" s="596"/>
      <c r="R55" s="596"/>
      <c r="S55" s="596"/>
      <c r="T55" s="596"/>
      <c r="U55" s="596"/>
      <c r="V55" s="596"/>
      <c r="W55" s="596"/>
      <c r="X55" s="596"/>
      <c r="Y55" s="596"/>
      <c r="Z55" s="596"/>
      <c r="AA55" s="596"/>
      <c r="AB55" s="597"/>
      <c r="AC55" s="595" t="s">
        <v>559</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57"/>
      <c r="B56" s="1058"/>
      <c r="C56" s="1058"/>
      <c r="D56" s="1058"/>
      <c r="E56" s="1058"/>
      <c r="F56" s="1059"/>
      <c r="G56" s="815" t="s">
        <v>197</v>
      </c>
      <c r="H56" s="668"/>
      <c r="I56" s="668"/>
      <c r="J56" s="668"/>
      <c r="K56" s="668"/>
      <c r="L56" s="667" t="s">
        <v>198</v>
      </c>
      <c r="M56" s="668"/>
      <c r="N56" s="668"/>
      <c r="O56" s="668"/>
      <c r="P56" s="668"/>
      <c r="Q56" s="668"/>
      <c r="R56" s="668"/>
      <c r="S56" s="668"/>
      <c r="T56" s="668"/>
      <c r="U56" s="668"/>
      <c r="V56" s="668"/>
      <c r="W56" s="668"/>
      <c r="X56" s="669"/>
      <c r="Y56" s="653" t="s">
        <v>199</v>
      </c>
      <c r="Z56" s="654"/>
      <c r="AA56" s="654"/>
      <c r="AB56" s="798"/>
      <c r="AC56" s="815" t="s">
        <v>197</v>
      </c>
      <c r="AD56" s="668"/>
      <c r="AE56" s="668"/>
      <c r="AF56" s="668"/>
      <c r="AG56" s="668"/>
      <c r="AH56" s="667" t="s">
        <v>198</v>
      </c>
      <c r="AI56" s="668"/>
      <c r="AJ56" s="668"/>
      <c r="AK56" s="668"/>
      <c r="AL56" s="668"/>
      <c r="AM56" s="668"/>
      <c r="AN56" s="668"/>
      <c r="AO56" s="668"/>
      <c r="AP56" s="668"/>
      <c r="AQ56" s="668"/>
      <c r="AR56" s="668"/>
      <c r="AS56" s="668"/>
      <c r="AT56" s="669"/>
      <c r="AU56" s="653" t="s">
        <v>199</v>
      </c>
      <c r="AV56" s="654"/>
      <c r="AW56" s="654"/>
      <c r="AX56" s="655"/>
    </row>
    <row r="57" spans="1:50" ht="24.75" customHeight="1" x14ac:dyDescent="0.2">
      <c r="A57" s="1057"/>
      <c r="B57" s="1058"/>
      <c r="C57" s="1058"/>
      <c r="D57" s="1058"/>
      <c r="E57" s="1058"/>
      <c r="F57" s="105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57"/>
      <c r="B58" s="1058"/>
      <c r="C58" s="1058"/>
      <c r="D58" s="1058"/>
      <c r="E58" s="1058"/>
      <c r="F58" s="105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7"/>
      <c r="B59" s="1058"/>
      <c r="C59" s="1058"/>
      <c r="D59" s="1058"/>
      <c r="E59" s="1058"/>
      <c r="F59" s="105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7"/>
      <c r="B60" s="1058"/>
      <c r="C60" s="1058"/>
      <c r="D60" s="1058"/>
      <c r="E60" s="1058"/>
      <c r="F60" s="105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7"/>
      <c r="B61" s="1058"/>
      <c r="C61" s="1058"/>
      <c r="D61" s="1058"/>
      <c r="E61" s="1058"/>
      <c r="F61" s="105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7"/>
      <c r="B62" s="1058"/>
      <c r="C62" s="1058"/>
      <c r="D62" s="1058"/>
      <c r="E62" s="1058"/>
      <c r="F62" s="105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7"/>
      <c r="B63" s="1058"/>
      <c r="C63" s="1058"/>
      <c r="D63" s="1058"/>
      <c r="E63" s="1058"/>
      <c r="F63" s="105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7"/>
      <c r="B64" s="1058"/>
      <c r="C64" s="1058"/>
      <c r="D64" s="1058"/>
      <c r="E64" s="1058"/>
      <c r="F64" s="105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7"/>
      <c r="B65" s="1058"/>
      <c r="C65" s="1058"/>
      <c r="D65" s="1058"/>
      <c r="E65" s="1058"/>
      <c r="F65" s="105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7"/>
      <c r="B66" s="1058"/>
      <c r="C66" s="1058"/>
      <c r="D66" s="1058"/>
      <c r="E66" s="1058"/>
      <c r="F66" s="105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7"/>
      <c r="B67" s="1058"/>
      <c r="C67" s="1058"/>
      <c r="D67" s="1058"/>
      <c r="E67" s="1058"/>
      <c r="F67" s="1059"/>
      <c r="G67" s="826" t="s">
        <v>39</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39</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57"/>
      <c r="B68" s="1058"/>
      <c r="C68" s="1058"/>
      <c r="D68" s="1058"/>
      <c r="E68" s="1058"/>
      <c r="F68" s="1059"/>
      <c r="G68" s="595" t="s">
        <v>560</v>
      </c>
      <c r="H68" s="596"/>
      <c r="I68" s="596"/>
      <c r="J68" s="596"/>
      <c r="K68" s="596"/>
      <c r="L68" s="596"/>
      <c r="M68" s="596"/>
      <c r="N68" s="596"/>
      <c r="O68" s="596"/>
      <c r="P68" s="596"/>
      <c r="Q68" s="596"/>
      <c r="R68" s="596"/>
      <c r="S68" s="596"/>
      <c r="T68" s="596"/>
      <c r="U68" s="596"/>
      <c r="V68" s="596"/>
      <c r="W68" s="596"/>
      <c r="X68" s="596"/>
      <c r="Y68" s="596"/>
      <c r="Z68" s="596"/>
      <c r="AA68" s="596"/>
      <c r="AB68" s="597"/>
      <c r="AC68" s="595" t="s">
        <v>561</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57"/>
      <c r="B69" s="1058"/>
      <c r="C69" s="1058"/>
      <c r="D69" s="1058"/>
      <c r="E69" s="1058"/>
      <c r="F69" s="1059"/>
      <c r="G69" s="815" t="s">
        <v>197</v>
      </c>
      <c r="H69" s="668"/>
      <c r="I69" s="668"/>
      <c r="J69" s="668"/>
      <c r="K69" s="668"/>
      <c r="L69" s="667" t="s">
        <v>198</v>
      </c>
      <c r="M69" s="668"/>
      <c r="N69" s="668"/>
      <c r="O69" s="668"/>
      <c r="P69" s="668"/>
      <c r="Q69" s="668"/>
      <c r="R69" s="668"/>
      <c r="S69" s="668"/>
      <c r="T69" s="668"/>
      <c r="U69" s="668"/>
      <c r="V69" s="668"/>
      <c r="W69" s="668"/>
      <c r="X69" s="669"/>
      <c r="Y69" s="653" t="s">
        <v>199</v>
      </c>
      <c r="Z69" s="654"/>
      <c r="AA69" s="654"/>
      <c r="AB69" s="798"/>
      <c r="AC69" s="815" t="s">
        <v>197</v>
      </c>
      <c r="AD69" s="668"/>
      <c r="AE69" s="668"/>
      <c r="AF69" s="668"/>
      <c r="AG69" s="668"/>
      <c r="AH69" s="667" t="s">
        <v>198</v>
      </c>
      <c r="AI69" s="668"/>
      <c r="AJ69" s="668"/>
      <c r="AK69" s="668"/>
      <c r="AL69" s="668"/>
      <c r="AM69" s="668"/>
      <c r="AN69" s="668"/>
      <c r="AO69" s="668"/>
      <c r="AP69" s="668"/>
      <c r="AQ69" s="668"/>
      <c r="AR69" s="668"/>
      <c r="AS69" s="668"/>
      <c r="AT69" s="669"/>
      <c r="AU69" s="653" t="s">
        <v>199</v>
      </c>
      <c r="AV69" s="654"/>
      <c r="AW69" s="654"/>
      <c r="AX69" s="655"/>
    </row>
    <row r="70" spans="1:50" ht="24.75" customHeight="1" x14ac:dyDescent="0.2">
      <c r="A70" s="1057"/>
      <c r="B70" s="1058"/>
      <c r="C70" s="1058"/>
      <c r="D70" s="1058"/>
      <c r="E70" s="1058"/>
      <c r="F70" s="105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57"/>
      <c r="B71" s="1058"/>
      <c r="C71" s="1058"/>
      <c r="D71" s="1058"/>
      <c r="E71" s="1058"/>
      <c r="F71" s="105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7"/>
      <c r="B72" s="1058"/>
      <c r="C72" s="1058"/>
      <c r="D72" s="1058"/>
      <c r="E72" s="1058"/>
      <c r="F72" s="105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7"/>
      <c r="B73" s="1058"/>
      <c r="C73" s="1058"/>
      <c r="D73" s="1058"/>
      <c r="E73" s="1058"/>
      <c r="F73" s="105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7"/>
      <c r="B74" s="1058"/>
      <c r="C74" s="1058"/>
      <c r="D74" s="1058"/>
      <c r="E74" s="1058"/>
      <c r="F74" s="105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7"/>
      <c r="B75" s="1058"/>
      <c r="C75" s="1058"/>
      <c r="D75" s="1058"/>
      <c r="E75" s="1058"/>
      <c r="F75" s="105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7"/>
      <c r="B76" s="1058"/>
      <c r="C76" s="1058"/>
      <c r="D76" s="1058"/>
      <c r="E76" s="1058"/>
      <c r="F76" s="105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7"/>
      <c r="B77" s="1058"/>
      <c r="C77" s="1058"/>
      <c r="D77" s="1058"/>
      <c r="E77" s="1058"/>
      <c r="F77" s="105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7"/>
      <c r="B78" s="1058"/>
      <c r="C78" s="1058"/>
      <c r="D78" s="1058"/>
      <c r="E78" s="1058"/>
      <c r="F78" s="105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7"/>
      <c r="B79" s="1058"/>
      <c r="C79" s="1058"/>
      <c r="D79" s="1058"/>
      <c r="E79" s="1058"/>
      <c r="F79" s="105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7"/>
      <c r="B80" s="1058"/>
      <c r="C80" s="1058"/>
      <c r="D80" s="1058"/>
      <c r="E80" s="1058"/>
      <c r="F80" s="1059"/>
      <c r="G80" s="826" t="s">
        <v>39</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39</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57"/>
      <c r="B81" s="1058"/>
      <c r="C81" s="1058"/>
      <c r="D81" s="1058"/>
      <c r="E81" s="1058"/>
      <c r="F81" s="1059"/>
      <c r="G81" s="595" t="s">
        <v>562</v>
      </c>
      <c r="H81" s="596"/>
      <c r="I81" s="596"/>
      <c r="J81" s="596"/>
      <c r="K81" s="596"/>
      <c r="L81" s="596"/>
      <c r="M81" s="596"/>
      <c r="N81" s="596"/>
      <c r="O81" s="596"/>
      <c r="P81" s="596"/>
      <c r="Q81" s="596"/>
      <c r="R81" s="596"/>
      <c r="S81" s="596"/>
      <c r="T81" s="596"/>
      <c r="U81" s="596"/>
      <c r="V81" s="596"/>
      <c r="W81" s="596"/>
      <c r="X81" s="596"/>
      <c r="Y81" s="596"/>
      <c r="Z81" s="596"/>
      <c r="AA81" s="596"/>
      <c r="AB81" s="597"/>
      <c r="AC81" s="595" t="s">
        <v>563</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57"/>
      <c r="B82" s="1058"/>
      <c r="C82" s="1058"/>
      <c r="D82" s="1058"/>
      <c r="E82" s="1058"/>
      <c r="F82" s="1059"/>
      <c r="G82" s="815" t="s">
        <v>197</v>
      </c>
      <c r="H82" s="668"/>
      <c r="I82" s="668"/>
      <c r="J82" s="668"/>
      <c r="K82" s="668"/>
      <c r="L82" s="667" t="s">
        <v>198</v>
      </c>
      <c r="M82" s="668"/>
      <c r="N82" s="668"/>
      <c r="O82" s="668"/>
      <c r="P82" s="668"/>
      <c r="Q82" s="668"/>
      <c r="R82" s="668"/>
      <c r="S82" s="668"/>
      <c r="T82" s="668"/>
      <c r="U82" s="668"/>
      <c r="V82" s="668"/>
      <c r="W82" s="668"/>
      <c r="X82" s="669"/>
      <c r="Y82" s="653" t="s">
        <v>199</v>
      </c>
      <c r="Z82" s="654"/>
      <c r="AA82" s="654"/>
      <c r="AB82" s="798"/>
      <c r="AC82" s="815" t="s">
        <v>197</v>
      </c>
      <c r="AD82" s="668"/>
      <c r="AE82" s="668"/>
      <c r="AF82" s="668"/>
      <c r="AG82" s="668"/>
      <c r="AH82" s="667" t="s">
        <v>198</v>
      </c>
      <c r="AI82" s="668"/>
      <c r="AJ82" s="668"/>
      <c r="AK82" s="668"/>
      <c r="AL82" s="668"/>
      <c r="AM82" s="668"/>
      <c r="AN82" s="668"/>
      <c r="AO82" s="668"/>
      <c r="AP82" s="668"/>
      <c r="AQ82" s="668"/>
      <c r="AR82" s="668"/>
      <c r="AS82" s="668"/>
      <c r="AT82" s="669"/>
      <c r="AU82" s="653" t="s">
        <v>199</v>
      </c>
      <c r="AV82" s="654"/>
      <c r="AW82" s="654"/>
      <c r="AX82" s="655"/>
    </row>
    <row r="83" spans="1:50" ht="24.75" customHeight="1" x14ac:dyDescent="0.2">
      <c r="A83" s="1057"/>
      <c r="B83" s="1058"/>
      <c r="C83" s="1058"/>
      <c r="D83" s="1058"/>
      <c r="E83" s="1058"/>
      <c r="F83" s="105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57"/>
      <c r="B84" s="1058"/>
      <c r="C84" s="1058"/>
      <c r="D84" s="1058"/>
      <c r="E84" s="1058"/>
      <c r="F84" s="105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7"/>
      <c r="B85" s="1058"/>
      <c r="C85" s="1058"/>
      <c r="D85" s="1058"/>
      <c r="E85" s="1058"/>
      <c r="F85" s="105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7"/>
      <c r="B86" s="1058"/>
      <c r="C86" s="1058"/>
      <c r="D86" s="1058"/>
      <c r="E86" s="1058"/>
      <c r="F86" s="105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7"/>
      <c r="B87" s="1058"/>
      <c r="C87" s="1058"/>
      <c r="D87" s="1058"/>
      <c r="E87" s="1058"/>
      <c r="F87" s="105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7"/>
      <c r="B88" s="1058"/>
      <c r="C88" s="1058"/>
      <c r="D88" s="1058"/>
      <c r="E88" s="1058"/>
      <c r="F88" s="105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7"/>
      <c r="B89" s="1058"/>
      <c r="C89" s="1058"/>
      <c r="D89" s="1058"/>
      <c r="E89" s="1058"/>
      <c r="F89" s="105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7"/>
      <c r="B90" s="1058"/>
      <c r="C90" s="1058"/>
      <c r="D90" s="1058"/>
      <c r="E90" s="1058"/>
      <c r="F90" s="105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7"/>
      <c r="B91" s="1058"/>
      <c r="C91" s="1058"/>
      <c r="D91" s="1058"/>
      <c r="E91" s="1058"/>
      <c r="F91" s="105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7"/>
      <c r="B92" s="1058"/>
      <c r="C92" s="1058"/>
      <c r="D92" s="1058"/>
      <c r="E92" s="1058"/>
      <c r="F92" s="105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7"/>
      <c r="B93" s="1058"/>
      <c r="C93" s="1058"/>
      <c r="D93" s="1058"/>
      <c r="E93" s="1058"/>
      <c r="F93" s="1059"/>
      <c r="G93" s="826" t="s">
        <v>39</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39</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57"/>
      <c r="B94" s="1058"/>
      <c r="C94" s="1058"/>
      <c r="D94" s="1058"/>
      <c r="E94" s="1058"/>
      <c r="F94" s="1059"/>
      <c r="G94" s="595" t="s">
        <v>564</v>
      </c>
      <c r="H94" s="596"/>
      <c r="I94" s="596"/>
      <c r="J94" s="596"/>
      <c r="K94" s="596"/>
      <c r="L94" s="596"/>
      <c r="M94" s="596"/>
      <c r="N94" s="596"/>
      <c r="O94" s="596"/>
      <c r="P94" s="596"/>
      <c r="Q94" s="596"/>
      <c r="R94" s="596"/>
      <c r="S94" s="596"/>
      <c r="T94" s="596"/>
      <c r="U94" s="596"/>
      <c r="V94" s="596"/>
      <c r="W94" s="596"/>
      <c r="X94" s="596"/>
      <c r="Y94" s="596"/>
      <c r="Z94" s="596"/>
      <c r="AA94" s="596"/>
      <c r="AB94" s="597"/>
      <c r="AC94" s="595" t="s">
        <v>565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57"/>
      <c r="B95" s="1058"/>
      <c r="C95" s="1058"/>
      <c r="D95" s="1058"/>
      <c r="E95" s="1058"/>
      <c r="F95" s="1059"/>
      <c r="G95" s="815" t="s">
        <v>197</v>
      </c>
      <c r="H95" s="668"/>
      <c r="I95" s="668"/>
      <c r="J95" s="668"/>
      <c r="K95" s="668"/>
      <c r="L95" s="667" t="s">
        <v>198</v>
      </c>
      <c r="M95" s="668"/>
      <c r="N95" s="668"/>
      <c r="O95" s="668"/>
      <c r="P95" s="668"/>
      <c r="Q95" s="668"/>
      <c r="R95" s="668"/>
      <c r="S95" s="668"/>
      <c r="T95" s="668"/>
      <c r="U95" s="668"/>
      <c r="V95" s="668"/>
      <c r="W95" s="668"/>
      <c r="X95" s="669"/>
      <c r="Y95" s="653" t="s">
        <v>199</v>
      </c>
      <c r="Z95" s="654"/>
      <c r="AA95" s="654"/>
      <c r="AB95" s="798"/>
      <c r="AC95" s="815" t="s">
        <v>197</v>
      </c>
      <c r="AD95" s="668"/>
      <c r="AE95" s="668"/>
      <c r="AF95" s="668"/>
      <c r="AG95" s="668"/>
      <c r="AH95" s="667" t="s">
        <v>198</v>
      </c>
      <c r="AI95" s="668"/>
      <c r="AJ95" s="668"/>
      <c r="AK95" s="668"/>
      <c r="AL95" s="668"/>
      <c r="AM95" s="668"/>
      <c r="AN95" s="668"/>
      <c r="AO95" s="668"/>
      <c r="AP95" s="668"/>
      <c r="AQ95" s="668"/>
      <c r="AR95" s="668"/>
      <c r="AS95" s="668"/>
      <c r="AT95" s="669"/>
      <c r="AU95" s="653" t="s">
        <v>199</v>
      </c>
      <c r="AV95" s="654"/>
      <c r="AW95" s="654"/>
      <c r="AX95" s="655"/>
    </row>
    <row r="96" spans="1:50" ht="24.75" customHeight="1" x14ac:dyDescent="0.2">
      <c r="A96" s="1057"/>
      <c r="B96" s="1058"/>
      <c r="C96" s="1058"/>
      <c r="D96" s="1058"/>
      <c r="E96" s="1058"/>
      <c r="F96" s="105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57"/>
      <c r="B97" s="1058"/>
      <c r="C97" s="1058"/>
      <c r="D97" s="1058"/>
      <c r="E97" s="1058"/>
      <c r="F97" s="105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7"/>
      <c r="B98" s="1058"/>
      <c r="C98" s="1058"/>
      <c r="D98" s="1058"/>
      <c r="E98" s="1058"/>
      <c r="F98" s="105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7"/>
      <c r="B99" s="1058"/>
      <c r="C99" s="1058"/>
      <c r="D99" s="1058"/>
      <c r="E99" s="1058"/>
      <c r="F99" s="105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7"/>
      <c r="B100" s="1058"/>
      <c r="C100" s="1058"/>
      <c r="D100" s="1058"/>
      <c r="E100" s="1058"/>
      <c r="F100" s="105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7"/>
      <c r="B101" s="1058"/>
      <c r="C101" s="1058"/>
      <c r="D101" s="1058"/>
      <c r="E101" s="1058"/>
      <c r="F101" s="105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7"/>
      <c r="B102" s="1058"/>
      <c r="C102" s="1058"/>
      <c r="D102" s="1058"/>
      <c r="E102" s="1058"/>
      <c r="F102" s="105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7"/>
      <c r="B103" s="1058"/>
      <c r="C103" s="1058"/>
      <c r="D103" s="1058"/>
      <c r="E103" s="1058"/>
      <c r="F103" s="105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7"/>
      <c r="B104" s="1058"/>
      <c r="C104" s="1058"/>
      <c r="D104" s="1058"/>
      <c r="E104" s="1058"/>
      <c r="F104" s="105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7"/>
      <c r="B105" s="1058"/>
      <c r="C105" s="1058"/>
      <c r="D105" s="1058"/>
      <c r="E105" s="1058"/>
      <c r="F105" s="105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60"/>
      <c r="B106" s="1061"/>
      <c r="C106" s="1061"/>
      <c r="D106" s="1061"/>
      <c r="E106" s="1061"/>
      <c r="F106" s="1062"/>
      <c r="G106" s="1045" t="s">
        <v>39</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39</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5"/>
    <row r="108" spans="1:50" ht="30" customHeight="1" x14ac:dyDescent="0.2">
      <c r="A108" s="1063" t="s">
        <v>549</v>
      </c>
      <c r="B108" s="1064"/>
      <c r="C108" s="1064"/>
      <c r="D108" s="1064"/>
      <c r="E108" s="1064"/>
      <c r="F108" s="1065"/>
      <c r="G108" s="595" t="s">
        <v>566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567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57"/>
      <c r="B109" s="1058"/>
      <c r="C109" s="1058"/>
      <c r="D109" s="1058"/>
      <c r="E109" s="1058"/>
      <c r="F109" s="1059"/>
      <c r="G109" s="815" t="s">
        <v>197</v>
      </c>
      <c r="H109" s="668"/>
      <c r="I109" s="668"/>
      <c r="J109" s="668"/>
      <c r="K109" s="668"/>
      <c r="L109" s="667" t="s">
        <v>198</v>
      </c>
      <c r="M109" s="668"/>
      <c r="N109" s="668"/>
      <c r="O109" s="668"/>
      <c r="P109" s="668"/>
      <c r="Q109" s="668"/>
      <c r="R109" s="668"/>
      <c r="S109" s="668"/>
      <c r="T109" s="668"/>
      <c r="U109" s="668"/>
      <c r="V109" s="668"/>
      <c r="W109" s="668"/>
      <c r="X109" s="669"/>
      <c r="Y109" s="653" t="s">
        <v>199</v>
      </c>
      <c r="Z109" s="654"/>
      <c r="AA109" s="654"/>
      <c r="AB109" s="798"/>
      <c r="AC109" s="815" t="s">
        <v>197</v>
      </c>
      <c r="AD109" s="668"/>
      <c r="AE109" s="668"/>
      <c r="AF109" s="668"/>
      <c r="AG109" s="668"/>
      <c r="AH109" s="667" t="s">
        <v>198</v>
      </c>
      <c r="AI109" s="668"/>
      <c r="AJ109" s="668"/>
      <c r="AK109" s="668"/>
      <c r="AL109" s="668"/>
      <c r="AM109" s="668"/>
      <c r="AN109" s="668"/>
      <c r="AO109" s="668"/>
      <c r="AP109" s="668"/>
      <c r="AQ109" s="668"/>
      <c r="AR109" s="668"/>
      <c r="AS109" s="668"/>
      <c r="AT109" s="669"/>
      <c r="AU109" s="653" t="s">
        <v>199</v>
      </c>
      <c r="AV109" s="654"/>
      <c r="AW109" s="654"/>
      <c r="AX109" s="655"/>
    </row>
    <row r="110" spans="1:50" ht="24.75" customHeight="1" x14ac:dyDescent="0.2">
      <c r="A110" s="1057"/>
      <c r="B110" s="1058"/>
      <c r="C110" s="1058"/>
      <c r="D110" s="1058"/>
      <c r="E110" s="1058"/>
      <c r="F110" s="105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57"/>
      <c r="B111" s="1058"/>
      <c r="C111" s="1058"/>
      <c r="D111" s="1058"/>
      <c r="E111" s="1058"/>
      <c r="F111" s="105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7"/>
      <c r="B112" s="1058"/>
      <c r="C112" s="1058"/>
      <c r="D112" s="1058"/>
      <c r="E112" s="1058"/>
      <c r="F112" s="105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7"/>
      <c r="B113" s="1058"/>
      <c r="C113" s="1058"/>
      <c r="D113" s="1058"/>
      <c r="E113" s="1058"/>
      <c r="F113" s="105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7"/>
      <c r="B114" s="1058"/>
      <c r="C114" s="1058"/>
      <c r="D114" s="1058"/>
      <c r="E114" s="1058"/>
      <c r="F114" s="105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7"/>
      <c r="B115" s="1058"/>
      <c r="C115" s="1058"/>
      <c r="D115" s="1058"/>
      <c r="E115" s="1058"/>
      <c r="F115" s="105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7"/>
      <c r="B116" s="1058"/>
      <c r="C116" s="1058"/>
      <c r="D116" s="1058"/>
      <c r="E116" s="1058"/>
      <c r="F116" s="105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7"/>
      <c r="B117" s="1058"/>
      <c r="C117" s="1058"/>
      <c r="D117" s="1058"/>
      <c r="E117" s="1058"/>
      <c r="F117" s="105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7"/>
      <c r="B118" s="1058"/>
      <c r="C118" s="1058"/>
      <c r="D118" s="1058"/>
      <c r="E118" s="1058"/>
      <c r="F118" s="105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7"/>
      <c r="B119" s="1058"/>
      <c r="C119" s="1058"/>
      <c r="D119" s="1058"/>
      <c r="E119" s="1058"/>
      <c r="F119" s="105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7"/>
      <c r="B120" s="1058"/>
      <c r="C120" s="1058"/>
      <c r="D120" s="1058"/>
      <c r="E120" s="1058"/>
      <c r="F120" s="1059"/>
      <c r="G120" s="826" t="s">
        <v>39</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39</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57"/>
      <c r="B121" s="1058"/>
      <c r="C121" s="1058"/>
      <c r="D121" s="1058"/>
      <c r="E121" s="1058"/>
      <c r="F121" s="1059"/>
      <c r="G121" s="595" t="s">
        <v>568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569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57"/>
      <c r="B122" s="1058"/>
      <c r="C122" s="1058"/>
      <c r="D122" s="1058"/>
      <c r="E122" s="1058"/>
      <c r="F122" s="1059"/>
      <c r="G122" s="815" t="s">
        <v>197</v>
      </c>
      <c r="H122" s="668"/>
      <c r="I122" s="668"/>
      <c r="J122" s="668"/>
      <c r="K122" s="668"/>
      <c r="L122" s="667" t="s">
        <v>198</v>
      </c>
      <c r="M122" s="668"/>
      <c r="N122" s="668"/>
      <c r="O122" s="668"/>
      <c r="P122" s="668"/>
      <c r="Q122" s="668"/>
      <c r="R122" s="668"/>
      <c r="S122" s="668"/>
      <c r="T122" s="668"/>
      <c r="U122" s="668"/>
      <c r="V122" s="668"/>
      <c r="W122" s="668"/>
      <c r="X122" s="669"/>
      <c r="Y122" s="653" t="s">
        <v>199</v>
      </c>
      <c r="Z122" s="654"/>
      <c r="AA122" s="654"/>
      <c r="AB122" s="798"/>
      <c r="AC122" s="815" t="s">
        <v>197</v>
      </c>
      <c r="AD122" s="668"/>
      <c r="AE122" s="668"/>
      <c r="AF122" s="668"/>
      <c r="AG122" s="668"/>
      <c r="AH122" s="667" t="s">
        <v>198</v>
      </c>
      <c r="AI122" s="668"/>
      <c r="AJ122" s="668"/>
      <c r="AK122" s="668"/>
      <c r="AL122" s="668"/>
      <c r="AM122" s="668"/>
      <c r="AN122" s="668"/>
      <c r="AO122" s="668"/>
      <c r="AP122" s="668"/>
      <c r="AQ122" s="668"/>
      <c r="AR122" s="668"/>
      <c r="AS122" s="668"/>
      <c r="AT122" s="669"/>
      <c r="AU122" s="653" t="s">
        <v>199</v>
      </c>
      <c r="AV122" s="654"/>
      <c r="AW122" s="654"/>
      <c r="AX122" s="655"/>
    </row>
    <row r="123" spans="1:50" ht="24.75" customHeight="1" x14ac:dyDescent="0.2">
      <c r="A123" s="1057"/>
      <c r="B123" s="1058"/>
      <c r="C123" s="1058"/>
      <c r="D123" s="1058"/>
      <c r="E123" s="1058"/>
      <c r="F123" s="105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57"/>
      <c r="B124" s="1058"/>
      <c r="C124" s="1058"/>
      <c r="D124" s="1058"/>
      <c r="E124" s="1058"/>
      <c r="F124" s="105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7"/>
      <c r="B125" s="1058"/>
      <c r="C125" s="1058"/>
      <c r="D125" s="1058"/>
      <c r="E125" s="1058"/>
      <c r="F125" s="105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7"/>
      <c r="B126" s="1058"/>
      <c r="C126" s="1058"/>
      <c r="D126" s="1058"/>
      <c r="E126" s="1058"/>
      <c r="F126" s="105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7"/>
      <c r="B127" s="1058"/>
      <c r="C127" s="1058"/>
      <c r="D127" s="1058"/>
      <c r="E127" s="1058"/>
      <c r="F127" s="105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7"/>
      <c r="B128" s="1058"/>
      <c r="C128" s="1058"/>
      <c r="D128" s="1058"/>
      <c r="E128" s="1058"/>
      <c r="F128" s="105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7"/>
      <c r="B129" s="1058"/>
      <c r="C129" s="1058"/>
      <c r="D129" s="1058"/>
      <c r="E129" s="1058"/>
      <c r="F129" s="105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7"/>
      <c r="B130" s="1058"/>
      <c r="C130" s="1058"/>
      <c r="D130" s="1058"/>
      <c r="E130" s="1058"/>
      <c r="F130" s="105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7"/>
      <c r="B131" s="1058"/>
      <c r="C131" s="1058"/>
      <c r="D131" s="1058"/>
      <c r="E131" s="1058"/>
      <c r="F131" s="105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7"/>
      <c r="B132" s="1058"/>
      <c r="C132" s="1058"/>
      <c r="D132" s="1058"/>
      <c r="E132" s="1058"/>
      <c r="F132" s="105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7"/>
      <c r="B133" s="1058"/>
      <c r="C133" s="1058"/>
      <c r="D133" s="1058"/>
      <c r="E133" s="1058"/>
      <c r="F133" s="1059"/>
      <c r="G133" s="826" t="s">
        <v>39</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39</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57"/>
      <c r="B134" s="1058"/>
      <c r="C134" s="1058"/>
      <c r="D134" s="1058"/>
      <c r="E134" s="1058"/>
      <c r="F134" s="1059"/>
      <c r="G134" s="595" t="s">
        <v>570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571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57"/>
      <c r="B135" s="1058"/>
      <c r="C135" s="1058"/>
      <c r="D135" s="1058"/>
      <c r="E135" s="1058"/>
      <c r="F135" s="1059"/>
      <c r="G135" s="815" t="s">
        <v>197</v>
      </c>
      <c r="H135" s="668"/>
      <c r="I135" s="668"/>
      <c r="J135" s="668"/>
      <c r="K135" s="668"/>
      <c r="L135" s="667" t="s">
        <v>198</v>
      </c>
      <c r="M135" s="668"/>
      <c r="N135" s="668"/>
      <c r="O135" s="668"/>
      <c r="P135" s="668"/>
      <c r="Q135" s="668"/>
      <c r="R135" s="668"/>
      <c r="S135" s="668"/>
      <c r="T135" s="668"/>
      <c r="U135" s="668"/>
      <c r="V135" s="668"/>
      <c r="W135" s="668"/>
      <c r="X135" s="669"/>
      <c r="Y135" s="653" t="s">
        <v>199</v>
      </c>
      <c r="Z135" s="654"/>
      <c r="AA135" s="654"/>
      <c r="AB135" s="798"/>
      <c r="AC135" s="815" t="s">
        <v>197</v>
      </c>
      <c r="AD135" s="668"/>
      <c r="AE135" s="668"/>
      <c r="AF135" s="668"/>
      <c r="AG135" s="668"/>
      <c r="AH135" s="667" t="s">
        <v>198</v>
      </c>
      <c r="AI135" s="668"/>
      <c r="AJ135" s="668"/>
      <c r="AK135" s="668"/>
      <c r="AL135" s="668"/>
      <c r="AM135" s="668"/>
      <c r="AN135" s="668"/>
      <c r="AO135" s="668"/>
      <c r="AP135" s="668"/>
      <c r="AQ135" s="668"/>
      <c r="AR135" s="668"/>
      <c r="AS135" s="668"/>
      <c r="AT135" s="669"/>
      <c r="AU135" s="653" t="s">
        <v>199</v>
      </c>
      <c r="AV135" s="654"/>
      <c r="AW135" s="654"/>
      <c r="AX135" s="655"/>
    </row>
    <row r="136" spans="1:50" ht="24.75" customHeight="1" x14ac:dyDescent="0.2">
      <c r="A136" s="1057"/>
      <c r="B136" s="1058"/>
      <c r="C136" s="1058"/>
      <c r="D136" s="1058"/>
      <c r="E136" s="1058"/>
      <c r="F136" s="105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57"/>
      <c r="B137" s="1058"/>
      <c r="C137" s="1058"/>
      <c r="D137" s="1058"/>
      <c r="E137" s="1058"/>
      <c r="F137" s="105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7"/>
      <c r="B138" s="1058"/>
      <c r="C138" s="1058"/>
      <c r="D138" s="1058"/>
      <c r="E138" s="1058"/>
      <c r="F138" s="105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7"/>
      <c r="B139" s="1058"/>
      <c r="C139" s="1058"/>
      <c r="D139" s="1058"/>
      <c r="E139" s="1058"/>
      <c r="F139" s="105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7"/>
      <c r="B140" s="1058"/>
      <c r="C140" s="1058"/>
      <c r="D140" s="1058"/>
      <c r="E140" s="1058"/>
      <c r="F140" s="105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7"/>
      <c r="B141" s="1058"/>
      <c r="C141" s="1058"/>
      <c r="D141" s="1058"/>
      <c r="E141" s="1058"/>
      <c r="F141" s="105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7"/>
      <c r="B142" s="1058"/>
      <c r="C142" s="1058"/>
      <c r="D142" s="1058"/>
      <c r="E142" s="1058"/>
      <c r="F142" s="105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7"/>
      <c r="B143" s="1058"/>
      <c r="C143" s="1058"/>
      <c r="D143" s="1058"/>
      <c r="E143" s="1058"/>
      <c r="F143" s="105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7"/>
      <c r="B144" s="1058"/>
      <c r="C144" s="1058"/>
      <c r="D144" s="1058"/>
      <c r="E144" s="1058"/>
      <c r="F144" s="105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7"/>
      <c r="B145" s="1058"/>
      <c r="C145" s="1058"/>
      <c r="D145" s="1058"/>
      <c r="E145" s="1058"/>
      <c r="F145" s="105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7"/>
      <c r="B146" s="1058"/>
      <c r="C146" s="1058"/>
      <c r="D146" s="1058"/>
      <c r="E146" s="1058"/>
      <c r="F146" s="1059"/>
      <c r="G146" s="826" t="s">
        <v>39</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39</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57"/>
      <c r="B147" s="1058"/>
      <c r="C147" s="1058"/>
      <c r="D147" s="1058"/>
      <c r="E147" s="1058"/>
      <c r="F147" s="1059"/>
      <c r="G147" s="595" t="s">
        <v>572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573</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57"/>
      <c r="B148" s="1058"/>
      <c r="C148" s="1058"/>
      <c r="D148" s="1058"/>
      <c r="E148" s="1058"/>
      <c r="F148" s="1059"/>
      <c r="G148" s="815" t="s">
        <v>197</v>
      </c>
      <c r="H148" s="668"/>
      <c r="I148" s="668"/>
      <c r="J148" s="668"/>
      <c r="K148" s="668"/>
      <c r="L148" s="667" t="s">
        <v>198</v>
      </c>
      <c r="M148" s="668"/>
      <c r="N148" s="668"/>
      <c r="O148" s="668"/>
      <c r="P148" s="668"/>
      <c r="Q148" s="668"/>
      <c r="R148" s="668"/>
      <c r="S148" s="668"/>
      <c r="T148" s="668"/>
      <c r="U148" s="668"/>
      <c r="V148" s="668"/>
      <c r="W148" s="668"/>
      <c r="X148" s="669"/>
      <c r="Y148" s="653" t="s">
        <v>199</v>
      </c>
      <c r="Z148" s="654"/>
      <c r="AA148" s="654"/>
      <c r="AB148" s="798"/>
      <c r="AC148" s="815" t="s">
        <v>197</v>
      </c>
      <c r="AD148" s="668"/>
      <c r="AE148" s="668"/>
      <c r="AF148" s="668"/>
      <c r="AG148" s="668"/>
      <c r="AH148" s="667" t="s">
        <v>198</v>
      </c>
      <c r="AI148" s="668"/>
      <c r="AJ148" s="668"/>
      <c r="AK148" s="668"/>
      <c r="AL148" s="668"/>
      <c r="AM148" s="668"/>
      <c r="AN148" s="668"/>
      <c r="AO148" s="668"/>
      <c r="AP148" s="668"/>
      <c r="AQ148" s="668"/>
      <c r="AR148" s="668"/>
      <c r="AS148" s="668"/>
      <c r="AT148" s="669"/>
      <c r="AU148" s="653" t="s">
        <v>199</v>
      </c>
      <c r="AV148" s="654"/>
      <c r="AW148" s="654"/>
      <c r="AX148" s="655"/>
    </row>
    <row r="149" spans="1:50" ht="24.75" customHeight="1" x14ac:dyDescent="0.2">
      <c r="A149" s="1057"/>
      <c r="B149" s="1058"/>
      <c r="C149" s="1058"/>
      <c r="D149" s="1058"/>
      <c r="E149" s="1058"/>
      <c r="F149" s="105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57"/>
      <c r="B150" s="1058"/>
      <c r="C150" s="1058"/>
      <c r="D150" s="1058"/>
      <c r="E150" s="1058"/>
      <c r="F150" s="105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7"/>
      <c r="B151" s="1058"/>
      <c r="C151" s="1058"/>
      <c r="D151" s="1058"/>
      <c r="E151" s="1058"/>
      <c r="F151" s="105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7"/>
      <c r="B152" s="1058"/>
      <c r="C152" s="1058"/>
      <c r="D152" s="1058"/>
      <c r="E152" s="1058"/>
      <c r="F152" s="105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7"/>
      <c r="B153" s="1058"/>
      <c r="C153" s="1058"/>
      <c r="D153" s="1058"/>
      <c r="E153" s="1058"/>
      <c r="F153" s="105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7"/>
      <c r="B154" s="1058"/>
      <c r="C154" s="1058"/>
      <c r="D154" s="1058"/>
      <c r="E154" s="1058"/>
      <c r="F154" s="105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7"/>
      <c r="B155" s="1058"/>
      <c r="C155" s="1058"/>
      <c r="D155" s="1058"/>
      <c r="E155" s="1058"/>
      <c r="F155" s="105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7"/>
      <c r="B156" s="1058"/>
      <c r="C156" s="1058"/>
      <c r="D156" s="1058"/>
      <c r="E156" s="1058"/>
      <c r="F156" s="105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7"/>
      <c r="B157" s="1058"/>
      <c r="C157" s="1058"/>
      <c r="D157" s="1058"/>
      <c r="E157" s="1058"/>
      <c r="F157" s="105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7"/>
      <c r="B158" s="1058"/>
      <c r="C158" s="1058"/>
      <c r="D158" s="1058"/>
      <c r="E158" s="1058"/>
      <c r="F158" s="105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60"/>
      <c r="B159" s="1061"/>
      <c r="C159" s="1061"/>
      <c r="D159" s="1061"/>
      <c r="E159" s="1061"/>
      <c r="F159" s="1062"/>
      <c r="G159" s="1045" t="s">
        <v>39</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39</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5"/>
    <row r="161" spans="1:50" ht="30" customHeight="1" x14ac:dyDescent="0.2">
      <c r="A161" s="1063" t="s">
        <v>549</v>
      </c>
      <c r="B161" s="1064"/>
      <c r="C161" s="1064"/>
      <c r="D161" s="1064"/>
      <c r="E161" s="1064"/>
      <c r="F161" s="1065"/>
      <c r="G161" s="595" t="s">
        <v>574</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575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57"/>
      <c r="B162" s="1058"/>
      <c r="C162" s="1058"/>
      <c r="D162" s="1058"/>
      <c r="E162" s="1058"/>
      <c r="F162" s="1059"/>
      <c r="G162" s="815" t="s">
        <v>197</v>
      </c>
      <c r="H162" s="668"/>
      <c r="I162" s="668"/>
      <c r="J162" s="668"/>
      <c r="K162" s="668"/>
      <c r="L162" s="667" t="s">
        <v>198</v>
      </c>
      <c r="M162" s="668"/>
      <c r="N162" s="668"/>
      <c r="O162" s="668"/>
      <c r="P162" s="668"/>
      <c r="Q162" s="668"/>
      <c r="R162" s="668"/>
      <c r="S162" s="668"/>
      <c r="T162" s="668"/>
      <c r="U162" s="668"/>
      <c r="V162" s="668"/>
      <c r="W162" s="668"/>
      <c r="X162" s="669"/>
      <c r="Y162" s="653" t="s">
        <v>199</v>
      </c>
      <c r="Z162" s="654"/>
      <c r="AA162" s="654"/>
      <c r="AB162" s="798"/>
      <c r="AC162" s="815" t="s">
        <v>197</v>
      </c>
      <c r="AD162" s="668"/>
      <c r="AE162" s="668"/>
      <c r="AF162" s="668"/>
      <c r="AG162" s="668"/>
      <c r="AH162" s="667" t="s">
        <v>198</v>
      </c>
      <c r="AI162" s="668"/>
      <c r="AJ162" s="668"/>
      <c r="AK162" s="668"/>
      <c r="AL162" s="668"/>
      <c r="AM162" s="668"/>
      <c r="AN162" s="668"/>
      <c r="AO162" s="668"/>
      <c r="AP162" s="668"/>
      <c r="AQ162" s="668"/>
      <c r="AR162" s="668"/>
      <c r="AS162" s="668"/>
      <c r="AT162" s="669"/>
      <c r="AU162" s="653" t="s">
        <v>199</v>
      </c>
      <c r="AV162" s="654"/>
      <c r="AW162" s="654"/>
      <c r="AX162" s="655"/>
    </row>
    <row r="163" spans="1:50" ht="24.75" customHeight="1" x14ac:dyDescent="0.2">
      <c r="A163" s="1057"/>
      <c r="B163" s="1058"/>
      <c r="C163" s="1058"/>
      <c r="D163" s="1058"/>
      <c r="E163" s="1058"/>
      <c r="F163" s="105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57"/>
      <c r="B164" s="1058"/>
      <c r="C164" s="1058"/>
      <c r="D164" s="1058"/>
      <c r="E164" s="1058"/>
      <c r="F164" s="105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7"/>
      <c r="B165" s="1058"/>
      <c r="C165" s="1058"/>
      <c r="D165" s="1058"/>
      <c r="E165" s="1058"/>
      <c r="F165" s="105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7"/>
      <c r="B166" s="1058"/>
      <c r="C166" s="1058"/>
      <c r="D166" s="1058"/>
      <c r="E166" s="1058"/>
      <c r="F166" s="105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7"/>
      <c r="B167" s="1058"/>
      <c r="C167" s="1058"/>
      <c r="D167" s="1058"/>
      <c r="E167" s="1058"/>
      <c r="F167" s="105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7"/>
      <c r="B168" s="1058"/>
      <c r="C168" s="1058"/>
      <c r="D168" s="1058"/>
      <c r="E168" s="1058"/>
      <c r="F168" s="105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7"/>
      <c r="B169" s="1058"/>
      <c r="C169" s="1058"/>
      <c r="D169" s="1058"/>
      <c r="E169" s="1058"/>
      <c r="F169" s="105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7"/>
      <c r="B170" s="1058"/>
      <c r="C170" s="1058"/>
      <c r="D170" s="1058"/>
      <c r="E170" s="1058"/>
      <c r="F170" s="105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7"/>
      <c r="B171" s="1058"/>
      <c r="C171" s="1058"/>
      <c r="D171" s="1058"/>
      <c r="E171" s="1058"/>
      <c r="F171" s="105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7"/>
      <c r="B172" s="1058"/>
      <c r="C172" s="1058"/>
      <c r="D172" s="1058"/>
      <c r="E172" s="1058"/>
      <c r="F172" s="105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7"/>
      <c r="B173" s="1058"/>
      <c r="C173" s="1058"/>
      <c r="D173" s="1058"/>
      <c r="E173" s="1058"/>
      <c r="F173" s="1059"/>
      <c r="G173" s="826" t="s">
        <v>39</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39</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57"/>
      <c r="B174" s="1058"/>
      <c r="C174" s="1058"/>
      <c r="D174" s="1058"/>
      <c r="E174" s="1058"/>
      <c r="F174" s="1059"/>
      <c r="G174" s="595" t="s">
        <v>576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577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57"/>
      <c r="B175" s="1058"/>
      <c r="C175" s="1058"/>
      <c r="D175" s="1058"/>
      <c r="E175" s="1058"/>
      <c r="F175" s="1059"/>
      <c r="G175" s="815" t="s">
        <v>197</v>
      </c>
      <c r="H175" s="668"/>
      <c r="I175" s="668"/>
      <c r="J175" s="668"/>
      <c r="K175" s="668"/>
      <c r="L175" s="667" t="s">
        <v>198</v>
      </c>
      <c r="M175" s="668"/>
      <c r="N175" s="668"/>
      <c r="O175" s="668"/>
      <c r="P175" s="668"/>
      <c r="Q175" s="668"/>
      <c r="R175" s="668"/>
      <c r="S175" s="668"/>
      <c r="T175" s="668"/>
      <c r="U175" s="668"/>
      <c r="V175" s="668"/>
      <c r="W175" s="668"/>
      <c r="X175" s="669"/>
      <c r="Y175" s="653" t="s">
        <v>199</v>
      </c>
      <c r="Z175" s="654"/>
      <c r="AA175" s="654"/>
      <c r="AB175" s="798"/>
      <c r="AC175" s="815" t="s">
        <v>197</v>
      </c>
      <c r="AD175" s="668"/>
      <c r="AE175" s="668"/>
      <c r="AF175" s="668"/>
      <c r="AG175" s="668"/>
      <c r="AH175" s="667" t="s">
        <v>198</v>
      </c>
      <c r="AI175" s="668"/>
      <c r="AJ175" s="668"/>
      <c r="AK175" s="668"/>
      <c r="AL175" s="668"/>
      <c r="AM175" s="668"/>
      <c r="AN175" s="668"/>
      <c r="AO175" s="668"/>
      <c r="AP175" s="668"/>
      <c r="AQ175" s="668"/>
      <c r="AR175" s="668"/>
      <c r="AS175" s="668"/>
      <c r="AT175" s="669"/>
      <c r="AU175" s="653" t="s">
        <v>199</v>
      </c>
      <c r="AV175" s="654"/>
      <c r="AW175" s="654"/>
      <c r="AX175" s="655"/>
    </row>
    <row r="176" spans="1:50" ht="24.75" customHeight="1" x14ac:dyDescent="0.2">
      <c r="A176" s="1057"/>
      <c r="B176" s="1058"/>
      <c r="C176" s="1058"/>
      <c r="D176" s="1058"/>
      <c r="E176" s="1058"/>
      <c r="F176" s="105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57"/>
      <c r="B177" s="1058"/>
      <c r="C177" s="1058"/>
      <c r="D177" s="1058"/>
      <c r="E177" s="1058"/>
      <c r="F177" s="105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7"/>
      <c r="B178" s="1058"/>
      <c r="C178" s="1058"/>
      <c r="D178" s="1058"/>
      <c r="E178" s="1058"/>
      <c r="F178" s="105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7"/>
      <c r="B179" s="1058"/>
      <c r="C179" s="1058"/>
      <c r="D179" s="1058"/>
      <c r="E179" s="1058"/>
      <c r="F179" s="105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7"/>
      <c r="B180" s="1058"/>
      <c r="C180" s="1058"/>
      <c r="D180" s="1058"/>
      <c r="E180" s="1058"/>
      <c r="F180" s="105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7"/>
      <c r="B181" s="1058"/>
      <c r="C181" s="1058"/>
      <c r="D181" s="1058"/>
      <c r="E181" s="1058"/>
      <c r="F181" s="105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7"/>
      <c r="B182" s="1058"/>
      <c r="C182" s="1058"/>
      <c r="D182" s="1058"/>
      <c r="E182" s="1058"/>
      <c r="F182" s="105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7"/>
      <c r="B183" s="1058"/>
      <c r="C183" s="1058"/>
      <c r="D183" s="1058"/>
      <c r="E183" s="1058"/>
      <c r="F183" s="105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7"/>
      <c r="B184" s="1058"/>
      <c r="C184" s="1058"/>
      <c r="D184" s="1058"/>
      <c r="E184" s="1058"/>
      <c r="F184" s="105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7"/>
      <c r="B185" s="1058"/>
      <c r="C185" s="1058"/>
      <c r="D185" s="1058"/>
      <c r="E185" s="1058"/>
      <c r="F185" s="105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7"/>
      <c r="B186" s="1058"/>
      <c r="C186" s="1058"/>
      <c r="D186" s="1058"/>
      <c r="E186" s="1058"/>
      <c r="F186" s="1059"/>
      <c r="G186" s="826" t="s">
        <v>39</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39</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57"/>
      <c r="B187" s="1058"/>
      <c r="C187" s="1058"/>
      <c r="D187" s="1058"/>
      <c r="E187" s="1058"/>
      <c r="F187" s="1059"/>
      <c r="G187" s="595" t="s">
        <v>578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579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57"/>
      <c r="B188" s="1058"/>
      <c r="C188" s="1058"/>
      <c r="D188" s="1058"/>
      <c r="E188" s="1058"/>
      <c r="F188" s="1059"/>
      <c r="G188" s="815" t="s">
        <v>197</v>
      </c>
      <c r="H188" s="668"/>
      <c r="I188" s="668"/>
      <c r="J188" s="668"/>
      <c r="K188" s="668"/>
      <c r="L188" s="667" t="s">
        <v>198</v>
      </c>
      <c r="M188" s="668"/>
      <c r="N188" s="668"/>
      <c r="O188" s="668"/>
      <c r="P188" s="668"/>
      <c r="Q188" s="668"/>
      <c r="R188" s="668"/>
      <c r="S188" s="668"/>
      <c r="T188" s="668"/>
      <c r="U188" s="668"/>
      <c r="V188" s="668"/>
      <c r="W188" s="668"/>
      <c r="X188" s="669"/>
      <c r="Y188" s="653" t="s">
        <v>199</v>
      </c>
      <c r="Z188" s="654"/>
      <c r="AA188" s="654"/>
      <c r="AB188" s="798"/>
      <c r="AC188" s="815" t="s">
        <v>197</v>
      </c>
      <c r="AD188" s="668"/>
      <c r="AE188" s="668"/>
      <c r="AF188" s="668"/>
      <c r="AG188" s="668"/>
      <c r="AH188" s="667" t="s">
        <v>198</v>
      </c>
      <c r="AI188" s="668"/>
      <c r="AJ188" s="668"/>
      <c r="AK188" s="668"/>
      <c r="AL188" s="668"/>
      <c r="AM188" s="668"/>
      <c r="AN188" s="668"/>
      <c r="AO188" s="668"/>
      <c r="AP188" s="668"/>
      <c r="AQ188" s="668"/>
      <c r="AR188" s="668"/>
      <c r="AS188" s="668"/>
      <c r="AT188" s="669"/>
      <c r="AU188" s="653" t="s">
        <v>199</v>
      </c>
      <c r="AV188" s="654"/>
      <c r="AW188" s="654"/>
      <c r="AX188" s="655"/>
    </row>
    <row r="189" spans="1:50" ht="24.75" customHeight="1" x14ac:dyDescent="0.2">
      <c r="A189" s="1057"/>
      <c r="B189" s="1058"/>
      <c r="C189" s="1058"/>
      <c r="D189" s="1058"/>
      <c r="E189" s="1058"/>
      <c r="F189" s="105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57"/>
      <c r="B190" s="1058"/>
      <c r="C190" s="1058"/>
      <c r="D190" s="1058"/>
      <c r="E190" s="1058"/>
      <c r="F190" s="105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7"/>
      <c r="B191" s="1058"/>
      <c r="C191" s="1058"/>
      <c r="D191" s="1058"/>
      <c r="E191" s="1058"/>
      <c r="F191" s="105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7"/>
      <c r="B192" s="1058"/>
      <c r="C192" s="1058"/>
      <c r="D192" s="1058"/>
      <c r="E192" s="1058"/>
      <c r="F192" s="105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7"/>
      <c r="B193" s="1058"/>
      <c r="C193" s="1058"/>
      <c r="D193" s="1058"/>
      <c r="E193" s="1058"/>
      <c r="F193" s="105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7"/>
      <c r="B194" s="1058"/>
      <c r="C194" s="1058"/>
      <c r="D194" s="1058"/>
      <c r="E194" s="1058"/>
      <c r="F194" s="105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7"/>
      <c r="B195" s="1058"/>
      <c r="C195" s="1058"/>
      <c r="D195" s="1058"/>
      <c r="E195" s="1058"/>
      <c r="F195" s="105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7"/>
      <c r="B196" s="1058"/>
      <c r="C196" s="1058"/>
      <c r="D196" s="1058"/>
      <c r="E196" s="1058"/>
      <c r="F196" s="105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7"/>
      <c r="B197" s="1058"/>
      <c r="C197" s="1058"/>
      <c r="D197" s="1058"/>
      <c r="E197" s="1058"/>
      <c r="F197" s="105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7"/>
      <c r="B198" s="1058"/>
      <c r="C198" s="1058"/>
      <c r="D198" s="1058"/>
      <c r="E198" s="1058"/>
      <c r="F198" s="105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7"/>
      <c r="B199" s="1058"/>
      <c r="C199" s="1058"/>
      <c r="D199" s="1058"/>
      <c r="E199" s="1058"/>
      <c r="F199" s="1059"/>
      <c r="G199" s="826" t="s">
        <v>39</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39</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57"/>
      <c r="B200" s="1058"/>
      <c r="C200" s="1058"/>
      <c r="D200" s="1058"/>
      <c r="E200" s="1058"/>
      <c r="F200" s="1059"/>
      <c r="G200" s="595" t="s">
        <v>580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581</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57"/>
      <c r="B201" s="1058"/>
      <c r="C201" s="1058"/>
      <c r="D201" s="1058"/>
      <c r="E201" s="1058"/>
      <c r="F201" s="1059"/>
      <c r="G201" s="815" t="s">
        <v>197</v>
      </c>
      <c r="H201" s="668"/>
      <c r="I201" s="668"/>
      <c r="J201" s="668"/>
      <c r="K201" s="668"/>
      <c r="L201" s="667" t="s">
        <v>198</v>
      </c>
      <c r="M201" s="668"/>
      <c r="N201" s="668"/>
      <c r="O201" s="668"/>
      <c r="P201" s="668"/>
      <c r="Q201" s="668"/>
      <c r="R201" s="668"/>
      <c r="S201" s="668"/>
      <c r="T201" s="668"/>
      <c r="U201" s="668"/>
      <c r="V201" s="668"/>
      <c r="W201" s="668"/>
      <c r="X201" s="669"/>
      <c r="Y201" s="653" t="s">
        <v>199</v>
      </c>
      <c r="Z201" s="654"/>
      <c r="AA201" s="654"/>
      <c r="AB201" s="798"/>
      <c r="AC201" s="815" t="s">
        <v>197</v>
      </c>
      <c r="AD201" s="668"/>
      <c r="AE201" s="668"/>
      <c r="AF201" s="668"/>
      <c r="AG201" s="668"/>
      <c r="AH201" s="667" t="s">
        <v>198</v>
      </c>
      <c r="AI201" s="668"/>
      <c r="AJ201" s="668"/>
      <c r="AK201" s="668"/>
      <c r="AL201" s="668"/>
      <c r="AM201" s="668"/>
      <c r="AN201" s="668"/>
      <c r="AO201" s="668"/>
      <c r="AP201" s="668"/>
      <c r="AQ201" s="668"/>
      <c r="AR201" s="668"/>
      <c r="AS201" s="668"/>
      <c r="AT201" s="669"/>
      <c r="AU201" s="653" t="s">
        <v>199</v>
      </c>
      <c r="AV201" s="654"/>
      <c r="AW201" s="654"/>
      <c r="AX201" s="655"/>
    </row>
    <row r="202" spans="1:50" ht="24.75" customHeight="1" x14ac:dyDescent="0.2">
      <c r="A202" s="1057"/>
      <c r="B202" s="1058"/>
      <c r="C202" s="1058"/>
      <c r="D202" s="1058"/>
      <c r="E202" s="1058"/>
      <c r="F202" s="105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57"/>
      <c r="B203" s="1058"/>
      <c r="C203" s="1058"/>
      <c r="D203" s="1058"/>
      <c r="E203" s="1058"/>
      <c r="F203" s="105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7"/>
      <c r="B204" s="1058"/>
      <c r="C204" s="1058"/>
      <c r="D204" s="1058"/>
      <c r="E204" s="1058"/>
      <c r="F204" s="105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7"/>
      <c r="B205" s="1058"/>
      <c r="C205" s="1058"/>
      <c r="D205" s="1058"/>
      <c r="E205" s="1058"/>
      <c r="F205" s="105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7"/>
      <c r="B206" s="1058"/>
      <c r="C206" s="1058"/>
      <c r="D206" s="1058"/>
      <c r="E206" s="1058"/>
      <c r="F206" s="105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7"/>
      <c r="B207" s="1058"/>
      <c r="C207" s="1058"/>
      <c r="D207" s="1058"/>
      <c r="E207" s="1058"/>
      <c r="F207" s="105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7"/>
      <c r="B208" s="1058"/>
      <c r="C208" s="1058"/>
      <c r="D208" s="1058"/>
      <c r="E208" s="1058"/>
      <c r="F208" s="105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7"/>
      <c r="B209" s="1058"/>
      <c r="C209" s="1058"/>
      <c r="D209" s="1058"/>
      <c r="E209" s="1058"/>
      <c r="F209" s="105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7"/>
      <c r="B210" s="1058"/>
      <c r="C210" s="1058"/>
      <c r="D210" s="1058"/>
      <c r="E210" s="1058"/>
      <c r="F210" s="105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7"/>
      <c r="B211" s="1058"/>
      <c r="C211" s="1058"/>
      <c r="D211" s="1058"/>
      <c r="E211" s="1058"/>
      <c r="F211" s="105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60"/>
      <c r="B212" s="1061"/>
      <c r="C212" s="1061"/>
      <c r="D212" s="1061"/>
      <c r="E212" s="1061"/>
      <c r="F212" s="1062"/>
      <c r="G212" s="1045" t="s">
        <v>39</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39</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5"/>
    <row r="214" spans="1:50" ht="30" customHeight="1" x14ac:dyDescent="0.2">
      <c r="A214" s="1054" t="s">
        <v>549</v>
      </c>
      <c r="B214" s="1055"/>
      <c r="C214" s="1055"/>
      <c r="D214" s="1055"/>
      <c r="E214" s="1055"/>
      <c r="F214" s="1056"/>
      <c r="G214" s="595" t="s">
        <v>582</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583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57"/>
      <c r="B215" s="1058"/>
      <c r="C215" s="1058"/>
      <c r="D215" s="1058"/>
      <c r="E215" s="1058"/>
      <c r="F215" s="1059"/>
      <c r="G215" s="815" t="s">
        <v>197</v>
      </c>
      <c r="H215" s="668"/>
      <c r="I215" s="668"/>
      <c r="J215" s="668"/>
      <c r="K215" s="668"/>
      <c r="L215" s="667" t="s">
        <v>198</v>
      </c>
      <c r="M215" s="668"/>
      <c r="N215" s="668"/>
      <c r="O215" s="668"/>
      <c r="P215" s="668"/>
      <c r="Q215" s="668"/>
      <c r="R215" s="668"/>
      <c r="S215" s="668"/>
      <c r="T215" s="668"/>
      <c r="U215" s="668"/>
      <c r="V215" s="668"/>
      <c r="W215" s="668"/>
      <c r="X215" s="669"/>
      <c r="Y215" s="653" t="s">
        <v>199</v>
      </c>
      <c r="Z215" s="654"/>
      <c r="AA215" s="654"/>
      <c r="AB215" s="798"/>
      <c r="AC215" s="815" t="s">
        <v>197</v>
      </c>
      <c r="AD215" s="668"/>
      <c r="AE215" s="668"/>
      <c r="AF215" s="668"/>
      <c r="AG215" s="668"/>
      <c r="AH215" s="667" t="s">
        <v>198</v>
      </c>
      <c r="AI215" s="668"/>
      <c r="AJ215" s="668"/>
      <c r="AK215" s="668"/>
      <c r="AL215" s="668"/>
      <c r="AM215" s="668"/>
      <c r="AN215" s="668"/>
      <c r="AO215" s="668"/>
      <c r="AP215" s="668"/>
      <c r="AQ215" s="668"/>
      <c r="AR215" s="668"/>
      <c r="AS215" s="668"/>
      <c r="AT215" s="669"/>
      <c r="AU215" s="653" t="s">
        <v>199</v>
      </c>
      <c r="AV215" s="654"/>
      <c r="AW215" s="654"/>
      <c r="AX215" s="655"/>
    </row>
    <row r="216" spans="1:50" ht="24.75" customHeight="1" x14ac:dyDescent="0.2">
      <c r="A216" s="1057"/>
      <c r="B216" s="1058"/>
      <c r="C216" s="1058"/>
      <c r="D216" s="1058"/>
      <c r="E216" s="1058"/>
      <c r="F216" s="105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57"/>
      <c r="B217" s="1058"/>
      <c r="C217" s="1058"/>
      <c r="D217" s="1058"/>
      <c r="E217" s="1058"/>
      <c r="F217" s="105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7"/>
      <c r="B218" s="1058"/>
      <c r="C218" s="1058"/>
      <c r="D218" s="1058"/>
      <c r="E218" s="1058"/>
      <c r="F218" s="105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7"/>
      <c r="B219" s="1058"/>
      <c r="C219" s="1058"/>
      <c r="D219" s="1058"/>
      <c r="E219" s="1058"/>
      <c r="F219" s="105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7"/>
      <c r="B220" s="1058"/>
      <c r="C220" s="1058"/>
      <c r="D220" s="1058"/>
      <c r="E220" s="1058"/>
      <c r="F220" s="105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7"/>
      <c r="B221" s="1058"/>
      <c r="C221" s="1058"/>
      <c r="D221" s="1058"/>
      <c r="E221" s="1058"/>
      <c r="F221" s="105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7"/>
      <c r="B222" s="1058"/>
      <c r="C222" s="1058"/>
      <c r="D222" s="1058"/>
      <c r="E222" s="1058"/>
      <c r="F222" s="105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7"/>
      <c r="B223" s="1058"/>
      <c r="C223" s="1058"/>
      <c r="D223" s="1058"/>
      <c r="E223" s="1058"/>
      <c r="F223" s="105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7"/>
      <c r="B224" s="1058"/>
      <c r="C224" s="1058"/>
      <c r="D224" s="1058"/>
      <c r="E224" s="1058"/>
      <c r="F224" s="105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7"/>
      <c r="B225" s="1058"/>
      <c r="C225" s="1058"/>
      <c r="D225" s="1058"/>
      <c r="E225" s="1058"/>
      <c r="F225" s="105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7"/>
      <c r="B226" s="1058"/>
      <c r="C226" s="1058"/>
      <c r="D226" s="1058"/>
      <c r="E226" s="1058"/>
      <c r="F226" s="1059"/>
      <c r="G226" s="826" t="s">
        <v>39</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39</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57"/>
      <c r="B227" s="1058"/>
      <c r="C227" s="1058"/>
      <c r="D227" s="1058"/>
      <c r="E227" s="1058"/>
      <c r="F227" s="1059"/>
      <c r="G227" s="595" t="s">
        <v>584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585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57"/>
      <c r="B228" s="1058"/>
      <c r="C228" s="1058"/>
      <c r="D228" s="1058"/>
      <c r="E228" s="1058"/>
      <c r="F228" s="1059"/>
      <c r="G228" s="815" t="s">
        <v>197</v>
      </c>
      <c r="H228" s="668"/>
      <c r="I228" s="668"/>
      <c r="J228" s="668"/>
      <c r="K228" s="668"/>
      <c r="L228" s="667" t="s">
        <v>198</v>
      </c>
      <c r="M228" s="668"/>
      <c r="N228" s="668"/>
      <c r="O228" s="668"/>
      <c r="P228" s="668"/>
      <c r="Q228" s="668"/>
      <c r="R228" s="668"/>
      <c r="S228" s="668"/>
      <c r="T228" s="668"/>
      <c r="U228" s="668"/>
      <c r="V228" s="668"/>
      <c r="W228" s="668"/>
      <c r="X228" s="669"/>
      <c r="Y228" s="653" t="s">
        <v>199</v>
      </c>
      <c r="Z228" s="654"/>
      <c r="AA228" s="654"/>
      <c r="AB228" s="798"/>
      <c r="AC228" s="815" t="s">
        <v>197</v>
      </c>
      <c r="AD228" s="668"/>
      <c r="AE228" s="668"/>
      <c r="AF228" s="668"/>
      <c r="AG228" s="668"/>
      <c r="AH228" s="667" t="s">
        <v>198</v>
      </c>
      <c r="AI228" s="668"/>
      <c r="AJ228" s="668"/>
      <c r="AK228" s="668"/>
      <c r="AL228" s="668"/>
      <c r="AM228" s="668"/>
      <c r="AN228" s="668"/>
      <c r="AO228" s="668"/>
      <c r="AP228" s="668"/>
      <c r="AQ228" s="668"/>
      <c r="AR228" s="668"/>
      <c r="AS228" s="668"/>
      <c r="AT228" s="669"/>
      <c r="AU228" s="653" t="s">
        <v>199</v>
      </c>
      <c r="AV228" s="654"/>
      <c r="AW228" s="654"/>
      <c r="AX228" s="655"/>
    </row>
    <row r="229" spans="1:50" ht="24.75" customHeight="1" x14ac:dyDescent="0.2">
      <c r="A229" s="1057"/>
      <c r="B229" s="1058"/>
      <c r="C229" s="1058"/>
      <c r="D229" s="1058"/>
      <c r="E229" s="1058"/>
      <c r="F229" s="105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57"/>
      <c r="B230" s="1058"/>
      <c r="C230" s="1058"/>
      <c r="D230" s="1058"/>
      <c r="E230" s="1058"/>
      <c r="F230" s="105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7"/>
      <c r="B231" s="1058"/>
      <c r="C231" s="1058"/>
      <c r="D231" s="1058"/>
      <c r="E231" s="1058"/>
      <c r="F231" s="105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7"/>
      <c r="B232" s="1058"/>
      <c r="C232" s="1058"/>
      <c r="D232" s="1058"/>
      <c r="E232" s="1058"/>
      <c r="F232" s="105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7"/>
      <c r="B233" s="1058"/>
      <c r="C233" s="1058"/>
      <c r="D233" s="1058"/>
      <c r="E233" s="1058"/>
      <c r="F233" s="105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7"/>
      <c r="B234" s="1058"/>
      <c r="C234" s="1058"/>
      <c r="D234" s="1058"/>
      <c r="E234" s="1058"/>
      <c r="F234" s="105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7"/>
      <c r="B235" s="1058"/>
      <c r="C235" s="1058"/>
      <c r="D235" s="1058"/>
      <c r="E235" s="1058"/>
      <c r="F235" s="105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7"/>
      <c r="B236" s="1058"/>
      <c r="C236" s="1058"/>
      <c r="D236" s="1058"/>
      <c r="E236" s="1058"/>
      <c r="F236" s="105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7"/>
      <c r="B237" s="1058"/>
      <c r="C237" s="1058"/>
      <c r="D237" s="1058"/>
      <c r="E237" s="1058"/>
      <c r="F237" s="105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7"/>
      <c r="B238" s="1058"/>
      <c r="C238" s="1058"/>
      <c r="D238" s="1058"/>
      <c r="E238" s="1058"/>
      <c r="F238" s="105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7"/>
      <c r="B239" s="1058"/>
      <c r="C239" s="1058"/>
      <c r="D239" s="1058"/>
      <c r="E239" s="1058"/>
      <c r="F239" s="1059"/>
      <c r="G239" s="826" t="s">
        <v>39</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39</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57"/>
      <c r="B240" s="1058"/>
      <c r="C240" s="1058"/>
      <c r="D240" s="1058"/>
      <c r="E240" s="1058"/>
      <c r="F240" s="1059"/>
      <c r="G240" s="595" t="s">
        <v>586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587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57"/>
      <c r="B241" s="1058"/>
      <c r="C241" s="1058"/>
      <c r="D241" s="1058"/>
      <c r="E241" s="1058"/>
      <c r="F241" s="1059"/>
      <c r="G241" s="815" t="s">
        <v>197</v>
      </c>
      <c r="H241" s="668"/>
      <c r="I241" s="668"/>
      <c r="J241" s="668"/>
      <c r="K241" s="668"/>
      <c r="L241" s="667" t="s">
        <v>198</v>
      </c>
      <c r="M241" s="668"/>
      <c r="N241" s="668"/>
      <c r="O241" s="668"/>
      <c r="P241" s="668"/>
      <c r="Q241" s="668"/>
      <c r="R241" s="668"/>
      <c r="S241" s="668"/>
      <c r="T241" s="668"/>
      <c r="U241" s="668"/>
      <c r="V241" s="668"/>
      <c r="W241" s="668"/>
      <c r="X241" s="669"/>
      <c r="Y241" s="653" t="s">
        <v>199</v>
      </c>
      <c r="Z241" s="654"/>
      <c r="AA241" s="654"/>
      <c r="AB241" s="798"/>
      <c r="AC241" s="815" t="s">
        <v>197</v>
      </c>
      <c r="AD241" s="668"/>
      <c r="AE241" s="668"/>
      <c r="AF241" s="668"/>
      <c r="AG241" s="668"/>
      <c r="AH241" s="667" t="s">
        <v>198</v>
      </c>
      <c r="AI241" s="668"/>
      <c r="AJ241" s="668"/>
      <c r="AK241" s="668"/>
      <c r="AL241" s="668"/>
      <c r="AM241" s="668"/>
      <c r="AN241" s="668"/>
      <c r="AO241" s="668"/>
      <c r="AP241" s="668"/>
      <c r="AQ241" s="668"/>
      <c r="AR241" s="668"/>
      <c r="AS241" s="668"/>
      <c r="AT241" s="669"/>
      <c r="AU241" s="653" t="s">
        <v>199</v>
      </c>
      <c r="AV241" s="654"/>
      <c r="AW241" s="654"/>
      <c r="AX241" s="655"/>
    </row>
    <row r="242" spans="1:50" ht="24.75" customHeight="1" x14ac:dyDescent="0.2">
      <c r="A242" s="1057"/>
      <c r="B242" s="1058"/>
      <c r="C242" s="1058"/>
      <c r="D242" s="1058"/>
      <c r="E242" s="1058"/>
      <c r="F242" s="105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57"/>
      <c r="B243" s="1058"/>
      <c r="C243" s="1058"/>
      <c r="D243" s="1058"/>
      <c r="E243" s="1058"/>
      <c r="F243" s="105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7"/>
      <c r="B244" s="1058"/>
      <c r="C244" s="1058"/>
      <c r="D244" s="1058"/>
      <c r="E244" s="1058"/>
      <c r="F244" s="105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7"/>
      <c r="B245" s="1058"/>
      <c r="C245" s="1058"/>
      <c r="D245" s="1058"/>
      <c r="E245" s="1058"/>
      <c r="F245" s="105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7"/>
      <c r="B246" s="1058"/>
      <c r="C246" s="1058"/>
      <c r="D246" s="1058"/>
      <c r="E246" s="1058"/>
      <c r="F246" s="105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7"/>
      <c r="B247" s="1058"/>
      <c r="C247" s="1058"/>
      <c r="D247" s="1058"/>
      <c r="E247" s="1058"/>
      <c r="F247" s="105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7"/>
      <c r="B248" s="1058"/>
      <c r="C248" s="1058"/>
      <c r="D248" s="1058"/>
      <c r="E248" s="1058"/>
      <c r="F248" s="105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7"/>
      <c r="B249" s="1058"/>
      <c r="C249" s="1058"/>
      <c r="D249" s="1058"/>
      <c r="E249" s="1058"/>
      <c r="F249" s="105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7"/>
      <c r="B250" s="1058"/>
      <c r="C250" s="1058"/>
      <c r="D250" s="1058"/>
      <c r="E250" s="1058"/>
      <c r="F250" s="105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7"/>
      <c r="B251" s="1058"/>
      <c r="C251" s="1058"/>
      <c r="D251" s="1058"/>
      <c r="E251" s="1058"/>
      <c r="F251" s="105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7"/>
      <c r="B252" s="1058"/>
      <c r="C252" s="1058"/>
      <c r="D252" s="1058"/>
      <c r="E252" s="1058"/>
      <c r="F252" s="1059"/>
      <c r="G252" s="826" t="s">
        <v>39</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39</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57"/>
      <c r="B253" s="1058"/>
      <c r="C253" s="1058"/>
      <c r="D253" s="1058"/>
      <c r="E253" s="1058"/>
      <c r="F253" s="1059"/>
      <c r="G253" s="595" t="s">
        <v>588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589</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57"/>
      <c r="B254" s="1058"/>
      <c r="C254" s="1058"/>
      <c r="D254" s="1058"/>
      <c r="E254" s="1058"/>
      <c r="F254" s="1059"/>
      <c r="G254" s="815" t="s">
        <v>197</v>
      </c>
      <c r="H254" s="668"/>
      <c r="I254" s="668"/>
      <c r="J254" s="668"/>
      <c r="K254" s="668"/>
      <c r="L254" s="667" t="s">
        <v>198</v>
      </c>
      <c r="M254" s="668"/>
      <c r="N254" s="668"/>
      <c r="O254" s="668"/>
      <c r="P254" s="668"/>
      <c r="Q254" s="668"/>
      <c r="R254" s="668"/>
      <c r="S254" s="668"/>
      <c r="T254" s="668"/>
      <c r="U254" s="668"/>
      <c r="V254" s="668"/>
      <c r="W254" s="668"/>
      <c r="X254" s="669"/>
      <c r="Y254" s="653" t="s">
        <v>199</v>
      </c>
      <c r="Z254" s="654"/>
      <c r="AA254" s="654"/>
      <c r="AB254" s="798"/>
      <c r="AC254" s="815" t="s">
        <v>197</v>
      </c>
      <c r="AD254" s="668"/>
      <c r="AE254" s="668"/>
      <c r="AF254" s="668"/>
      <c r="AG254" s="668"/>
      <c r="AH254" s="667" t="s">
        <v>198</v>
      </c>
      <c r="AI254" s="668"/>
      <c r="AJ254" s="668"/>
      <c r="AK254" s="668"/>
      <c r="AL254" s="668"/>
      <c r="AM254" s="668"/>
      <c r="AN254" s="668"/>
      <c r="AO254" s="668"/>
      <c r="AP254" s="668"/>
      <c r="AQ254" s="668"/>
      <c r="AR254" s="668"/>
      <c r="AS254" s="668"/>
      <c r="AT254" s="669"/>
      <c r="AU254" s="653" t="s">
        <v>199</v>
      </c>
      <c r="AV254" s="654"/>
      <c r="AW254" s="654"/>
      <c r="AX254" s="655"/>
    </row>
    <row r="255" spans="1:50" ht="24.75" customHeight="1" x14ac:dyDescent="0.2">
      <c r="A255" s="1057"/>
      <c r="B255" s="1058"/>
      <c r="C255" s="1058"/>
      <c r="D255" s="1058"/>
      <c r="E255" s="1058"/>
      <c r="F255" s="105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57"/>
      <c r="B256" s="1058"/>
      <c r="C256" s="1058"/>
      <c r="D256" s="1058"/>
      <c r="E256" s="1058"/>
      <c r="F256" s="105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7"/>
      <c r="B257" s="1058"/>
      <c r="C257" s="1058"/>
      <c r="D257" s="1058"/>
      <c r="E257" s="1058"/>
      <c r="F257" s="105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7"/>
      <c r="B258" s="1058"/>
      <c r="C258" s="1058"/>
      <c r="D258" s="1058"/>
      <c r="E258" s="1058"/>
      <c r="F258" s="105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7"/>
      <c r="B259" s="1058"/>
      <c r="C259" s="1058"/>
      <c r="D259" s="1058"/>
      <c r="E259" s="1058"/>
      <c r="F259" s="105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7"/>
      <c r="B260" s="1058"/>
      <c r="C260" s="1058"/>
      <c r="D260" s="1058"/>
      <c r="E260" s="1058"/>
      <c r="F260" s="105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7"/>
      <c r="B261" s="1058"/>
      <c r="C261" s="1058"/>
      <c r="D261" s="1058"/>
      <c r="E261" s="1058"/>
      <c r="F261" s="105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7"/>
      <c r="B262" s="1058"/>
      <c r="C262" s="1058"/>
      <c r="D262" s="1058"/>
      <c r="E262" s="1058"/>
      <c r="F262" s="105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7"/>
      <c r="B263" s="1058"/>
      <c r="C263" s="1058"/>
      <c r="D263" s="1058"/>
      <c r="E263" s="1058"/>
      <c r="F263" s="105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7"/>
      <c r="B264" s="1058"/>
      <c r="C264" s="1058"/>
      <c r="D264" s="1058"/>
      <c r="E264" s="1058"/>
      <c r="F264" s="105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60"/>
      <c r="B265" s="1061"/>
      <c r="C265" s="1061"/>
      <c r="D265" s="1061"/>
      <c r="E265" s="1061"/>
      <c r="F265" s="1062"/>
      <c r="G265" s="1045" t="s">
        <v>39</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39</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590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225</v>
      </c>
      <c r="D3" s="364"/>
      <c r="E3" s="364"/>
      <c r="F3" s="364"/>
      <c r="G3" s="364"/>
      <c r="H3" s="364"/>
      <c r="I3" s="364"/>
      <c r="J3" s="148" t="s">
        <v>226</v>
      </c>
      <c r="K3" s="365"/>
      <c r="L3" s="365"/>
      <c r="M3" s="365"/>
      <c r="N3" s="365"/>
      <c r="O3" s="365"/>
      <c r="P3" s="366" t="s">
        <v>227</v>
      </c>
      <c r="Q3" s="366"/>
      <c r="R3" s="366"/>
      <c r="S3" s="366"/>
      <c r="T3" s="366"/>
      <c r="U3" s="366"/>
      <c r="V3" s="366"/>
      <c r="W3" s="366"/>
      <c r="X3" s="366"/>
      <c r="Y3" s="367" t="s">
        <v>228</v>
      </c>
      <c r="Z3" s="368"/>
      <c r="AA3" s="368"/>
      <c r="AB3" s="368"/>
      <c r="AC3" s="148" t="s">
        <v>229</v>
      </c>
      <c r="AD3" s="148"/>
      <c r="AE3" s="148"/>
      <c r="AF3" s="148"/>
      <c r="AG3" s="148"/>
      <c r="AH3" s="367" t="s">
        <v>281</v>
      </c>
      <c r="AI3" s="364"/>
      <c r="AJ3" s="364"/>
      <c r="AK3" s="364"/>
      <c r="AL3" s="364" t="s">
        <v>231</v>
      </c>
      <c r="AM3" s="364"/>
      <c r="AN3" s="364"/>
      <c r="AO3" s="369"/>
      <c r="AP3" s="370" t="s">
        <v>232</v>
      </c>
      <c r="AQ3" s="370"/>
      <c r="AR3" s="370"/>
      <c r="AS3" s="370"/>
      <c r="AT3" s="370"/>
      <c r="AU3" s="370"/>
      <c r="AV3" s="370"/>
      <c r="AW3" s="370"/>
      <c r="AX3" s="370"/>
    </row>
    <row r="4" spans="1:50" ht="26.25" customHeight="1" x14ac:dyDescent="0.2">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591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225</v>
      </c>
      <c r="D36" s="364"/>
      <c r="E36" s="364"/>
      <c r="F36" s="364"/>
      <c r="G36" s="364"/>
      <c r="H36" s="364"/>
      <c r="I36" s="364"/>
      <c r="J36" s="148" t="s">
        <v>226</v>
      </c>
      <c r="K36" s="365"/>
      <c r="L36" s="365"/>
      <c r="M36" s="365"/>
      <c r="N36" s="365"/>
      <c r="O36" s="365"/>
      <c r="P36" s="366" t="s">
        <v>227</v>
      </c>
      <c r="Q36" s="366"/>
      <c r="R36" s="366"/>
      <c r="S36" s="366"/>
      <c r="T36" s="366"/>
      <c r="U36" s="366"/>
      <c r="V36" s="366"/>
      <c r="W36" s="366"/>
      <c r="X36" s="366"/>
      <c r="Y36" s="367" t="s">
        <v>228</v>
      </c>
      <c r="Z36" s="368"/>
      <c r="AA36" s="368"/>
      <c r="AB36" s="368"/>
      <c r="AC36" s="148" t="s">
        <v>229</v>
      </c>
      <c r="AD36" s="148"/>
      <c r="AE36" s="148"/>
      <c r="AF36" s="148"/>
      <c r="AG36" s="148"/>
      <c r="AH36" s="367" t="s">
        <v>281</v>
      </c>
      <c r="AI36" s="364"/>
      <c r="AJ36" s="364"/>
      <c r="AK36" s="364"/>
      <c r="AL36" s="364" t="s">
        <v>231</v>
      </c>
      <c r="AM36" s="364"/>
      <c r="AN36" s="364"/>
      <c r="AO36" s="369"/>
      <c r="AP36" s="370" t="s">
        <v>232</v>
      </c>
      <c r="AQ36" s="370"/>
      <c r="AR36" s="370"/>
      <c r="AS36" s="370"/>
      <c r="AT36" s="370"/>
      <c r="AU36" s="370"/>
      <c r="AV36" s="370"/>
      <c r="AW36" s="370"/>
      <c r="AX36" s="370"/>
    </row>
    <row r="37" spans="1:50" ht="26.25" customHeight="1" x14ac:dyDescent="0.2">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592</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225</v>
      </c>
      <c r="D69" s="364"/>
      <c r="E69" s="364"/>
      <c r="F69" s="364"/>
      <c r="G69" s="364"/>
      <c r="H69" s="364"/>
      <c r="I69" s="364"/>
      <c r="J69" s="148" t="s">
        <v>226</v>
      </c>
      <c r="K69" s="365"/>
      <c r="L69" s="365"/>
      <c r="M69" s="365"/>
      <c r="N69" s="365"/>
      <c r="O69" s="365"/>
      <c r="P69" s="366" t="s">
        <v>227</v>
      </c>
      <c r="Q69" s="366"/>
      <c r="R69" s="366"/>
      <c r="S69" s="366"/>
      <c r="T69" s="366"/>
      <c r="U69" s="366"/>
      <c r="V69" s="366"/>
      <c r="W69" s="366"/>
      <c r="X69" s="366"/>
      <c r="Y69" s="367" t="s">
        <v>228</v>
      </c>
      <c r="Z69" s="368"/>
      <c r="AA69" s="368"/>
      <c r="AB69" s="368"/>
      <c r="AC69" s="148" t="s">
        <v>229</v>
      </c>
      <c r="AD69" s="148"/>
      <c r="AE69" s="148"/>
      <c r="AF69" s="148"/>
      <c r="AG69" s="148"/>
      <c r="AH69" s="367" t="s">
        <v>281</v>
      </c>
      <c r="AI69" s="364"/>
      <c r="AJ69" s="364"/>
      <c r="AK69" s="364"/>
      <c r="AL69" s="364" t="s">
        <v>231</v>
      </c>
      <c r="AM69" s="364"/>
      <c r="AN69" s="364"/>
      <c r="AO69" s="369"/>
      <c r="AP69" s="370" t="s">
        <v>232</v>
      </c>
      <c r="AQ69" s="370"/>
      <c r="AR69" s="370"/>
      <c r="AS69" s="370"/>
      <c r="AT69" s="370"/>
      <c r="AU69" s="370"/>
      <c r="AV69" s="370"/>
      <c r="AW69" s="370"/>
      <c r="AX69" s="370"/>
    </row>
    <row r="70" spans="1:50" ht="26.25" customHeight="1" x14ac:dyDescent="0.2">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593</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225</v>
      </c>
      <c r="D102" s="364"/>
      <c r="E102" s="364"/>
      <c r="F102" s="364"/>
      <c r="G102" s="364"/>
      <c r="H102" s="364"/>
      <c r="I102" s="364"/>
      <c r="J102" s="148" t="s">
        <v>226</v>
      </c>
      <c r="K102" s="365"/>
      <c r="L102" s="365"/>
      <c r="M102" s="365"/>
      <c r="N102" s="365"/>
      <c r="O102" s="365"/>
      <c r="P102" s="366" t="s">
        <v>227</v>
      </c>
      <c r="Q102" s="366"/>
      <c r="R102" s="366"/>
      <c r="S102" s="366"/>
      <c r="T102" s="366"/>
      <c r="U102" s="366"/>
      <c r="V102" s="366"/>
      <c r="W102" s="366"/>
      <c r="X102" s="366"/>
      <c r="Y102" s="367" t="s">
        <v>228</v>
      </c>
      <c r="Z102" s="368"/>
      <c r="AA102" s="368"/>
      <c r="AB102" s="368"/>
      <c r="AC102" s="148" t="s">
        <v>229</v>
      </c>
      <c r="AD102" s="148"/>
      <c r="AE102" s="148"/>
      <c r="AF102" s="148"/>
      <c r="AG102" s="148"/>
      <c r="AH102" s="367" t="s">
        <v>281</v>
      </c>
      <c r="AI102" s="364"/>
      <c r="AJ102" s="364"/>
      <c r="AK102" s="364"/>
      <c r="AL102" s="364" t="s">
        <v>231</v>
      </c>
      <c r="AM102" s="364"/>
      <c r="AN102" s="364"/>
      <c r="AO102" s="369"/>
      <c r="AP102" s="370" t="s">
        <v>232</v>
      </c>
      <c r="AQ102" s="370"/>
      <c r="AR102" s="370"/>
      <c r="AS102" s="370"/>
      <c r="AT102" s="370"/>
      <c r="AU102" s="370"/>
      <c r="AV102" s="370"/>
      <c r="AW102" s="370"/>
      <c r="AX102" s="370"/>
    </row>
    <row r="103" spans="1:50" ht="26.25" customHeight="1" x14ac:dyDescent="0.2">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594</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225</v>
      </c>
      <c r="D135" s="364"/>
      <c r="E135" s="364"/>
      <c r="F135" s="364"/>
      <c r="G135" s="364"/>
      <c r="H135" s="364"/>
      <c r="I135" s="364"/>
      <c r="J135" s="148" t="s">
        <v>226</v>
      </c>
      <c r="K135" s="365"/>
      <c r="L135" s="365"/>
      <c r="M135" s="365"/>
      <c r="N135" s="365"/>
      <c r="O135" s="365"/>
      <c r="P135" s="366" t="s">
        <v>227</v>
      </c>
      <c r="Q135" s="366"/>
      <c r="R135" s="366"/>
      <c r="S135" s="366"/>
      <c r="T135" s="366"/>
      <c r="U135" s="366"/>
      <c r="V135" s="366"/>
      <c r="W135" s="366"/>
      <c r="X135" s="366"/>
      <c r="Y135" s="367" t="s">
        <v>228</v>
      </c>
      <c r="Z135" s="368"/>
      <c r="AA135" s="368"/>
      <c r="AB135" s="368"/>
      <c r="AC135" s="148" t="s">
        <v>229</v>
      </c>
      <c r="AD135" s="148"/>
      <c r="AE135" s="148"/>
      <c r="AF135" s="148"/>
      <c r="AG135" s="148"/>
      <c r="AH135" s="367" t="s">
        <v>281</v>
      </c>
      <c r="AI135" s="364"/>
      <c r="AJ135" s="364"/>
      <c r="AK135" s="364"/>
      <c r="AL135" s="364" t="s">
        <v>231</v>
      </c>
      <c r="AM135" s="364"/>
      <c r="AN135" s="364"/>
      <c r="AO135" s="369"/>
      <c r="AP135" s="370" t="s">
        <v>232</v>
      </c>
      <c r="AQ135" s="370"/>
      <c r="AR135" s="370"/>
      <c r="AS135" s="370"/>
      <c r="AT135" s="370"/>
      <c r="AU135" s="370"/>
      <c r="AV135" s="370"/>
      <c r="AW135" s="370"/>
      <c r="AX135" s="370"/>
    </row>
    <row r="136" spans="1:50" ht="26.25" customHeight="1" x14ac:dyDescent="0.2">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595</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225</v>
      </c>
      <c r="D168" s="364"/>
      <c r="E168" s="364"/>
      <c r="F168" s="364"/>
      <c r="G168" s="364"/>
      <c r="H168" s="364"/>
      <c r="I168" s="364"/>
      <c r="J168" s="148" t="s">
        <v>226</v>
      </c>
      <c r="K168" s="365"/>
      <c r="L168" s="365"/>
      <c r="M168" s="365"/>
      <c r="N168" s="365"/>
      <c r="O168" s="365"/>
      <c r="P168" s="366" t="s">
        <v>227</v>
      </c>
      <c r="Q168" s="366"/>
      <c r="R168" s="366"/>
      <c r="S168" s="366"/>
      <c r="T168" s="366"/>
      <c r="U168" s="366"/>
      <c r="V168" s="366"/>
      <c r="W168" s="366"/>
      <c r="X168" s="366"/>
      <c r="Y168" s="367" t="s">
        <v>228</v>
      </c>
      <c r="Z168" s="368"/>
      <c r="AA168" s="368"/>
      <c r="AB168" s="368"/>
      <c r="AC168" s="148" t="s">
        <v>229</v>
      </c>
      <c r="AD168" s="148"/>
      <c r="AE168" s="148"/>
      <c r="AF168" s="148"/>
      <c r="AG168" s="148"/>
      <c r="AH168" s="367" t="s">
        <v>281</v>
      </c>
      <c r="AI168" s="364"/>
      <c r="AJ168" s="364"/>
      <c r="AK168" s="364"/>
      <c r="AL168" s="364" t="s">
        <v>231</v>
      </c>
      <c r="AM168" s="364"/>
      <c r="AN168" s="364"/>
      <c r="AO168" s="369"/>
      <c r="AP168" s="370" t="s">
        <v>232</v>
      </c>
      <c r="AQ168" s="370"/>
      <c r="AR168" s="370"/>
      <c r="AS168" s="370"/>
      <c r="AT168" s="370"/>
      <c r="AU168" s="370"/>
      <c r="AV168" s="370"/>
      <c r="AW168" s="370"/>
      <c r="AX168" s="370"/>
    </row>
    <row r="169" spans="1:50" ht="26.25" customHeight="1" x14ac:dyDescent="0.2">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596</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225</v>
      </c>
      <c r="D201" s="364"/>
      <c r="E201" s="364"/>
      <c r="F201" s="364"/>
      <c r="G201" s="364"/>
      <c r="H201" s="364"/>
      <c r="I201" s="364"/>
      <c r="J201" s="148" t="s">
        <v>226</v>
      </c>
      <c r="K201" s="365"/>
      <c r="L201" s="365"/>
      <c r="M201" s="365"/>
      <c r="N201" s="365"/>
      <c r="O201" s="365"/>
      <c r="P201" s="366" t="s">
        <v>227</v>
      </c>
      <c r="Q201" s="366"/>
      <c r="R201" s="366"/>
      <c r="S201" s="366"/>
      <c r="T201" s="366"/>
      <c r="U201" s="366"/>
      <c r="V201" s="366"/>
      <c r="W201" s="366"/>
      <c r="X201" s="366"/>
      <c r="Y201" s="367" t="s">
        <v>228</v>
      </c>
      <c r="Z201" s="368"/>
      <c r="AA201" s="368"/>
      <c r="AB201" s="368"/>
      <c r="AC201" s="148" t="s">
        <v>229</v>
      </c>
      <c r="AD201" s="148"/>
      <c r="AE201" s="148"/>
      <c r="AF201" s="148"/>
      <c r="AG201" s="148"/>
      <c r="AH201" s="367" t="s">
        <v>281</v>
      </c>
      <c r="AI201" s="364"/>
      <c r="AJ201" s="364"/>
      <c r="AK201" s="364"/>
      <c r="AL201" s="364" t="s">
        <v>231</v>
      </c>
      <c r="AM201" s="364"/>
      <c r="AN201" s="364"/>
      <c r="AO201" s="369"/>
      <c r="AP201" s="370" t="s">
        <v>232</v>
      </c>
      <c r="AQ201" s="370"/>
      <c r="AR201" s="370"/>
      <c r="AS201" s="370"/>
      <c r="AT201" s="370"/>
      <c r="AU201" s="370"/>
      <c r="AV201" s="370"/>
      <c r="AW201" s="370"/>
      <c r="AX201" s="370"/>
    </row>
    <row r="202" spans="1:50" ht="26.25" customHeight="1" x14ac:dyDescent="0.2">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597</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225</v>
      </c>
      <c r="D234" s="364"/>
      <c r="E234" s="364"/>
      <c r="F234" s="364"/>
      <c r="G234" s="364"/>
      <c r="H234" s="364"/>
      <c r="I234" s="364"/>
      <c r="J234" s="148" t="s">
        <v>226</v>
      </c>
      <c r="K234" s="365"/>
      <c r="L234" s="365"/>
      <c r="M234" s="365"/>
      <c r="N234" s="365"/>
      <c r="O234" s="365"/>
      <c r="P234" s="366" t="s">
        <v>227</v>
      </c>
      <c r="Q234" s="366"/>
      <c r="R234" s="366"/>
      <c r="S234" s="366"/>
      <c r="T234" s="366"/>
      <c r="U234" s="366"/>
      <c r="V234" s="366"/>
      <c r="W234" s="366"/>
      <c r="X234" s="366"/>
      <c r="Y234" s="367" t="s">
        <v>228</v>
      </c>
      <c r="Z234" s="368"/>
      <c r="AA234" s="368"/>
      <c r="AB234" s="368"/>
      <c r="AC234" s="148" t="s">
        <v>229</v>
      </c>
      <c r="AD234" s="148"/>
      <c r="AE234" s="148"/>
      <c r="AF234" s="148"/>
      <c r="AG234" s="148"/>
      <c r="AH234" s="367" t="s">
        <v>281</v>
      </c>
      <c r="AI234" s="364"/>
      <c r="AJ234" s="364"/>
      <c r="AK234" s="364"/>
      <c r="AL234" s="364" t="s">
        <v>231</v>
      </c>
      <c r="AM234" s="364"/>
      <c r="AN234" s="364"/>
      <c r="AO234" s="369"/>
      <c r="AP234" s="370" t="s">
        <v>232</v>
      </c>
      <c r="AQ234" s="370"/>
      <c r="AR234" s="370"/>
      <c r="AS234" s="370"/>
      <c r="AT234" s="370"/>
      <c r="AU234" s="370"/>
      <c r="AV234" s="370"/>
      <c r="AW234" s="370"/>
      <c r="AX234" s="370"/>
    </row>
    <row r="235" spans="1:50" ht="26.25" customHeight="1" x14ac:dyDescent="0.2">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598</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225</v>
      </c>
      <c r="D267" s="364"/>
      <c r="E267" s="364"/>
      <c r="F267" s="364"/>
      <c r="G267" s="364"/>
      <c r="H267" s="364"/>
      <c r="I267" s="364"/>
      <c r="J267" s="148" t="s">
        <v>226</v>
      </c>
      <c r="K267" s="365"/>
      <c r="L267" s="365"/>
      <c r="M267" s="365"/>
      <c r="N267" s="365"/>
      <c r="O267" s="365"/>
      <c r="P267" s="366" t="s">
        <v>227</v>
      </c>
      <c r="Q267" s="366"/>
      <c r="R267" s="366"/>
      <c r="S267" s="366"/>
      <c r="T267" s="366"/>
      <c r="U267" s="366"/>
      <c r="V267" s="366"/>
      <c r="W267" s="366"/>
      <c r="X267" s="366"/>
      <c r="Y267" s="367" t="s">
        <v>228</v>
      </c>
      <c r="Z267" s="368"/>
      <c r="AA267" s="368"/>
      <c r="AB267" s="368"/>
      <c r="AC267" s="148" t="s">
        <v>229</v>
      </c>
      <c r="AD267" s="148"/>
      <c r="AE267" s="148"/>
      <c r="AF267" s="148"/>
      <c r="AG267" s="148"/>
      <c r="AH267" s="367" t="s">
        <v>281</v>
      </c>
      <c r="AI267" s="364"/>
      <c r="AJ267" s="364"/>
      <c r="AK267" s="364"/>
      <c r="AL267" s="364" t="s">
        <v>231</v>
      </c>
      <c r="AM267" s="364"/>
      <c r="AN267" s="364"/>
      <c r="AO267" s="369"/>
      <c r="AP267" s="370" t="s">
        <v>232</v>
      </c>
      <c r="AQ267" s="370"/>
      <c r="AR267" s="370"/>
      <c r="AS267" s="370"/>
      <c r="AT267" s="370"/>
      <c r="AU267" s="370"/>
      <c r="AV267" s="370"/>
      <c r="AW267" s="370"/>
      <c r="AX267" s="370"/>
    </row>
    <row r="268" spans="1:50" ht="26.25" customHeight="1" x14ac:dyDescent="0.2">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599</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225</v>
      </c>
      <c r="D300" s="364"/>
      <c r="E300" s="364"/>
      <c r="F300" s="364"/>
      <c r="G300" s="364"/>
      <c r="H300" s="364"/>
      <c r="I300" s="364"/>
      <c r="J300" s="148" t="s">
        <v>226</v>
      </c>
      <c r="K300" s="365"/>
      <c r="L300" s="365"/>
      <c r="M300" s="365"/>
      <c r="N300" s="365"/>
      <c r="O300" s="365"/>
      <c r="P300" s="366" t="s">
        <v>227</v>
      </c>
      <c r="Q300" s="366"/>
      <c r="R300" s="366"/>
      <c r="S300" s="366"/>
      <c r="T300" s="366"/>
      <c r="U300" s="366"/>
      <c r="V300" s="366"/>
      <c r="W300" s="366"/>
      <c r="X300" s="366"/>
      <c r="Y300" s="367" t="s">
        <v>228</v>
      </c>
      <c r="Z300" s="368"/>
      <c r="AA300" s="368"/>
      <c r="AB300" s="368"/>
      <c r="AC300" s="148" t="s">
        <v>229</v>
      </c>
      <c r="AD300" s="148"/>
      <c r="AE300" s="148"/>
      <c r="AF300" s="148"/>
      <c r="AG300" s="148"/>
      <c r="AH300" s="367" t="s">
        <v>281</v>
      </c>
      <c r="AI300" s="364"/>
      <c r="AJ300" s="364"/>
      <c r="AK300" s="364"/>
      <c r="AL300" s="364" t="s">
        <v>231</v>
      </c>
      <c r="AM300" s="364"/>
      <c r="AN300" s="364"/>
      <c r="AO300" s="369"/>
      <c r="AP300" s="370" t="s">
        <v>232</v>
      </c>
      <c r="AQ300" s="370"/>
      <c r="AR300" s="370"/>
      <c r="AS300" s="370"/>
      <c r="AT300" s="370"/>
      <c r="AU300" s="370"/>
      <c r="AV300" s="370"/>
      <c r="AW300" s="370"/>
      <c r="AX300" s="370"/>
    </row>
    <row r="301" spans="1:50" ht="26.25" customHeight="1" x14ac:dyDescent="0.2">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600</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225</v>
      </c>
      <c r="D333" s="364"/>
      <c r="E333" s="364"/>
      <c r="F333" s="364"/>
      <c r="G333" s="364"/>
      <c r="H333" s="364"/>
      <c r="I333" s="364"/>
      <c r="J333" s="148" t="s">
        <v>226</v>
      </c>
      <c r="K333" s="365"/>
      <c r="L333" s="365"/>
      <c r="M333" s="365"/>
      <c r="N333" s="365"/>
      <c r="O333" s="365"/>
      <c r="P333" s="366" t="s">
        <v>227</v>
      </c>
      <c r="Q333" s="366"/>
      <c r="R333" s="366"/>
      <c r="S333" s="366"/>
      <c r="T333" s="366"/>
      <c r="U333" s="366"/>
      <c r="V333" s="366"/>
      <c r="W333" s="366"/>
      <c r="X333" s="366"/>
      <c r="Y333" s="367" t="s">
        <v>228</v>
      </c>
      <c r="Z333" s="368"/>
      <c r="AA333" s="368"/>
      <c r="AB333" s="368"/>
      <c r="AC333" s="148" t="s">
        <v>229</v>
      </c>
      <c r="AD333" s="148"/>
      <c r="AE333" s="148"/>
      <c r="AF333" s="148"/>
      <c r="AG333" s="148"/>
      <c r="AH333" s="367" t="s">
        <v>281</v>
      </c>
      <c r="AI333" s="364"/>
      <c r="AJ333" s="364"/>
      <c r="AK333" s="364"/>
      <c r="AL333" s="364" t="s">
        <v>231</v>
      </c>
      <c r="AM333" s="364"/>
      <c r="AN333" s="364"/>
      <c r="AO333" s="369"/>
      <c r="AP333" s="370" t="s">
        <v>232</v>
      </c>
      <c r="AQ333" s="370"/>
      <c r="AR333" s="370"/>
      <c r="AS333" s="370"/>
      <c r="AT333" s="370"/>
      <c r="AU333" s="370"/>
      <c r="AV333" s="370"/>
      <c r="AW333" s="370"/>
      <c r="AX333" s="370"/>
    </row>
    <row r="334" spans="1:50" ht="26.25" customHeight="1" x14ac:dyDescent="0.2">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601</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225</v>
      </c>
      <c r="D366" s="364"/>
      <c r="E366" s="364"/>
      <c r="F366" s="364"/>
      <c r="G366" s="364"/>
      <c r="H366" s="364"/>
      <c r="I366" s="364"/>
      <c r="J366" s="148" t="s">
        <v>226</v>
      </c>
      <c r="K366" s="365"/>
      <c r="L366" s="365"/>
      <c r="M366" s="365"/>
      <c r="N366" s="365"/>
      <c r="O366" s="365"/>
      <c r="P366" s="366" t="s">
        <v>227</v>
      </c>
      <c r="Q366" s="366"/>
      <c r="R366" s="366"/>
      <c r="S366" s="366"/>
      <c r="T366" s="366"/>
      <c r="U366" s="366"/>
      <c r="V366" s="366"/>
      <c r="W366" s="366"/>
      <c r="X366" s="366"/>
      <c r="Y366" s="367" t="s">
        <v>228</v>
      </c>
      <c r="Z366" s="368"/>
      <c r="AA366" s="368"/>
      <c r="AB366" s="368"/>
      <c r="AC366" s="148" t="s">
        <v>229</v>
      </c>
      <c r="AD366" s="148"/>
      <c r="AE366" s="148"/>
      <c r="AF366" s="148"/>
      <c r="AG366" s="148"/>
      <c r="AH366" s="367" t="s">
        <v>281</v>
      </c>
      <c r="AI366" s="364"/>
      <c r="AJ366" s="364"/>
      <c r="AK366" s="364"/>
      <c r="AL366" s="364" t="s">
        <v>231</v>
      </c>
      <c r="AM366" s="364"/>
      <c r="AN366" s="364"/>
      <c r="AO366" s="369"/>
      <c r="AP366" s="370" t="s">
        <v>232</v>
      </c>
      <c r="AQ366" s="370"/>
      <c r="AR366" s="370"/>
      <c r="AS366" s="370"/>
      <c r="AT366" s="370"/>
      <c r="AU366" s="370"/>
      <c r="AV366" s="370"/>
      <c r="AW366" s="370"/>
      <c r="AX366" s="370"/>
    </row>
    <row r="367" spans="1:50" ht="26.25" customHeight="1" x14ac:dyDescent="0.2">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602</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225</v>
      </c>
      <c r="D399" s="364"/>
      <c r="E399" s="364"/>
      <c r="F399" s="364"/>
      <c r="G399" s="364"/>
      <c r="H399" s="364"/>
      <c r="I399" s="364"/>
      <c r="J399" s="148" t="s">
        <v>226</v>
      </c>
      <c r="K399" s="365"/>
      <c r="L399" s="365"/>
      <c r="M399" s="365"/>
      <c r="N399" s="365"/>
      <c r="O399" s="365"/>
      <c r="P399" s="366" t="s">
        <v>227</v>
      </c>
      <c r="Q399" s="366"/>
      <c r="R399" s="366"/>
      <c r="S399" s="366"/>
      <c r="T399" s="366"/>
      <c r="U399" s="366"/>
      <c r="V399" s="366"/>
      <c r="W399" s="366"/>
      <c r="X399" s="366"/>
      <c r="Y399" s="367" t="s">
        <v>228</v>
      </c>
      <c r="Z399" s="368"/>
      <c r="AA399" s="368"/>
      <c r="AB399" s="368"/>
      <c r="AC399" s="148" t="s">
        <v>229</v>
      </c>
      <c r="AD399" s="148"/>
      <c r="AE399" s="148"/>
      <c r="AF399" s="148"/>
      <c r="AG399" s="148"/>
      <c r="AH399" s="367" t="s">
        <v>281</v>
      </c>
      <c r="AI399" s="364"/>
      <c r="AJ399" s="364"/>
      <c r="AK399" s="364"/>
      <c r="AL399" s="364" t="s">
        <v>231</v>
      </c>
      <c r="AM399" s="364"/>
      <c r="AN399" s="364"/>
      <c r="AO399" s="369"/>
      <c r="AP399" s="370" t="s">
        <v>232</v>
      </c>
      <c r="AQ399" s="370"/>
      <c r="AR399" s="370"/>
      <c r="AS399" s="370"/>
      <c r="AT399" s="370"/>
      <c r="AU399" s="370"/>
      <c r="AV399" s="370"/>
      <c r="AW399" s="370"/>
      <c r="AX399" s="370"/>
    </row>
    <row r="400" spans="1:50" ht="26.25" customHeight="1" x14ac:dyDescent="0.2">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603</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225</v>
      </c>
      <c r="D432" s="364"/>
      <c r="E432" s="364"/>
      <c r="F432" s="364"/>
      <c r="G432" s="364"/>
      <c r="H432" s="364"/>
      <c r="I432" s="364"/>
      <c r="J432" s="148" t="s">
        <v>226</v>
      </c>
      <c r="K432" s="365"/>
      <c r="L432" s="365"/>
      <c r="M432" s="365"/>
      <c r="N432" s="365"/>
      <c r="O432" s="365"/>
      <c r="P432" s="366" t="s">
        <v>227</v>
      </c>
      <c r="Q432" s="366"/>
      <c r="R432" s="366"/>
      <c r="S432" s="366"/>
      <c r="T432" s="366"/>
      <c r="U432" s="366"/>
      <c r="V432" s="366"/>
      <c r="W432" s="366"/>
      <c r="X432" s="366"/>
      <c r="Y432" s="367" t="s">
        <v>228</v>
      </c>
      <c r="Z432" s="368"/>
      <c r="AA432" s="368"/>
      <c r="AB432" s="368"/>
      <c r="AC432" s="148" t="s">
        <v>229</v>
      </c>
      <c r="AD432" s="148"/>
      <c r="AE432" s="148"/>
      <c r="AF432" s="148"/>
      <c r="AG432" s="148"/>
      <c r="AH432" s="367" t="s">
        <v>281</v>
      </c>
      <c r="AI432" s="364"/>
      <c r="AJ432" s="364"/>
      <c r="AK432" s="364"/>
      <c r="AL432" s="364" t="s">
        <v>231</v>
      </c>
      <c r="AM432" s="364"/>
      <c r="AN432" s="364"/>
      <c r="AO432" s="369"/>
      <c r="AP432" s="370" t="s">
        <v>232</v>
      </c>
      <c r="AQ432" s="370"/>
      <c r="AR432" s="370"/>
      <c r="AS432" s="370"/>
      <c r="AT432" s="370"/>
      <c r="AU432" s="370"/>
      <c r="AV432" s="370"/>
      <c r="AW432" s="370"/>
      <c r="AX432" s="370"/>
    </row>
    <row r="433" spans="1:50" ht="26.25" customHeight="1" x14ac:dyDescent="0.2">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604</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225</v>
      </c>
      <c r="D465" s="364"/>
      <c r="E465" s="364"/>
      <c r="F465" s="364"/>
      <c r="G465" s="364"/>
      <c r="H465" s="364"/>
      <c r="I465" s="364"/>
      <c r="J465" s="148" t="s">
        <v>226</v>
      </c>
      <c r="K465" s="365"/>
      <c r="L465" s="365"/>
      <c r="M465" s="365"/>
      <c r="N465" s="365"/>
      <c r="O465" s="365"/>
      <c r="P465" s="366" t="s">
        <v>227</v>
      </c>
      <c r="Q465" s="366"/>
      <c r="R465" s="366"/>
      <c r="S465" s="366"/>
      <c r="T465" s="366"/>
      <c r="U465" s="366"/>
      <c r="V465" s="366"/>
      <c r="W465" s="366"/>
      <c r="X465" s="366"/>
      <c r="Y465" s="367" t="s">
        <v>228</v>
      </c>
      <c r="Z465" s="368"/>
      <c r="AA465" s="368"/>
      <c r="AB465" s="368"/>
      <c r="AC465" s="148" t="s">
        <v>229</v>
      </c>
      <c r="AD465" s="148"/>
      <c r="AE465" s="148"/>
      <c r="AF465" s="148"/>
      <c r="AG465" s="148"/>
      <c r="AH465" s="367" t="s">
        <v>281</v>
      </c>
      <c r="AI465" s="364"/>
      <c r="AJ465" s="364"/>
      <c r="AK465" s="364"/>
      <c r="AL465" s="364" t="s">
        <v>231</v>
      </c>
      <c r="AM465" s="364"/>
      <c r="AN465" s="364"/>
      <c r="AO465" s="369"/>
      <c r="AP465" s="370" t="s">
        <v>232</v>
      </c>
      <c r="AQ465" s="370"/>
      <c r="AR465" s="370"/>
      <c r="AS465" s="370"/>
      <c r="AT465" s="370"/>
      <c r="AU465" s="370"/>
      <c r="AV465" s="370"/>
      <c r="AW465" s="370"/>
      <c r="AX465" s="370"/>
    </row>
    <row r="466" spans="1:50" ht="26.25" customHeight="1" x14ac:dyDescent="0.2">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605</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225</v>
      </c>
      <c r="D498" s="364"/>
      <c r="E498" s="364"/>
      <c r="F498" s="364"/>
      <c r="G498" s="364"/>
      <c r="H498" s="364"/>
      <c r="I498" s="364"/>
      <c r="J498" s="148" t="s">
        <v>226</v>
      </c>
      <c r="K498" s="365"/>
      <c r="L498" s="365"/>
      <c r="M498" s="365"/>
      <c r="N498" s="365"/>
      <c r="O498" s="365"/>
      <c r="P498" s="366" t="s">
        <v>227</v>
      </c>
      <c r="Q498" s="366"/>
      <c r="R498" s="366"/>
      <c r="S498" s="366"/>
      <c r="T498" s="366"/>
      <c r="U498" s="366"/>
      <c r="V498" s="366"/>
      <c r="W498" s="366"/>
      <c r="X498" s="366"/>
      <c r="Y498" s="367" t="s">
        <v>228</v>
      </c>
      <c r="Z498" s="368"/>
      <c r="AA498" s="368"/>
      <c r="AB498" s="368"/>
      <c r="AC498" s="148" t="s">
        <v>229</v>
      </c>
      <c r="AD498" s="148"/>
      <c r="AE498" s="148"/>
      <c r="AF498" s="148"/>
      <c r="AG498" s="148"/>
      <c r="AH498" s="367" t="s">
        <v>281</v>
      </c>
      <c r="AI498" s="364"/>
      <c r="AJ498" s="364"/>
      <c r="AK498" s="364"/>
      <c r="AL498" s="364" t="s">
        <v>231</v>
      </c>
      <c r="AM498" s="364"/>
      <c r="AN498" s="364"/>
      <c r="AO498" s="369"/>
      <c r="AP498" s="370" t="s">
        <v>232</v>
      </c>
      <c r="AQ498" s="370"/>
      <c r="AR498" s="370"/>
      <c r="AS498" s="370"/>
      <c r="AT498" s="370"/>
      <c r="AU498" s="370"/>
      <c r="AV498" s="370"/>
      <c r="AW498" s="370"/>
      <c r="AX498" s="370"/>
    </row>
    <row r="499" spans="1:50" ht="26.25" customHeight="1" x14ac:dyDescent="0.2">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606</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225</v>
      </c>
      <c r="D531" s="364"/>
      <c r="E531" s="364"/>
      <c r="F531" s="364"/>
      <c r="G531" s="364"/>
      <c r="H531" s="364"/>
      <c r="I531" s="364"/>
      <c r="J531" s="148" t="s">
        <v>226</v>
      </c>
      <c r="K531" s="365"/>
      <c r="L531" s="365"/>
      <c r="M531" s="365"/>
      <c r="N531" s="365"/>
      <c r="O531" s="365"/>
      <c r="P531" s="366" t="s">
        <v>227</v>
      </c>
      <c r="Q531" s="366"/>
      <c r="R531" s="366"/>
      <c r="S531" s="366"/>
      <c r="T531" s="366"/>
      <c r="U531" s="366"/>
      <c r="V531" s="366"/>
      <c r="W531" s="366"/>
      <c r="X531" s="366"/>
      <c r="Y531" s="367" t="s">
        <v>228</v>
      </c>
      <c r="Z531" s="368"/>
      <c r="AA531" s="368"/>
      <c r="AB531" s="368"/>
      <c r="AC531" s="148" t="s">
        <v>229</v>
      </c>
      <c r="AD531" s="148"/>
      <c r="AE531" s="148"/>
      <c r="AF531" s="148"/>
      <c r="AG531" s="148"/>
      <c r="AH531" s="367" t="s">
        <v>281</v>
      </c>
      <c r="AI531" s="364"/>
      <c r="AJ531" s="364"/>
      <c r="AK531" s="364"/>
      <c r="AL531" s="364" t="s">
        <v>231</v>
      </c>
      <c r="AM531" s="364"/>
      <c r="AN531" s="364"/>
      <c r="AO531" s="369"/>
      <c r="AP531" s="370" t="s">
        <v>232</v>
      </c>
      <c r="AQ531" s="370"/>
      <c r="AR531" s="370"/>
      <c r="AS531" s="370"/>
      <c r="AT531" s="370"/>
      <c r="AU531" s="370"/>
      <c r="AV531" s="370"/>
      <c r="AW531" s="370"/>
      <c r="AX531" s="370"/>
    </row>
    <row r="532" spans="1:50" ht="26.25" customHeight="1" x14ac:dyDescent="0.2">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607</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225</v>
      </c>
      <c r="D564" s="364"/>
      <c r="E564" s="364"/>
      <c r="F564" s="364"/>
      <c r="G564" s="364"/>
      <c r="H564" s="364"/>
      <c r="I564" s="364"/>
      <c r="J564" s="148" t="s">
        <v>226</v>
      </c>
      <c r="K564" s="365"/>
      <c r="L564" s="365"/>
      <c r="M564" s="365"/>
      <c r="N564" s="365"/>
      <c r="O564" s="365"/>
      <c r="P564" s="366" t="s">
        <v>227</v>
      </c>
      <c r="Q564" s="366"/>
      <c r="R564" s="366"/>
      <c r="S564" s="366"/>
      <c r="T564" s="366"/>
      <c r="U564" s="366"/>
      <c r="V564" s="366"/>
      <c r="W564" s="366"/>
      <c r="X564" s="366"/>
      <c r="Y564" s="367" t="s">
        <v>228</v>
      </c>
      <c r="Z564" s="368"/>
      <c r="AA564" s="368"/>
      <c r="AB564" s="368"/>
      <c r="AC564" s="148" t="s">
        <v>229</v>
      </c>
      <c r="AD564" s="148"/>
      <c r="AE564" s="148"/>
      <c r="AF564" s="148"/>
      <c r="AG564" s="148"/>
      <c r="AH564" s="367" t="s">
        <v>281</v>
      </c>
      <c r="AI564" s="364"/>
      <c r="AJ564" s="364"/>
      <c r="AK564" s="364"/>
      <c r="AL564" s="364" t="s">
        <v>231</v>
      </c>
      <c r="AM564" s="364"/>
      <c r="AN564" s="364"/>
      <c r="AO564" s="369"/>
      <c r="AP564" s="370" t="s">
        <v>232</v>
      </c>
      <c r="AQ564" s="370"/>
      <c r="AR564" s="370"/>
      <c r="AS564" s="370"/>
      <c r="AT564" s="370"/>
      <c r="AU564" s="370"/>
      <c r="AV564" s="370"/>
      <c r="AW564" s="370"/>
      <c r="AX564" s="370"/>
    </row>
    <row r="565" spans="1:50" ht="26.25" customHeight="1" x14ac:dyDescent="0.2">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466</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225</v>
      </c>
      <c r="D597" s="364"/>
      <c r="E597" s="364"/>
      <c r="F597" s="364"/>
      <c r="G597" s="364"/>
      <c r="H597" s="364"/>
      <c r="I597" s="364"/>
      <c r="J597" s="148" t="s">
        <v>226</v>
      </c>
      <c r="K597" s="365"/>
      <c r="L597" s="365"/>
      <c r="M597" s="365"/>
      <c r="N597" s="365"/>
      <c r="O597" s="365"/>
      <c r="P597" s="366" t="s">
        <v>227</v>
      </c>
      <c r="Q597" s="366"/>
      <c r="R597" s="366"/>
      <c r="S597" s="366"/>
      <c r="T597" s="366"/>
      <c r="U597" s="366"/>
      <c r="V597" s="366"/>
      <c r="W597" s="366"/>
      <c r="X597" s="366"/>
      <c r="Y597" s="367" t="s">
        <v>228</v>
      </c>
      <c r="Z597" s="368"/>
      <c r="AA597" s="368"/>
      <c r="AB597" s="368"/>
      <c r="AC597" s="148" t="s">
        <v>229</v>
      </c>
      <c r="AD597" s="148"/>
      <c r="AE597" s="148"/>
      <c r="AF597" s="148"/>
      <c r="AG597" s="148"/>
      <c r="AH597" s="367" t="s">
        <v>281</v>
      </c>
      <c r="AI597" s="364"/>
      <c r="AJ597" s="364"/>
      <c r="AK597" s="364"/>
      <c r="AL597" s="364" t="s">
        <v>231</v>
      </c>
      <c r="AM597" s="364"/>
      <c r="AN597" s="364"/>
      <c r="AO597" s="369"/>
      <c r="AP597" s="370" t="s">
        <v>232</v>
      </c>
      <c r="AQ597" s="370"/>
      <c r="AR597" s="370"/>
      <c r="AS597" s="370"/>
      <c r="AT597" s="370"/>
      <c r="AU597" s="370"/>
      <c r="AV597" s="370"/>
      <c r="AW597" s="370"/>
      <c r="AX597" s="370"/>
    </row>
    <row r="598" spans="1:50" ht="26.25" customHeight="1" x14ac:dyDescent="0.2">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608</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225</v>
      </c>
      <c r="D630" s="364"/>
      <c r="E630" s="364"/>
      <c r="F630" s="364"/>
      <c r="G630" s="364"/>
      <c r="H630" s="364"/>
      <c r="I630" s="364"/>
      <c r="J630" s="148" t="s">
        <v>226</v>
      </c>
      <c r="K630" s="365"/>
      <c r="L630" s="365"/>
      <c r="M630" s="365"/>
      <c r="N630" s="365"/>
      <c r="O630" s="365"/>
      <c r="P630" s="366" t="s">
        <v>227</v>
      </c>
      <c r="Q630" s="366"/>
      <c r="R630" s="366"/>
      <c r="S630" s="366"/>
      <c r="T630" s="366"/>
      <c r="U630" s="366"/>
      <c r="V630" s="366"/>
      <c r="W630" s="366"/>
      <c r="X630" s="366"/>
      <c r="Y630" s="367" t="s">
        <v>228</v>
      </c>
      <c r="Z630" s="368"/>
      <c r="AA630" s="368"/>
      <c r="AB630" s="368"/>
      <c r="AC630" s="148" t="s">
        <v>229</v>
      </c>
      <c r="AD630" s="148"/>
      <c r="AE630" s="148"/>
      <c r="AF630" s="148"/>
      <c r="AG630" s="148"/>
      <c r="AH630" s="367" t="s">
        <v>281</v>
      </c>
      <c r="AI630" s="364"/>
      <c r="AJ630" s="364"/>
      <c r="AK630" s="364"/>
      <c r="AL630" s="364" t="s">
        <v>231</v>
      </c>
      <c r="AM630" s="364"/>
      <c r="AN630" s="364"/>
      <c r="AO630" s="369"/>
      <c r="AP630" s="370" t="s">
        <v>232</v>
      </c>
      <c r="AQ630" s="370"/>
      <c r="AR630" s="370"/>
      <c r="AS630" s="370"/>
      <c r="AT630" s="370"/>
      <c r="AU630" s="370"/>
      <c r="AV630" s="370"/>
      <c r="AW630" s="370"/>
      <c r="AX630" s="370"/>
    </row>
    <row r="631" spans="1:50" ht="26.25" customHeight="1" x14ac:dyDescent="0.2">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609</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225</v>
      </c>
      <c r="D663" s="364"/>
      <c r="E663" s="364"/>
      <c r="F663" s="364"/>
      <c r="G663" s="364"/>
      <c r="H663" s="364"/>
      <c r="I663" s="364"/>
      <c r="J663" s="148" t="s">
        <v>226</v>
      </c>
      <c r="K663" s="365"/>
      <c r="L663" s="365"/>
      <c r="M663" s="365"/>
      <c r="N663" s="365"/>
      <c r="O663" s="365"/>
      <c r="P663" s="366" t="s">
        <v>227</v>
      </c>
      <c r="Q663" s="366"/>
      <c r="R663" s="366"/>
      <c r="S663" s="366"/>
      <c r="T663" s="366"/>
      <c r="U663" s="366"/>
      <c r="V663" s="366"/>
      <c r="W663" s="366"/>
      <c r="X663" s="366"/>
      <c r="Y663" s="367" t="s">
        <v>228</v>
      </c>
      <c r="Z663" s="368"/>
      <c r="AA663" s="368"/>
      <c r="AB663" s="368"/>
      <c r="AC663" s="148" t="s">
        <v>229</v>
      </c>
      <c r="AD663" s="148"/>
      <c r="AE663" s="148"/>
      <c r="AF663" s="148"/>
      <c r="AG663" s="148"/>
      <c r="AH663" s="367" t="s">
        <v>281</v>
      </c>
      <c r="AI663" s="364"/>
      <c r="AJ663" s="364"/>
      <c r="AK663" s="364"/>
      <c r="AL663" s="364" t="s">
        <v>231</v>
      </c>
      <c r="AM663" s="364"/>
      <c r="AN663" s="364"/>
      <c r="AO663" s="369"/>
      <c r="AP663" s="370" t="s">
        <v>232</v>
      </c>
      <c r="AQ663" s="370"/>
      <c r="AR663" s="370"/>
      <c r="AS663" s="370"/>
      <c r="AT663" s="370"/>
      <c r="AU663" s="370"/>
      <c r="AV663" s="370"/>
      <c r="AW663" s="370"/>
      <c r="AX663" s="370"/>
    </row>
    <row r="664" spans="1:50" ht="26.25" customHeight="1" x14ac:dyDescent="0.2">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610</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225</v>
      </c>
      <c r="D696" s="364"/>
      <c r="E696" s="364"/>
      <c r="F696" s="364"/>
      <c r="G696" s="364"/>
      <c r="H696" s="364"/>
      <c r="I696" s="364"/>
      <c r="J696" s="148" t="s">
        <v>226</v>
      </c>
      <c r="K696" s="365"/>
      <c r="L696" s="365"/>
      <c r="M696" s="365"/>
      <c r="N696" s="365"/>
      <c r="O696" s="365"/>
      <c r="P696" s="366" t="s">
        <v>227</v>
      </c>
      <c r="Q696" s="366"/>
      <c r="R696" s="366"/>
      <c r="S696" s="366"/>
      <c r="T696" s="366"/>
      <c r="U696" s="366"/>
      <c r="V696" s="366"/>
      <c r="W696" s="366"/>
      <c r="X696" s="366"/>
      <c r="Y696" s="367" t="s">
        <v>228</v>
      </c>
      <c r="Z696" s="368"/>
      <c r="AA696" s="368"/>
      <c r="AB696" s="368"/>
      <c r="AC696" s="148" t="s">
        <v>229</v>
      </c>
      <c r="AD696" s="148"/>
      <c r="AE696" s="148"/>
      <c r="AF696" s="148"/>
      <c r="AG696" s="148"/>
      <c r="AH696" s="367" t="s">
        <v>281</v>
      </c>
      <c r="AI696" s="364"/>
      <c r="AJ696" s="364"/>
      <c r="AK696" s="364"/>
      <c r="AL696" s="364" t="s">
        <v>231</v>
      </c>
      <c r="AM696" s="364"/>
      <c r="AN696" s="364"/>
      <c r="AO696" s="369"/>
      <c r="AP696" s="370" t="s">
        <v>232</v>
      </c>
      <c r="AQ696" s="370"/>
      <c r="AR696" s="370"/>
      <c r="AS696" s="370"/>
      <c r="AT696" s="370"/>
      <c r="AU696" s="370"/>
      <c r="AV696" s="370"/>
      <c r="AW696" s="370"/>
      <c r="AX696" s="370"/>
    </row>
    <row r="697" spans="1:50" ht="26.25" customHeight="1" x14ac:dyDescent="0.2">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611</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225</v>
      </c>
      <c r="D729" s="364"/>
      <c r="E729" s="364"/>
      <c r="F729" s="364"/>
      <c r="G729" s="364"/>
      <c r="H729" s="364"/>
      <c r="I729" s="364"/>
      <c r="J729" s="148" t="s">
        <v>226</v>
      </c>
      <c r="K729" s="365"/>
      <c r="L729" s="365"/>
      <c r="M729" s="365"/>
      <c r="N729" s="365"/>
      <c r="O729" s="365"/>
      <c r="P729" s="366" t="s">
        <v>227</v>
      </c>
      <c r="Q729" s="366"/>
      <c r="R729" s="366"/>
      <c r="S729" s="366"/>
      <c r="T729" s="366"/>
      <c r="U729" s="366"/>
      <c r="V729" s="366"/>
      <c r="W729" s="366"/>
      <c r="X729" s="366"/>
      <c r="Y729" s="367" t="s">
        <v>228</v>
      </c>
      <c r="Z729" s="368"/>
      <c r="AA729" s="368"/>
      <c r="AB729" s="368"/>
      <c r="AC729" s="148" t="s">
        <v>229</v>
      </c>
      <c r="AD729" s="148"/>
      <c r="AE729" s="148"/>
      <c r="AF729" s="148"/>
      <c r="AG729" s="148"/>
      <c r="AH729" s="367" t="s">
        <v>281</v>
      </c>
      <c r="AI729" s="364"/>
      <c r="AJ729" s="364"/>
      <c r="AK729" s="364"/>
      <c r="AL729" s="364" t="s">
        <v>231</v>
      </c>
      <c r="AM729" s="364"/>
      <c r="AN729" s="364"/>
      <c r="AO729" s="369"/>
      <c r="AP729" s="370" t="s">
        <v>232</v>
      </c>
      <c r="AQ729" s="370"/>
      <c r="AR729" s="370"/>
      <c r="AS729" s="370"/>
      <c r="AT729" s="370"/>
      <c r="AU729" s="370"/>
      <c r="AV729" s="370"/>
      <c r="AW729" s="370"/>
      <c r="AX729" s="370"/>
    </row>
    <row r="730" spans="1:50" ht="26.25" customHeight="1" x14ac:dyDescent="0.2">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612</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225</v>
      </c>
      <c r="D762" s="364"/>
      <c r="E762" s="364"/>
      <c r="F762" s="364"/>
      <c r="G762" s="364"/>
      <c r="H762" s="364"/>
      <c r="I762" s="364"/>
      <c r="J762" s="148" t="s">
        <v>226</v>
      </c>
      <c r="K762" s="365"/>
      <c r="L762" s="365"/>
      <c r="M762" s="365"/>
      <c r="N762" s="365"/>
      <c r="O762" s="365"/>
      <c r="P762" s="366" t="s">
        <v>227</v>
      </c>
      <c r="Q762" s="366"/>
      <c r="R762" s="366"/>
      <c r="S762" s="366"/>
      <c r="T762" s="366"/>
      <c r="U762" s="366"/>
      <c r="V762" s="366"/>
      <c r="W762" s="366"/>
      <c r="X762" s="366"/>
      <c r="Y762" s="367" t="s">
        <v>228</v>
      </c>
      <c r="Z762" s="368"/>
      <c r="AA762" s="368"/>
      <c r="AB762" s="368"/>
      <c r="AC762" s="148" t="s">
        <v>229</v>
      </c>
      <c r="AD762" s="148"/>
      <c r="AE762" s="148"/>
      <c r="AF762" s="148"/>
      <c r="AG762" s="148"/>
      <c r="AH762" s="367" t="s">
        <v>281</v>
      </c>
      <c r="AI762" s="364"/>
      <c r="AJ762" s="364"/>
      <c r="AK762" s="364"/>
      <c r="AL762" s="364" t="s">
        <v>231</v>
      </c>
      <c r="AM762" s="364"/>
      <c r="AN762" s="364"/>
      <c r="AO762" s="369"/>
      <c r="AP762" s="370" t="s">
        <v>232</v>
      </c>
      <c r="AQ762" s="370"/>
      <c r="AR762" s="370"/>
      <c r="AS762" s="370"/>
      <c r="AT762" s="370"/>
      <c r="AU762" s="370"/>
      <c r="AV762" s="370"/>
      <c r="AW762" s="370"/>
      <c r="AX762" s="370"/>
    </row>
    <row r="763" spans="1:50" ht="26.25" customHeight="1" x14ac:dyDescent="0.2">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613</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225</v>
      </c>
      <c r="D795" s="364"/>
      <c r="E795" s="364"/>
      <c r="F795" s="364"/>
      <c r="G795" s="364"/>
      <c r="H795" s="364"/>
      <c r="I795" s="364"/>
      <c r="J795" s="148" t="s">
        <v>226</v>
      </c>
      <c r="K795" s="365"/>
      <c r="L795" s="365"/>
      <c r="M795" s="365"/>
      <c r="N795" s="365"/>
      <c r="O795" s="365"/>
      <c r="P795" s="366" t="s">
        <v>227</v>
      </c>
      <c r="Q795" s="366"/>
      <c r="R795" s="366"/>
      <c r="S795" s="366"/>
      <c r="T795" s="366"/>
      <c r="U795" s="366"/>
      <c r="V795" s="366"/>
      <c r="W795" s="366"/>
      <c r="X795" s="366"/>
      <c r="Y795" s="367" t="s">
        <v>228</v>
      </c>
      <c r="Z795" s="368"/>
      <c r="AA795" s="368"/>
      <c r="AB795" s="368"/>
      <c r="AC795" s="148" t="s">
        <v>229</v>
      </c>
      <c r="AD795" s="148"/>
      <c r="AE795" s="148"/>
      <c r="AF795" s="148"/>
      <c r="AG795" s="148"/>
      <c r="AH795" s="367" t="s">
        <v>281</v>
      </c>
      <c r="AI795" s="364"/>
      <c r="AJ795" s="364"/>
      <c r="AK795" s="364"/>
      <c r="AL795" s="364" t="s">
        <v>231</v>
      </c>
      <c r="AM795" s="364"/>
      <c r="AN795" s="364"/>
      <c r="AO795" s="369"/>
      <c r="AP795" s="370" t="s">
        <v>232</v>
      </c>
      <c r="AQ795" s="370"/>
      <c r="AR795" s="370"/>
      <c r="AS795" s="370"/>
      <c r="AT795" s="370"/>
      <c r="AU795" s="370"/>
      <c r="AV795" s="370"/>
      <c r="AW795" s="370"/>
      <c r="AX795" s="370"/>
    </row>
    <row r="796" spans="1:50" ht="26.25" customHeight="1" x14ac:dyDescent="0.2">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614</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225</v>
      </c>
      <c r="D828" s="364"/>
      <c r="E828" s="364"/>
      <c r="F828" s="364"/>
      <c r="G828" s="364"/>
      <c r="H828" s="364"/>
      <c r="I828" s="364"/>
      <c r="J828" s="148" t="s">
        <v>226</v>
      </c>
      <c r="K828" s="365"/>
      <c r="L828" s="365"/>
      <c r="M828" s="365"/>
      <c r="N828" s="365"/>
      <c r="O828" s="365"/>
      <c r="P828" s="366" t="s">
        <v>227</v>
      </c>
      <c r="Q828" s="366"/>
      <c r="R828" s="366"/>
      <c r="S828" s="366"/>
      <c r="T828" s="366"/>
      <c r="U828" s="366"/>
      <c r="V828" s="366"/>
      <c r="W828" s="366"/>
      <c r="X828" s="366"/>
      <c r="Y828" s="367" t="s">
        <v>228</v>
      </c>
      <c r="Z828" s="368"/>
      <c r="AA828" s="368"/>
      <c r="AB828" s="368"/>
      <c r="AC828" s="148" t="s">
        <v>229</v>
      </c>
      <c r="AD828" s="148"/>
      <c r="AE828" s="148"/>
      <c r="AF828" s="148"/>
      <c r="AG828" s="148"/>
      <c r="AH828" s="367" t="s">
        <v>281</v>
      </c>
      <c r="AI828" s="364"/>
      <c r="AJ828" s="364"/>
      <c r="AK828" s="364"/>
      <c r="AL828" s="364" t="s">
        <v>231</v>
      </c>
      <c r="AM828" s="364"/>
      <c r="AN828" s="364"/>
      <c r="AO828" s="369"/>
      <c r="AP828" s="370" t="s">
        <v>232</v>
      </c>
      <c r="AQ828" s="370"/>
      <c r="AR828" s="370"/>
      <c r="AS828" s="370"/>
      <c r="AT828" s="370"/>
      <c r="AU828" s="370"/>
      <c r="AV828" s="370"/>
      <c r="AW828" s="370"/>
      <c r="AX828" s="370"/>
    </row>
    <row r="829" spans="1:50" ht="26.25" customHeight="1" x14ac:dyDescent="0.2">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615</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225</v>
      </c>
      <c r="D861" s="364"/>
      <c r="E861" s="364"/>
      <c r="F861" s="364"/>
      <c r="G861" s="364"/>
      <c r="H861" s="364"/>
      <c r="I861" s="364"/>
      <c r="J861" s="148" t="s">
        <v>226</v>
      </c>
      <c r="K861" s="365"/>
      <c r="L861" s="365"/>
      <c r="M861" s="365"/>
      <c r="N861" s="365"/>
      <c r="O861" s="365"/>
      <c r="P861" s="366" t="s">
        <v>227</v>
      </c>
      <c r="Q861" s="366"/>
      <c r="R861" s="366"/>
      <c r="S861" s="366"/>
      <c r="T861" s="366"/>
      <c r="U861" s="366"/>
      <c r="V861" s="366"/>
      <c r="W861" s="366"/>
      <c r="X861" s="366"/>
      <c r="Y861" s="367" t="s">
        <v>228</v>
      </c>
      <c r="Z861" s="368"/>
      <c r="AA861" s="368"/>
      <c r="AB861" s="368"/>
      <c r="AC861" s="148" t="s">
        <v>229</v>
      </c>
      <c r="AD861" s="148"/>
      <c r="AE861" s="148"/>
      <c r="AF861" s="148"/>
      <c r="AG861" s="148"/>
      <c r="AH861" s="367" t="s">
        <v>281</v>
      </c>
      <c r="AI861" s="364"/>
      <c r="AJ861" s="364"/>
      <c r="AK861" s="364"/>
      <c r="AL861" s="364" t="s">
        <v>231</v>
      </c>
      <c r="AM861" s="364"/>
      <c r="AN861" s="364"/>
      <c r="AO861" s="369"/>
      <c r="AP861" s="370" t="s">
        <v>232</v>
      </c>
      <c r="AQ861" s="370"/>
      <c r="AR861" s="370"/>
      <c r="AS861" s="370"/>
      <c r="AT861" s="370"/>
      <c r="AU861" s="370"/>
      <c r="AV861" s="370"/>
      <c r="AW861" s="370"/>
      <c r="AX861" s="370"/>
    </row>
    <row r="862" spans="1:50" ht="26.25" customHeight="1" x14ac:dyDescent="0.2">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616</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225</v>
      </c>
      <c r="D894" s="364"/>
      <c r="E894" s="364"/>
      <c r="F894" s="364"/>
      <c r="G894" s="364"/>
      <c r="H894" s="364"/>
      <c r="I894" s="364"/>
      <c r="J894" s="148" t="s">
        <v>226</v>
      </c>
      <c r="K894" s="365"/>
      <c r="L894" s="365"/>
      <c r="M894" s="365"/>
      <c r="N894" s="365"/>
      <c r="O894" s="365"/>
      <c r="P894" s="366" t="s">
        <v>227</v>
      </c>
      <c r="Q894" s="366"/>
      <c r="R894" s="366"/>
      <c r="S894" s="366"/>
      <c r="T894" s="366"/>
      <c r="U894" s="366"/>
      <c r="V894" s="366"/>
      <c r="W894" s="366"/>
      <c r="X894" s="366"/>
      <c r="Y894" s="367" t="s">
        <v>228</v>
      </c>
      <c r="Z894" s="368"/>
      <c r="AA894" s="368"/>
      <c r="AB894" s="368"/>
      <c r="AC894" s="148" t="s">
        <v>229</v>
      </c>
      <c r="AD894" s="148"/>
      <c r="AE894" s="148"/>
      <c r="AF894" s="148"/>
      <c r="AG894" s="148"/>
      <c r="AH894" s="367" t="s">
        <v>281</v>
      </c>
      <c r="AI894" s="364"/>
      <c r="AJ894" s="364"/>
      <c r="AK894" s="364"/>
      <c r="AL894" s="364" t="s">
        <v>231</v>
      </c>
      <c r="AM894" s="364"/>
      <c r="AN894" s="364"/>
      <c r="AO894" s="369"/>
      <c r="AP894" s="370" t="s">
        <v>232</v>
      </c>
      <c r="AQ894" s="370"/>
      <c r="AR894" s="370"/>
      <c r="AS894" s="370"/>
      <c r="AT894" s="370"/>
      <c r="AU894" s="370"/>
      <c r="AV894" s="370"/>
      <c r="AW894" s="370"/>
      <c r="AX894" s="370"/>
    </row>
    <row r="895" spans="1:50" ht="26.25" customHeight="1" x14ac:dyDescent="0.2">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617</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225</v>
      </c>
      <c r="D927" s="364"/>
      <c r="E927" s="364"/>
      <c r="F927" s="364"/>
      <c r="G927" s="364"/>
      <c r="H927" s="364"/>
      <c r="I927" s="364"/>
      <c r="J927" s="148" t="s">
        <v>226</v>
      </c>
      <c r="K927" s="365"/>
      <c r="L927" s="365"/>
      <c r="M927" s="365"/>
      <c r="N927" s="365"/>
      <c r="O927" s="365"/>
      <c r="P927" s="366" t="s">
        <v>227</v>
      </c>
      <c r="Q927" s="366"/>
      <c r="R927" s="366"/>
      <c r="S927" s="366"/>
      <c r="T927" s="366"/>
      <c r="U927" s="366"/>
      <c r="V927" s="366"/>
      <c r="W927" s="366"/>
      <c r="X927" s="366"/>
      <c r="Y927" s="367" t="s">
        <v>228</v>
      </c>
      <c r="Z927" s="368"/>
      <c r="AA927" s="368"/>
      <c r="AB927" s="368"/>
      <c r="AC927" s="148" t="s">
        <v>229</v>
      </c>
      <c r="AD927" s="148"/>
      <c r="AE927" s="148"/>
      <c r="AF927" s="148"/>
      <c r="AG927" s="148"/>
      <c r="AH927" s="367" t="s">
        <v>281</v>
      </c>
      <c r="AI927" s="364"/>
      <c r="AJ927" s="364"/>
      <c r="AK927" s="364"/>
      <c r="AL927" s="364" t="s">
        <v>231</v>
      </c>
      <c r="AM927" s="364"/>
      <c r="AN927" s="364"/>
      <c r="AO927" s="369"/>
      <c r="AP927" s="370" t="s">
        <v>232</v>
      </c>
      <c r="AQ927" s="370"/>
      <c r="AR927" s="370"/>
      <c r="AS927" s="370"/>
      <c r="AT927" s="370"/>
      <c r="AU927" s="370"/>
      <c r="AV927" s="370"/>
      <c r="AW927" s="370"/>
      <c r="AX927" s="370"/>
    </row>
    <row r="928" spans="1:50" ht="26.25" customHeight="1" x14ac:dyDescent="0.2">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618</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225</v>
      </c>
      <c r="D960" s="364"/>
      <c r="E960" s="364"/>
      <c r="F960" s="364"/>
      <c r="G960" s="364"/>
      <c r="H960" s="364"/>
      <c r="I960" s="364"/>
      <c r="J960" s="148" t="s">
        <v>226</v>
      </c>
      <c r="K960" s="365"/>
      <c r="L960" s="365"/>
      <c r="M960" s="365"/>
      <c r="N960" s="365"/>
      <c r="O960" s="365"/>
      <c r="P960" s="366" t="s">
        <v>227</v>
      </c>
      <c r="Q960" s="366"/>
      <c r="R960" s="366"/>
      <c r="S960" s="366"/>
      <c r="T960" s="366"/>
      <c r="U960" s="366"/>
      <c r="V960" s="366"/>
      <c r="W960" s="366"/>
      <c r="X960" s="366"/>
      <c r="Y960" s="367" t="s">
        <v>228</v>
      </c>
      <c r="Z960" s="368"/>
      <c r="AA960" s="368"/>
      <c r="AB960" s="368"/>
      <c r="AC960" s="148" t="s">
        <v>229</v>
      </c>
      <c r="AD960" s="148"/>
      <c r="AE960" s="148"/>
      <c r="AF960" s="148"/>
      <c r="AG960" s="148"/>
      <c r="AH960" s="367" t="s">
        <v>281</v>
      </c>
      <c r="AI960" s="364"/>
      <c r="AJ960" s="364"/>
      <c r="AK960" s="364"/>
      <c r="AL960" s="364" t="s">
        <v>231</v>
      </c>
      <c r="AM960" s="364"/>
      <c r="AN960" s="364"/>
      <c r="AO960" s="369"/>
      <c r="AP960" s="370" t="s">
        <v>232</v>
      </c>
      <c r="AQ960" s="370"/>
      <c r="AR960" s="370"/>
      <c r="AS960" s="370"/>
      <c r="AT960" s="370"/>
      <c r="AU960" s="370"/>
      <c r="AV960" s="370"/>
      <c r="AW960" s="370"/>
      <c r="AX960" s="370"/>
    </row>
    <row r="961" spans="1:50" ht="26.25" customHeight="1" x14ac:dyDescent="0.2">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619</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225</v>
      </c>
      <c r="D993" s="364"/>
      <c r="E993" s="364"/>
      <c r="F993" s="364"/>
      <c r="G993" s="364"/>
      <c r="H993" s="364"/>
      <c r="I993" s="364"/>
      <c r="J993" s="148" t="s">
        <v>226</v>
      </c>
      <c r="K993" s="365"/>
      <c r="L993" s="365"/>
      <c r="M993" s="365"/>
      <c r="N993" s="365"/>
      <c r="O993" s="365"/>
      <c r="P993" s="366" t="s">
        <v>227</v>
      </c>
      <c r="Q993" s="366"/>
      <c r="R993" s="366"/>
      <c r="S993" s="366"/>
      <c r="T993" s="366"/>
      <c r="U993" s="366"/>
      <c r="V993" s="366"/>
      <c r="W993" s="366"/>
      <c r="X993" s="366"/>
      <c r="Y993" s="367" t="s">
        <v>228</v>
      </c>
      <c r="Z993" s="368"/>
      <c r="AA993" s="368"/>
      <c r="AB993" s="368"/>
      <c r="AC993" s="148" t="s">
        <v>229</v>
      </c>
      <c r="AD993" s="148"/>
      <c r="AE993" s="148"/>
      <c r="AF993" s="148"/>
      <c r="AG993" s="148"/>
      <c r="AH993" s="367" t="s">
        <v>281</v>
      </c>
      <c r="AI993" s="364"/>
      <c r="AJ993" s="364"/>
      <c r="AK993" s="364"/>
      <c r="AL993" s="364" t="s">
        <v>231</v>
      </c>
      <c r="AM993" s="364"/>
      <c r="AN993" s="364"/>
      <c r="AO993" s="369"/>
      <c r="AP993" s="370" t="s">
        <v>232</v>
      </c>
      <c r="AQ993" s="370"/>
      <c r="AR993" s="370"/>
      <c r="AS993" s="370"/>
      <c r="AT993" s="370"/>
      <c r="AU993" s="370"/>
      <c r="AV993" s="370"/>
      <c r="AW993" s="370"/>
      <c r="AX993" s="370"/>
    </row>
    <row r="994" spans="1:50" ht="26.25" customHeight="1" x14ac:dyDescent="0.2">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620</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225</v>
      </c>
      <c r="D1026" s="364"/>
      <c r="E1026" s="364"/>
      <c r="F1026" s="364"/>
      <c r="G1026" s="364"/>
      <c r="H1026" s="364"/>
      <c r="I1026" s="364"/>
      <c r="J1026" s="148" t="s">
        <v>226</v>
      </c>
      <c r="K1026" s="365"/>
      <c r="L1026" s="365"/>
      <c r="M1026" s="365"/>
      <c r="N1026" s="365"/>
      <c r="O1026" s="365"/>
      <c r="P1026" s="366" t="s">
        <v>227</v>
      </c>
      <c r="Q1026" s="366"/>
      <c r="R1026" s="366"/>
      <c r="S1026" s="366"/>
      <c r="T1026" s="366"/>
      <c r="U1026" s="366"/>
      <c r="V1026" s="366"/>
      <c r="W1026" s="366"/>
      <c r="X1026" s="366"/>
      <c r="Y1026" s="367" t="s">
        <v>228</v>
      </c>
      <c r="Z1026" s="368"/>
      <c r="AA1026" s="368"/>
      <c r="AB1026" s="368"/>
      <c r="AC1026" s="148" t="s">
        <v>229</v>
      </c>
      <c r="AD1026" s="148"/>
      <c r="AE1026" s="148"/>
      <c r="AF1026" s="148"/>
      <c r="AG1026" s="148"/>
      <c r="AH1026" s="367" t="s">
        <v>281</v>
      </c>
      <c r="AI1026" s="364"/>
      <c r="AJ1026" s="364"/>
      <c r="AK1026" s="364"/>
      <c r="AL1026" s="364" t="s">
        <v>231</v>
      </c>
      <c r="AM1026" s="364"/>
      <c r="AN1026" s="364"/>
      <c r="AO1026" s="369"/>
      <c r="AP1026" s="370" t="s">
        <v>232</v>
      </c>
      <c r="AQ1026" s="370"/>
      <c r="AR1026" s="370"/>
      <c r="AS1026" s="370"/>
      <c r="AT1026" s="370"/>
      <c r="AU1026" s="370"/>
      <c r="AV1026" s="370"/>
      <c r="AW1026" s="370"/>
      <c r="AX1026" s="370"/>
    </row>
    <row r="1027" spans="1:50" ht="26.25" customHeight="1" x14ac:dyDescent="0.2">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621</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225</v>
      </c>
      <c r="D1059" s="364"/>
      <c r="E1059" s="364"/>
      <c r="F1059" s="364"/>
      <c r="G1059" s="364"/>
      <c r="H1059" s="364"/>
      <c r="I1059" s="364"/>
      <c r="J1059" s="148" t="s">
        <v>226</v>
      </c>
      <c r="K1059" s="365"/>
      <c r="L1059" s="365"/>
      <c r="M1059" s="365"/>
      <c r="N1059" s="365"/>
      <c r="O1059" s="365"/>
      <c r="P1059" s="366" t="s">
        <v>227</v>
      </c>
      <c r="Q1059" s="366"/>
      <c r="R1059" s="366"/>
      <c r="S1059" s="366"/>
      <c r="T1059" s="366"/>
      <c r="U1059" s="366"/>
      <c r="V1059" s="366"/>
      <c r="W1059" s="366"/>
      <c r="X1059" s="366"/>
      <c r="Y1059" s="367" t="s">
        <v>228</v>
      </c>
      <c r="Z1059" s="368"/>
      <c r="AA1059" s="368"/>
      <c r="AB1059" s="368"/>
      <c r="AC1059" s="148" t="s">
        <v>229</v>
      </c>
      <c r="AD1059" s="148"/>
      <c r="AE1059" s="148"/>
      <c r="AF1059" s="148"/>
      <c r="AG1059" s="148"/>
      <c r="AH1059" s="367" t="s">
        <v>281</v>
      </c>
      <c r="AI1059" s="364"/>
      <c r="AJ1059" s="364"/>
      <c r="AK1059" s="364"/>
      <c r="AL1059" s="364" t="s">
        <v>231</v>
      </c>
      <c r="AM1059" s="364"/>
      <c r="AN1059" s="364"/>
      <c r="AO1059" s="369"/>
      <c r="AP1059" s="370" t="s">
        <v>232</v>
      </c>
      <c r="AQ1059" s="370"/>
      <c r="AR1059" s="370"/>
      <c r="AS1059" s="370"/>
      <c r="AT1059" s="370"/>
      <c r="AU1059" s="370"/>
      <c r="AV1059" s="370"/>
      <c r="AW1059" s="370"/>
      <c r="AX1059" s="370"/>
    </row>
    <row r="1060" spans="1:50" ht="26.25" customHeight="1" x14ac:dyDescent="0.2">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622</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225</v>
      </c>
      <c r="D1092" s="364"/>
      <c r="E1092" s="364"/>
      <c r="F1092" s="364"/>
      <c r="G1092" s="364"/>
      <c r="H1092" s="364"/>
      <c r="I1092" s="364"/>
      <c r="J1092" s="148" t="s">
        <v>226</v>
      </c>
      <c r="K1092" s="365"/>
      <c r="L1092" s="365"/>
      <c r="M1092" s="365"/>
      <c r="N1092" s="365"/>
      <c r="O1092" s="365"/>
      <c r="P1092" s="366" t="s">
        <v>227</v>
      </c>
      <c r="Q1092" s="366"/>
      <c r="R1092" s="366"/>
      <c r="S1092" s="366"/>
      <c r="T1092" s="366"/>
      <c r="U1092" s="366"/>
      <c r="V1092" s="366"/>
      <c r="W1092" s="366"/>
      <c r="X1092" s="366"/>
      <c r="Y1092" s="367" t="s">
        <v>228</v>
      </c>
      <c r="Z1092" s="368"/>
      <c r="AA1092" s="368"/>
      <c r="AB1092" s="368"/>
      <c r="AC1092" s="148" t="s">
        <v>229</v>
      </c>
      <c r="AD1092" s="148"/>
      <c r="AE1092" s="148"/>
      <c r="AF1092" s="148"/>
      <c r="AG1092" s="148"/>
      <c r="AH1092" s="367" t="s">
        <v>281</v>
      </c>
      <c r="AI1092" s="364"/>
      <c r="AJ1092" s="364"/>
      <c r="AK1092" s="364"/>
      <c r="AL1092" s="364" t="s">
        <v>231</v>
      </c>
      <c r="AM1092" s="364"/>
      <c r="AN1092" s="364"/>
      <c r="AO1092" s="369"/>
      <c r="AP1092" s="370" t="s">
        <v>232</v>
      </c>
      <c r="AQ1092" s="370"/>
      <c r="AR1092" s="370"/>
      <c r="AS1092" s="370"/>
      <c r="AT1092" s="370"/>
      <c r="AU1092" s="370"/>
      <c r="AV1092" s="370"/>
      <c r="AW1092" s="370"/>
      <c r="AX1092" s="370"/>
    </row>
    <row r="1093" spans="1:50" ht="26.25" customHeight="1" x14ac:dyDescent="0.2">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623</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225</v>
      </c>
      <c r="D1125" s="364"/>
      <c r="E1125" s="364"/>
      <c r="F1125" s="364"/>
      <c r="G1125" s="364"/>
      <c r="H1125" s="364"/>
      <c r="I1125" s="364"/>
      <c r="J1125" s="148" t="s">
        <v>226</v>
      </c>
      <c r="K1125" s="365"/>
      <c r="L1125" s="365"/>
      <c r="M1125" s="365"/>
      <c r="N1125" s="365"/>
      <c r="O1125" s="365"/>
      <c r="P1125" s="366" t="s">
        <v>227</v>
      </c>
      <c r="Q1125" s="366"/>
      <c r="R1125" s="366"/>
      <c r="S1125" s="366"/>
      <c r="T1125" s="366"/>
      <c r="U1125" s="366"/>
      <c r="V1125" s="366"/>
      <c r="W1125" s="366"/>
      <c r="X1125" s="366"/>
      <c r="Y1125" s="367" t="s">
        <v>228</v>
      </c>
      <c r="Z1125" s="368"/>
      <c r="AA1125" s="368"/>
      <c r="AB1125" s="368"/>
      <c r="AC1125" s="148" t="s">
        <v>229</v>
      </c>
      <c r="AD1125" s="148"/>
      <c r="AE1125" s="148"/>
      <c r="AF1125" s="148"/>
      <c r="AG1125" s="148"/>
      <c r="AH1125" s="367" t="s">
        <v>281</v>
      </c>
      <c r="AI1125" s="364"/>
      <c r="AJ1125" s="364"/>
      <c r="AK1125" s="364"/>
      <c r="AL1125" s="364" t="s">
        <v>231</v>
      </c>
      <c r="AM1125" s="364"/>
      <c r="AN1125" s="364"/>
      <c r="AO1125" s="369"/>
      <c r="AP1125" s="370" t="s">
        <v>232</v>
      </c>
      <c r="AQ1125" s="370"/>
      <c r="AR1125" s="370"/>
      <c r="AS1125" s="370"/>
      <c r="AT1125" s="370"/>
      <c r="AU1125" s="370"/>
      <c r="AV1125" s="370"/>
      <c r="AW1125" s="370"/>
      <c r="AX1125" s="370"/>
    </row>
    <row r="1126" spans="1:50" ht="26.25" customHeight="1" x14ac:dyDescent="0.2">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624</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225</v>
      </c>
      <c r="D1158" s="364"/>
      <c r="E1158" s="364"/>
      <c r="F1158" s="364"/>
      <c r="G1158" s="364"/>
      <c r="H1158" s="364"/>
      <c r="I1158" s="364"/>
      <c r="J1158" s="148" t="s">
        <v>226</v>
      </c>
      <c r="K1158" s="365"/>
      <c r="L1158" s="365"/>
      <c r="M1158" s="365"/>
      <c r="N1158" s="365"/>
      <c r="O1158" s="365"/>
      <c r="P1158" s="366" t="s">
        <v>227</v>
      </c>
      <c r="Q1158" s="366"/>
      <c r="R1158" s="366"/>
      <c r="S1158" s="366"/>
      <c r="T1158" s="366"/>
      <c r="U1158" s="366"/>
      <c r="V1158" s="366"/>
      <c r="W1158" s="366"/>
      <c r="X1158" s="366"/>
      <c r="Y1158" s="367" t="s">
        <v>228</v>
      </c>
      <c r="Z1158" s="368"/>
      <c r="AA1158" s="368"/>
      <c r="AB1158" s="368"/>
      <c r="AC1158" s="148" t="s">
        <v>229</v>
      </c>
      <c r="AD1158" s="148"/>
      <c r="AE1158" s="148"/>
      <c r="AF1158" s="148"/>
      <c r="AG1158" s="148"/>
      <c r="AH1158" s="367" t="s">
        <v>281</v>
      </c>
      <c r="AI1158" s="364"/>
      <c r="AJ1158" s="364"/>
      <c r="AK1158" s="364"/>
      <c r="AL1158" s="364" t="s">
        <v>231</v>
      </c>
      <c r="AM1158" s="364"/>
      <c r="AN1158" s="364"/>
      <c r="AO1158" s="369"/>
      <c r="AP1158" s="370" t="s">
        <v>232</v>
      </c>
      <c r="AQ1158" s="370"/>
      <c r="AR1158" s="370"/>
      <c r="AS1158" s="370"/>
      <c r="AT1158" s="370"/>
      <c r="AU1158" s="370"/>
      <c r="AV1158" s="370"/>
      <c r="AW1158" s="370"/>
      <c r="AX1158" s="370"/>
    </row>
    <row r="1159" spans="1:50" ht="26.25" customHeight="1" x14ac:dyDescent="0.2">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625</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225</v>
      </c>
      <c r="D1191" s="364"/>
      <c r="E1191" s="364"/>
      <c r="F1191" s="364"/>
      <c r="G1191" s="364"/>
      <c r="H1191" s="364"/>
      <c r="I1191" s="364"/>
      <c r="J1191" s="148" t="s">
        <v>226</v>
      </c>
      <c r="K1191" s="365"/>
      <c r="L1191" s="365"/>
      <c r="M1191" s="365"/>
      <c r="N1191" s="365"/>
      <c r="O1191" s="365"/>
      <c r="P1191" s="366" t="s">
        <v>227</v>
      </c>
      <c r="Q1191" s="366"/>
      <c r="R1191" s="366"/>
      <c r="S1191" s="366"/>
      <c r="T1191" s="366"/>
      <c r="U1191" s="366"/>
      <c r="V1191" s="366"/>
      <c r="W1191" s="366"/>
      <c r="X1191" s="366"/>
      <c r="Y1191" s="367" t="s">
        <v>228</v>
      </c>
      <c r="Z1191" s="368"/>
      <c r="AA1191" s="368"/>
      <c r="AB1191" s="368"/>
      <c r="AC1191" s="148" t="s">
        <v>229</v>
      </c>
      <c r="AD1191" s="148"/>
      <c r="AE1191" s="148"/>
      <c r="AF1191" s="148"/>
      <c r="AG1191" s="148"/>
      <c r="AH1191" s="367" t="s">
        <v>281</v>
      </c>
      <c r="AI1191" s="364"/>
      <c r="AJ1191" s="364"/>
      <c r="AK1191" s="364"/>
      <c r="AL1191" s="364" t="s">
        <v>231</v>
      </c>
      <c r="AM1191" s="364"/>
      <c r="AN1191" s="364"/>
      <c r="AO1191" s="369"/>
      <c r="AP1191" s="370" t="s">
        <v>232</v>
      </c>
      <c r="AQ1191" s="370"/>
      <c r="AR1191" s="370"/>
      <c r="AS1191" s="370"/>
      <c r="AT1191" s="370"/>
      <c r="AU1191" s="370"/>
      <c r="AV1191" s="370"/>
      <c r="AW1191" s="370"/>
      <c r="AX1191" s="370"/>
    </row>
    <row r="1192" spans="1:50" ht="26.25" customHeight="1" x14ac:dyDescent="0.2">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626</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225</v>
      </c>
      <c r="D1224" s="364"/>
      <c r="E1224" s="364"/>
      <c r="F1224" s="364"/>
      <c r="G1224" s="364"/>
      <c r="H1224" s="364"/>
      <c r="I1224" s="364"/>
      <c r="J1224" s="148" t="s">
        <v>226</v>
      </c>
      <c r="K1224" s="365"/>
      <c r="L1224" s="365"/>
      <c r="M1224" s="365"/>
      <c r="N1224" s="365"/>
      <c r="O1224" s="365"/>
      <c r="P1224" s="366" t="s">
        <v>227</v>
      </c>
      <c r="Q1224" s="366"/>
      <c r="R1224" s="366"/>
      <c r="S1224" s="366"/>
      <c r="T1224" s="366"/>
      <c r="U1224" s="366"/>
      <c r="V1224" s="366"/>
      <c r="W1224" s="366"/>
      <c r="X1224" s="366"/>
      <c r="Y1224" s="367" t="s">
        <v>228</v>
      </c>
      <c r="Z1224" s="368"/>
      <c r="AA1224" s="368"/>
      <c r="AB1224" s="368"/>
      <c r="AC1224" s="148" t="s">
        <v>229</v>
      </c>
      <c r="AD1224" s="148"/>
      <c r="AE1224" s="148"/>
      <c r="AF1224" s="148"/>
      <c r="AG1224" s="148"/>
      <c r="AH1224" s="367" t="s">
        <v>281</v>
      </c>
      <c r="AI1224" s="364"/>
      <c r="AJ1224" s="364"/>
      <c r="AK1224" s="364"/>
      <c r="AL1224" s="364" t="s">
        <v>231</v>
      </c>
      <c r="AM1224" s="364"/>
      <c r="AN1224" s="364"/>
      <c r="AO1224" s="369"/>
      <c r="AP1224" s="370" t="s">
        <v>232</v>
      </c>
      <c r="AQ1224" s="370"/>
      <c r="AR1224" s="370"/>
      <c r="AS1224" s="370"/>
      <c r="AT1224" s="370"/>
      <c r="AU1224" s="370"/>
      <c r="AV1224" s="370"/>
      <c r="AW1224" s="370"/>
      <c r="AX1224" s="370"/>
    </row>
    <row r="1225" spans="1:50" ht="26.25" customHeight="1" x14ac:dyDescent="0.2">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627</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225</v>
      </c>
      <c r="D1257" s="364"/>
      <c r="E1257" s="364"/>
      <c r="F1257" s="364"/>
      <c r="G1257" s="364"/>
      <c r="H1257" s="364"/>
      <c r="I1257" s="364"/>
      <c r="J1257" s="148" t="s">
        <v>226</v>
      </c>
      <c r="K1257" s="365"/>
      <c r="L1257" s="365"/>
      <c r="M1257" s="365"/>
      <c r="N1257" s="365"/>
      <c r="O1257" s="365"/>
      <c r="P1257" s="366" t="s">
        <v>227</v>
      </c>
      <c r="Q1257" s="366"/>
      <c r="R1257" s="366"/>
      <c r="S1257" s="366"/>
      <c r="T1257" s="366"/>
      <c r="U1257" s="366"/>
      <c r="V1257" s="366"/>
      <c r="W1257" s="366"/>
      <c r="X1257" s="366"/>
      <c r="Y1257" s="367" t="s">
        <v>228</v>
      </c>
      <c r="Z1257" s="368"/>
      <c r="AA1257" s="368"/>
      <c r="AB1257" s="368"/>
      <c r="AC1257" s="148" t="s">
        <v>229</v>
      </c>
      <c r="AD1257" s="148"/>
      <c r="AE1257" s="148"/>
      <c r="AF1257" s="148"/>
      <c r="AG1257" s="148"/>
      <c r="AH1257" s="367" t="s">
        <v>281</v>
      </c>
      <c r="AI1257" s="364"/>
      <c r="AJ1257" s="364"/>
      <c r="AK1257" s="364"/>
      <c r="AL1257" s="364" t="s">
        <v>231</v>
      </c>
      <c r="AM1257" s="364"/>
      <c r="AN1257" s="364"/>
      <c r="AO1257" s="369"/>
      <c r="AP1257" s="370" t="s">
        <v>232</v>
      </c>
      <c r="AQ1257" s="370"/>
      <c r="AR1257" s="370"/>
      <c r="AS1257" s="370"/>
      <c r="AT1257" s="370"/>
      <c r="AU1257" s="370"/>
      <c r="AV1257" s="370"/>
      <c r="AW1257" s="370"/>
      <c r="AX1257" s="370"/>
    </row>
    <row r="1258" spans="1:50" ht="26.25" customHeight="1" x14ac:dyDescent="0.2">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628</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225</v>
      </c>
      <c r="D1290" s="364"/>
      <c r="E1290" s="364"/>
      <c r="F1290" s="364"/>
      <c r="G1290" s="364"/>
      <c r="H1290" s="364"/>
      <c r="I1290" s="364"/>
      <c r="J1290" s="148" t="s">
        <v>226</v>
      </c>
      <c r="K1290" s="365"/>
      <c r="L1290" s="365"/>
      <c r="M1290" s="365"/>
      <c r="N1290" s="365"/>
      <c r="O1290" s="365"/>
      <c r="P1290" s="366" t="s">
        <v>227</v>
      </c>
      <c r="Q1290" s="366"/>
      <c r="R1290" s="366"/>
      <c r="S1290" s="366"/>
      <c r="T1290" s="366"/>
      <c r="U1290" s="366"/>
      <c r="V1290" s="366"/>
      <c r="W1290" s="366"/>
      <c r="X1290" s="366"/>
      <c r="Y1290" s="367" t="s">
        <v>228</v>
      </c>
      <c r="Z1290" s="368"/>
      <c r="AA1290" s="368"/>
      <c r="AB1290" s="368"/>
      <c r="AC1290" s="148" t="s">
        <v>229</v>
      </c>
      <c r="AD1290" s="148"/>
      <c r="AE1290" s="148"/>
      <c r="AF1290" s="148"/>
      <c r="AG1290" s="148"/>
      <c r="AH1290" s="367" t="s">
        <v>281</v>
      </c>
      <c r="AI1290" s="364"/>
      <c r="AJ1290" s="364"/>
      <c r="AK1290" s="364"/>
      <c r="AL1290" s="364" t="s">
        <v>231</v>
      </c>
      <c r="AM1290" s="364"/>
      <c r="AN1290" s="364"/>
      <c r="AO1290" s="369"/>
      <c r="AP1290" s="370" t="s">
        <v>232</v>
      </c>
      <c r="AQ1290" s="370"/>
      <c r="AR1290" s="370"/>
      <c r="AS1290" s="370"/>
      <c r="AT1290" s="370"/>
      <c r="AU1290" s="370"/>
      <c r="AV1290" s="370"/>
      <c r="AW1290" s="370"/>
      <c r="AX1290" s="370"/>
    </row>
    <row r="1291" spans="1:50" ht="26.25" customHeight="1" x14ac:dyDescent="0.2">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58BEC79C-D0D3-4F14-B5F1-9119E13F87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215091-1DF7-45A3-BB63-B0AEB3B81D05}">
  <ds:schemaRefs>
    <ds:schemaRef ds:uri="http://schemas.microsoft.com/sharepoint/v3/contenttype/forms"/>
  </ds:schemaRefs>
</ds:datastoreItem>
</file>

<file path=customXml/itemProps3.xml><?xml version="1.0" encoding="utf-8"?>
<ds:datastoreItem xmlns:ds="http://schemas.openxmlformats.org/officeDocument/2006/customXml" ds:itemID="{2E4BDF3A-6F1F-4807-98D8-808729ED99AE}">
  <ds:schemaRefs>
    <ds:schemaRef ds:uri="http://purl.org/dc/elements/1.1/"/>
    <ds:schemaRef ds:uri="http://schemas.microsoft.com/office/2006/metadata/properties"/>
    <ds:schemaRef ds:uri="2d5f1945-286f-4658-a685-0dc25831e22f"/>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FBA1376E-82DB-4D6C-B33A-D646C061799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Windows ユーザー</cp:lastModifiedBy>
  <cp:revision/>
  <cp:lastPrinted>2020-11-13T19:02:49Z</cp:lastPrinted>
  <dcterms:created xsi:type="dcterms:W3CDTF">2012-03-13T00:50:25Z</dcterms:created>
  <dcterms:modified xsi:type="dcterms:W3CDTF">2021-02-02T01:29:26Z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