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流通課00\01総括班\03予算、会計検査\01予算\令和２年度\☆レビューシート\201007_最終公表\"/>
    </mc:Choice>
  </mc:AlternateContent>
  <bookViews>
    <workbookView xWindow="0" yWindow="0" windowWidth="20734" windowHeight="916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E116" i="3"/>
  <c r="AI116" i="3"/>
  <c r="AM116"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<sst xmlns="http://schemas.openxmlformats.org/spreadsheetml/2006/main" count="2905" uniqueCount="662">
  <si>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</si>
  <si>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</si>
  <si>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</si>
  <si>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</si>
  <si>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</si>
  <si>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</si>
  <si>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</si>
  <si>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</si>
  <si>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</si>
  <si>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</si>
  <si>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</si>
  <si>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</si>
  <si>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</si>
  <si>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</si>
  <si>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</si>
  <si>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</si>
  <si>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</si>
  <si>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</si>
  <si>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</si>
  <si>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</si>
  <si>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</si>
  <si>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</si>
  <si>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</si>
  <si>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</si>
  <si>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</si>
  <si>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</si>
  <si>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</si>
  <si>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</si>
  <si>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</si>
  <si>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</si>
  <si>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</si>
  <si>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</si>
  <si>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</si>
  <si>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</si>
  <si>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</si>
  <si>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</si>
  <si>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</si>
  <si>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</si>
  <si>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</si>
  <si>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</si>
  <si>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</si>
  <si>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</si>
  <si>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</si>
  <si>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</si>
  <si>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</si>
  <si>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</si>
  <si>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</si>
  <si>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</si>
  <si>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</si>
  <si>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</si>
  <si>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</si>
  <si>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</si>
  <si>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</si>
  <si>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</si>
  <si>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</si>
  <si>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</si>
  <si>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</si>
  <si>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</si>
  <si>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</si>
  <si>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</si>
  <si>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</si>
  <si>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</si>
  <si>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</si>
  <si>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</si>
  <si>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</si>
  <si>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</si>
  <si>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</si>
  <si>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</si>
  <si>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</si>
  <si>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</si>
  <si>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</si>
  <si>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</si>
  <si>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</si>
  <si>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</si>
  <si>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</si>
  <si>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</si>
  <si>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</si>
  <si>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</si>
  <si>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</si>
  <si>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</si>
  <si>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</si>
  <si>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</si>
  <si>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</si>
  <si>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</si>
  <si>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</si>
  <si>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</si>
  <si>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</si>
  <si>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</si>
  <si>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</si>
  <si>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</si>
  <si>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</si>
  <si>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</si>
  <si>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</si>
  <si>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</si>
  <si>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</si>
  <si>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</si>
  <si>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</si>
  <si>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</si>
  <si>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</si>
  <si>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</si>
  <si>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</si>
  <si>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</si>
  <si>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</si>
  <si>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</si>
  <si>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</si>
  <si>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</si>
  <si>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</si>
  <si>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</si>
  <si>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</si>
  <si>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</si>
  <si>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</si>
  <si>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</si>
  <si>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</si>
  <si>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</si>
  <si>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</si>
  <si>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</si>
  <si>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</si>
  <si>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</si>
  <si>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</si>
  <si>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</si>
  <si>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</si>
  <si>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</si>
  <si>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</si>
  <si>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</si>
  <si>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</si>
  <si>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</si>
  <si>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</si>
  <si>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</si>
  <si>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</si>
  <si>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</si>
  <si>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</si>
  <si>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</si>
  <si>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</si>
  <si>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</si>
  <si>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</si>
  <si>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</si>
  <si>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</si>
  <si>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</si>
  <si>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</si>
  <si>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</si>
  <si>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</si>
  <si>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</si>
  <si>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</si>
  <si>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</si>
  <si>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</si>
  <si>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</si>
  <si>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</si>
  <si>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</si>
  <si>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</si>
  <si>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</si>
  <si>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</si>
  <si>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</si>
  <si>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</si>
  <si>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</si>
  <si>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</si>
  <si>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</si>
  <si>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</si>
  <si>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</si>
  <si>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</si>
  <si>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</si>
  <si>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</si>
  <si>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</si>
  <si>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</si>
  <si>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</si>
  <si>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</si>
  <si>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</si>
  <si>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</si>
  <si>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</si>
  <si>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</si>
  <si>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</si>
  <si>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</si>
  <si>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</si>
  <si>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</si>
  <si>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</si>
  <si>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</si>
  <si>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</si>
  <si>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</si>
  <si>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</si>
  <si>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</si>
  <si>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</si>
  <si>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</si>
  <si>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</si>
  <si>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</si>
  <si>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</si>
  <si>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</si>
  <si>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</si>
  <si>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</si>
  <si>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</si>
  <si>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</si>
  <si>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</si>
  <si>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</si>
  <si>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</si>
  <si>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</si>
  <si>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</si>
  <si>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</si>
  <si>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</si>
  <si>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</si>
  <si>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</si>
  <si>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</si>
  <si>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</si>
  <si>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</si>
  <si>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</si>
  <si>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</si>
  <si>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</si>
  <si>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</si>
  <si>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</si>
  <si>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</si>
  <si>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</si>
  <si>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</si>
  <si>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</si>
  <si>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</si>
  <si>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</si>
  <si>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</si>
  <si>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</si>
  <si>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</si>
  <si>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</si>
  <si>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</si>
  <si>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</si>
  <si>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</si>
  <si>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</si>
  <si>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</si>
  <si>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</si>
  <si>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</si>
  <si>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</si>
  <si>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</si>
  <si>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</si>
  <si>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</si>
  <si>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</si>
  <si>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</si>
  <si>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</si>
  <si>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</si>
  <si>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</si>
  <si>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</si>
  <si>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</si>
  <si>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</si>
  <si>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</si>
  <si>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</si>
  <si>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</si>
  <si>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</si>
  <si>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</si>
  <si>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</si>
  <si>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</si>
  <si>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</si>
  <si>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</si>
  <si>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</si>
  <si>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</si>
  <si>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</si>
  <si>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</si>
  <si>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</si>
  <si>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</si>
  <si>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</si>
  <si>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</si>
  <si>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</si>
  <si>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</si>
  <si>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</si>
  <si>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</si>
  <si>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</si>
  <si>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</si>
  <si>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</si>
  <si>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</si>
  <si>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</si>
  <si>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</si>
  <si>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</si>
  <si>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</si>
  <si>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</si>
  <si>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</si>
  <si>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</si>
  <si>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</si>
  <si>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</si>
  <si>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</si>
  <si>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</si>
  <si>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</si>
  <si>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</si>
  <si>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</si>
  <si>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</si>
  <si>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</si>
  <si>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</si>
  <si>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</si>
  <si>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</si>
  <si>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</si>
  <si>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</si>
  <si>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</si>
  <si>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</si>
  <si>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</si>
  <si>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</si>
  <si>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</si>
  <si>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</si>
  <si>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</si>
  <si>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</si>
  <si>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</si>
  <si>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</si>
  <si>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</si>
  <si>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</si>
  <si>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</si>
  <si>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</si>
  <si>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</si>
  <si>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</si>
  <si>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</si>
  <si>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</si>
  <si>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</si>
  <si>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</si>
  <si>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</si>
  <si>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</si>
  <si>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</si>
  <si>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</si>
  <si>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</si>
  <si>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</si>
  <si>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</si>
  <si>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</si>
  <si>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</si>
  <si>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</si>
  <si>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</si>
  <si>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</si>
  <si>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</si>
  <si>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</si>
  <si>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</si>
  <si>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</si>
  <si>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</si>
  <si>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</si>
  <si>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</si>
  <si>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</si>
  <si>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</si>
  <si>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</si>
  <si>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</si>
  <si>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</si>
  <si>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</si>
  <si>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</si>
  <si>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</si>
  <si>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</si>
  <si>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</si>
  <si>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</si>
  <si>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</si>
  <si>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</si>
  <si>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</si>
  <si>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</si>
  <si>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</si>
  <si>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</si>
  <si>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</si>
  <si>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</si>
  <si>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</si>
  <si>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</si>
  <si>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</si>
  <si>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</si>
  <si>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</si>
  <si>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</si>
  <si>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</si>
  <si>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</si>
  <si>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</si>
  <si>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</si>
  <si>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</si>
  <si>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</si>
  <si>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</si>
  <si>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</si>
  <si>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</si>
  <si>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</si>
  <si>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</si>
  <si>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</si>
  <si>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</si>
  <si>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</si>
  <si>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</si>
  <si>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</si>
  <si>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</si>
  <si>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</si>
  <si>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</si>
  <si>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</si>
  <si>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</si>
  <si>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</si>
  <si>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</si>
  <si>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</si>
  <si>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</si>
  <si>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</si>
  <si>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</si>
  <si>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</si>
  <si>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</si>
  <si>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</si>
  <si>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</si>
  <si>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</si>
  <si>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</si>
  <si>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</si>
  <si>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</si>
  <si>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</si>
  <si>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</si>
  <si>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</si>
  <si>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</si>
  <si>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</si>
  <si>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</si>
  <si>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</si>
  <si>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</si>
  <si>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</si>
  <si>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</si>
  <si>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</si>
  <si>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</si>
  <si>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</si>
  <si>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</si>
  <si>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</si>
  <si>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</si>
  <si>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</si>
  <si>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</si>
  <si>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</si>
  <si>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</si>
  <si>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</si>
  <si>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</si>
  <si>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</si>
  <si>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</si>
  <si>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</si>
  <si>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</si>
  <si>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</si>
  <si>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</si>
  <si>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</si>
  <si>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</si>
  <si>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</si>
  <si>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</si>
  <si>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</si>
  <si>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</si>
  <si>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</si>
  <si>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</si>
  <si>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</si>
  <si>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</si>
  <si>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</si>
  <si>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</si>
  <si>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</si>
  <si>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</si>
  <si>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</si>
  <si>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</si>
  <si>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</si>
  <si>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</si>
  <si>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</si>
  <si>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</si>
  <si>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</si>
  <si>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</si>
  <si>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</si>
  <si>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</si>
  <si>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</si>
  <si>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</si>
  <si>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</si>
  <si>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</si>
  <si>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</si>
  <si>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</si>
  <si>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</si>
  <si>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</si>
  <si>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</si>
  <si>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</si>
  <si>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</si>
  <si>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</si>
  <si>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</si>
  <si>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</si>
  <si>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</si>
  <si>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</si>
  <si>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</si>
  <si>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</si>
  <si>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</si>
  <si>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</si>
  <si>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</si>
  <si>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</si>
  <si>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</si>
  <si>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</si>
  <si>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</si>
  <si>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</si>
  <si>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</si>
  <si>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</si>
  <si>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</si>
  <si>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</si>
  <si>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</si>
  <si>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</si>
  <si>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</si>
  <si>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</si>
  <si>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</si>
  <si>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</si>
  <si>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</si>
  <si>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</si>
  <si>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</si>
  <si>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</si>
  <si>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</si>
  <si>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</si>
  <si>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</si>
  <si>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</si>
  <si>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</si>
  <si>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</si>
  <si>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</si>
  <si>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</si>
  <si>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</si>
  <si>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</si>
  <si>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</si>
  <si>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</si>
  <si>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</si>
  <si>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</si>
  <si>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</si>
  <si>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</si>
  <si>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</si>
  <si>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</si>
  <si>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</si>
  <si>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</si>
  <si>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</si>
  <si>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</si>
  <si>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</si>
  <si>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</si>
  <si>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</si>
  <si>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</si>
  <si>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</si>
  <si>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</si>
  <si>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</si>
  <si>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</si>
  <si>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</si>
  <si>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</si>
  <si>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</si>
  <si>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</si>
  <si>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</si>
  <si>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</si>
  <si>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</si>
  <si>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</si>
  <si>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</si>
  <si>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</si>
  <si>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</si>
  <si>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</si>
  <si>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</si>
  <si>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</si>
  <si>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</si>
  <si>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</si>
  <si>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</si>
  <si>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</si>
  <si>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</si>
  <si>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</si>
  <si>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</si>
  <si>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</si>
  <si>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</si>
  <si>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</si>
  <si>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</si>
  <si>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</si>
  <si>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</si>
  <si>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</si>
  <si>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</si>
  <si>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</si>
  <si>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</si>
  <si>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</si>
  <si>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</si>
  <si>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</si>
  <si>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</si>
  <si>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</si>
  <si>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</si>
  <si>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</si>
  <si>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</si>
  <si>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</si>
  <si>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</si>
  <si>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</si>
  <si>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</si>
  <si>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</si>
  <si>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</si>
  <si>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</si>
  <si>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</si>
  <si>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</si>
  <si>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</si>
  <si>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</si>
  <si>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</si>
  <si>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</si>
  <si>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</si>
  <si>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</si>
  <si>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</si>
  <si>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</si>
  <si>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</si>
  <si>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</si>
  <si>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</si>
  <si>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</si>
  <si>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</si>
  <si>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石油製品品質確保事業</t>
    <rPh sb="0" eb="2">
      <t>セキユ</t>
    </rPh>
    <rPh sb="2" eb="4">
      <t>セイヒン</t>
    </rPh>
    <rPh sb="4" eb="6">
      <t>ヒンシツ</t>
    </rPh>
    <rPh sb="6" eb="8">
      <t>カクホ</t>
    </rPh>
    <rPh sb="8" eb="10">
      <t>ジギョウ</t>
    </rPh>
    <phoneticPr fontId="5"/>
  </si>
  <si>
    <t>資源エネルギー庁　資源・燃料部</t>
    <phoneticPr fontId="5"/>
  </si>
  <si>
    <t>石油流通課</t>
    <rPh sb="0" eb="2">
      <t>セキユ</t>
    </rPh>
    <rPh sb="2" eb="5">
      <t>リュウツウカ</t>
    </rPh>
    <phoneticPr fontId="5"/>
  </si>
  <si>
    <t>松浦　哲哉</t>
    <rPh sb="0" eb="2">
      <t>マツウラ</t>
    </rPh>
    <rPh sb="3" eb="5">
      <t>テツヤ</t>
    </rPh>
    <phoneticPr fontId="5"/>
  </si>
  <si>
    <t>○</t>
  </si>
  <si>
    <t>○</t>
    <phoneticPr fontId="5"/>
  </si>
  <si>
    <t>○</t>
    <phoneticPr fontId="5"/>
  </si>
  <si>
    <t>○</t>
    <phoneticPr fontId="5"/>
  </si>
  <si>
    <t>特別会計に関する法律第85条第2項第2号ト
特別会計に関する法律施行令第50条第3項第2号</t>
    <phoneticPr fontId="5"/>
  </si>
  <si>
    <t>本事業では、揮発油等の品質の確保等に関する法律（品確法）に基づく自主分析義務とあわせ、本事業の実施を通じて適正な品質の石油製品の安定的な供給を実現することを目的とする。</t>
    <phoneticPr fontId="5"/>
  </si>
  <si>
    <t>-</t>
  </si>
  <si>
    <t>-</t>
    <phoneticPr fontId="5"/>
  </si>
  <si>
    <t>適正な品質の石油製品比率
（強制規格適合件数／試買分析件数）</t>
    <rPh sb="14" eb="16">
      <t>キョウセイ</t>
    </rPh>
    <rPh sb="16" eb="18">
      <t>キカク</t>
    </rPh>
    <rPh sb="18" eb="20">
      <t>テキゴウ</t>
    </rPh>
    <rPh sb="20" eb="22">
      <t>ケンスウ</t>
    </rPh>
    <rPh sb="21" eb="22">
      <t>スウ</t>
    </rPh>
    <rPh sb="23" eb="25">
      <t>シバイ</t>
    </rPh>
    <rPh sb="25" eb="27">
      <t>ブンセキ</t>
    </rPh>
    <rPh sb="27" eb="29">
      <t>ケンスウ</t>
    </rPh>
    <phoneticPr fontId="5"/>
  </si>
  <si>
    <t>試買分析実施報告（一般社団法人全国石油協会調べ）</t>
    <rPh sb="0" eb="2">
      <t>シバイ</t>
    </rPh>
    <rPh sb="2" eb="4">
      <t>ブンセキ</t>
    </rPh>
    <rPh sb="4" eb="6">
      <t>ジッシ</t>
    </rPh>
    <rPh sb="6" eb="8">
      <t>ホウコク</t>
    </rPh>
    <rPh sb="9" eb="11">
      <t>イッパン</t>
    </rPh>
    <rPh sb="11" eb="13">
      <t>シャダン</t>
    </rPh>
    <rPh sb="13" eb="15">
      <t>ホウジン</t>
    </rPh>
    <rPh sb="15" eb="17">
      <t>ゼンコク</t>
    </rPh>
    <rPh sb="17" eb="19">
      <t>セキユ</t>
    </rPh>
    <rPh sb="19" eb="21">
      <t>キョウカイ</t>
    </rPh>
    <rPh sb="21" eb="22">
      <t>シラ</t>
    </rPh>
    <phoneticPr fontId="5"/>
  </si>
  <si>
    <t>試買分析件数</t>
    <phoneticPr fontId="5"/>
  </si>
  <si>
    <t>実績額／件数　　　　　　　　　　　　　　</t>
    <rPh sb="0" eb="3">
      <t>ジッセキガク</t>
    </rPh>
    <rPh sb="4" eb="6">
      <t>ケンスウ</t>
    </rPh>
    <phoneticPr fontId="5"/>
  </si>
  <si>
    <t>件</t>
    <rPh sb="0" eb="1">
      <t>ケン</t>
    </rPh>
    <phoneticPr fontId="5"/>
  </si>
  <si>
    <t>円</t>
    <rPh sb="0" eb="1">
      <t>エン</t>
    </rPh>
    <phoneticPr fontId="5"/>
  </si>
  <si>
    <t>　円/件数</t>
    <rPh sb="1" eb="2">
      <t>エン</t>
    </rPh>
    <rPh sb="3" eb="5">
      <t>ケンスウ</t>
    </rPh>
    <phoneticPr fontId="5"/>
  </si>
  <si>
    <t>1,116,394,253/147,767</t>
    <phoneticPr fontId="5"/>
  </si>
  <si>
    <t>6．エネルギー・環境</t>
    <phoneticPr fontId="5"/>
  </si>
  <si>
    <t>6-１．資源・燃料</t>
    <phoneticPr fontId="5"/>
  </si>
  <si>
    <t>石油、天然ガス、石炭及び金属鉱物資源の安定的かつ安価な供給の確保</t>
    <phoneticPr fontId="5"/>
  </si>
  <si>
    <t>石油、天然ガス、石炭及び金属鉱物資源の安定的かつ安価な供給の確保</t>
    <phoneticPr fontId="5"/>
  </si>
  <si>
    <t>本事業の実施によって不適正な品質の石油製品を取り締まるとともに、全国のSS等への取締を強化することにより、安定的な石油製品の流通を担保することができる。また、電子申請されたＳＳデータについては、災害時の営業状況等の確認や国民への迅速かつ効果的な情報発信への対応、補助金の執行実績の管理など、多岐に渡る利活用が可能となる見込み。</t>
    <rPh sb="79" eb="81">
      <t>デンシ</t>
    </rPh>
    <rPh sb="81" eb="83">
      <t>シンセイ</t>
    </rPh>
    <rPh sb="159" eb="161">
      <t>ミコ</t>
    </rPh>
    <phoneticPr fontId="5"/>
  </si>
  <si>
    <t>-</t>
    <phoneticPr fontId="5"/>
  </si>
  <si>
    <t>-</t>
    <phoneticPr fontId="5"/>
  </si>
  <si>
    <t>消費者の安全・安心の確保を図るための事業であり、消費者からも本事業の継続実施が求められている。</t>
    <phoneticPr fontId="5"/>
  </si>
  <si>
    <t>消費者の安全・安心の確保を図るためとともに石油製品流通の信頼性を確保するためには全国一律の実施が求められることから国の事業として実施する必要がある。</t>
    <phoneticPr fontId="5"/>
  </si>
  <si>
    <t>揮発油をはじめとする石油製品は、日常生活に欠かすことの出来ない生活必需品であることから、品質の確保された石油製品を安定的に供給する環境を整備することが消費者の安全・安心の確保の観点から重要。そのため、本事業を通して、適正な品質の石油製品の流通を担保する必要がある。</t>
    <phoneticPr fontId="5"/>
  </si>
  <si>
    <t>交付決定に当たり事前に事業者の公募を行い選定することにより、支出先選定の際の競争性が確保されている。</t>
    <phoneticPr fontId="5"/>
  </si>
  <si>
    <t>無</t>
  </si>
  <si>
    <t>試買検査を行う場合に生じる分析費用及びその関連費用を補填するものであり、その補填は必要最低限となっている。</t>
    <phoneticPr fontId="5"/>
  </si>
  <si>
    <t>限られた予算で、できるだけ多くの試買が効率的に実施できるよう、人件費の見直し、試買サンプルの回収方法の見直しを通じて単位当たりコストが低く抑えられるよう努めている。</t>
    <rPh sb="31" eb="34">
      <t>ジンケンヒ</t>
    </rPh>
    <rPh sb="35" eb="37">
      <t>ミナオ</t>
    </rPh>
    <rPh sb="39" eb="40">
      <t>タメシ</t>
    </rPh>
    <rPh sb="40" eb="41">
      <t>カ</t>
    </rPh>
    <rPh sb="46" eb="48">
      <t>カイシュウ</t>
    </rPh>
    <rPh sb="48" eb="50">
      <t>ホウホウ</t>
    </rPh>
    <rPh sb="51" eb="53">
      <t>ミナオ</t>
    </rPh>
    <rPh sb="55" eb="56">
      <t>ツウ</t>
    </rPh>
    <rPh sb="58" eb="60">
      <t>タンイ</t>
    </rPh>
    <phoneticPr fontId="5"/>
  </si>
  <si>
    <t>‐</t>
  </si>
  <si>
    <t>-</t>
    <phoneticPr fontId="5"/>
  </si>
  <si>
    <t>本事業における予算の費目、使途については、事業目的に即して分析事業にかかる土地、施設、機器、試料等にのみ予算項目を定めており補助目的を達成するために真に必要なものに限定しており、確定検査等の場においてもその必要性について事業目的に照らし、精査している。</t>
    <rPh sb="29" eb="31">
      <t>ブンセキ</t>
    </rPh>
    <rPh sb="31" eb="33">
      <t>ジギョウ</t>
    </rPh>
    <rPh sb="37" eb="39">
      <t>トチ</t>
    </rPh>
    <rPh sb="40" eb="42">
      <t>シセツ</t>
    </rPh>
    <rPh sb="43" eb="45">
      <t>キキ</t>
    </rPh>
    <rPh sb="46" eb="48">
      <t>シリョウ</t>
    </rPh>
    <rPh sb="48" eb="49">
      <t>ヒト</t>
    </rPh>
    <rPh sb="52" eb="54">
      <t>ヨサン</t>
    </rPh>
    <rPh sb="54" eb="56">
      <t>コウモク</t>
    </rPh>
    <rPh sb="57" eb="58">
      <t>サダ</t>
    </rPh>
    <rPh sb="62" eb="64">
      <t>ホジョ</t>
    </rPh>
    <rPh sb="64" eb="66">
      <t>モクテキ</t>
    </rPh>
    <rPh sb="67" eb="69">
      <t>タッセイ</t>
    </rPh>
    <rPh sb="89" eb="91">
      <t>カクテイ</t>
    </rPh>
    <rPh sb="91" eb="93">
      <t>ケンサ</t>
    </rPh>
    <rPh sb="93" eb="94">
      <t>ヒト</t>
    </rPh>
    <rPh sb="95" eb="96">
      <t>バ</t>
    </rPh>
    <rPh sb="103" eb="106">
      <t>ヒツヨウセイ</t>
    </rPh>
    <rPh sb="110" eb="112">
      <t>ジギョウ</t>
    </rPh>
    <rPh sb="112" eb="114">
      <t>モクテキ</t>
    </rPh>
    <rPh sb="115" eb="116">
      <t>テ</t>
    </rPh>
    <rPh sb="119" eb="121">
      <t>セイサ</t>
    </rPh>
    <phoneticPr fontId="5"/>
  </si>
  <si>
    <t>試買サンプル回収方法、分析方法について効率的な実施となるよう工夫している。</t>
    <phoneticPr fontId="5"/>
  </si>
  <si>
    <t>分析の対象となる全国のSS等に対して、事前通告無し（抜き打ち）で検査（試買）を実施することにより、高い実効性が確保されている。</t>
    <rPh sb="13" eb="14">
      <t>ヒト</t>
    </rPh>
    <rPh sb="35" eb="37">
      <t>シバイ</t>
    </rPh>
    <phoneticPr fontId="5"/>
  </si>
  <si>
    <t>試買分析の結果を、経済産業省本省及び地方経済産業局に報告し、これに基づき立入検査等を実施するなど、国の石油製品の品質確保のための取組に資している。</t>
    <phoneticPr fontId="5"/>
  </si>
  <si>
    <t>-</t>
    <phoneticPr fontId="5"/>
  </si>
  <si>
    <t>過去に品質不適合が確認されたＳＳや、不正軽油流通地域におけるＳＳなど、本事業の実施に当たっては、試買事業の強化と内容の質の向上を図る必要がある。</t>
    <rPh sb="66" eb="68">
      <t>ヒツヨウ</t>
    </rPh>
    <phoneticPr fontId="6"/>
  </si>
  <si>
    <t>適正な品質の石油製品の安定的な供給を実現するとともに、以下のとおり試買対象の重点化等により本事業の効率的な執行を図る。
・品質不適合の内容や、立入検査等を行った事業者の改善状況等を勘案して、必要に応じて同一のSS等に対して複数回の検査等を実施する。
・最新の技術や分析手法の動向について調査等を行い、分析精度の向上を図る。　　等</t>
    <rPh sb="27" eb="29">
      <t>イカ</t>
    </rPh>
    <rPh sb="61" eb="63">
      <t>ヒンシツ</t>
    </rPh>
    <rPh sb="63" eb="66">
      <t>フテキゴウ</t>
    </rPh>
    <rPh sb="67" eb="69">
      <t>ナイヨウ</t>
    </rPh>
    <rPh sb="71" eb="72">
      <t>タ</t>
    </rPh>
    <rPh sb="72" eb="73">
      <t>イ</t>
    </rPh>
    <rPh sb="73" eb="75">
      <t>ケンサ</t>
    </rPh>
    <rPh sb="75" eb="76">
      <t>ヒト</t>
    </rPh>
    <rPh sb="77" eb="78">
      <t>オコナ</t>
    </rPh>
    <rPh sb="80" eb="83">
      <t>ジギョウシャ</t>
    </rPh>
    <rPh sb="84" eb="86">
      <t>カイゼン</t>
    </rPh>
    <rPh sb="86" eb="88">
      <t>ジョウキョウ</t>
    </rPh>
    <rPh sb="88" eb="89">
      <t>ヒトシ</t>
    </rPh>
    <rPh sb="90" eb="92">
      <t>カンアン</t>
    </rPh>
    <rPh sb="106" eb="107">
      <t>ヒト</t>
    </rPh>
    <rPh sb="117" eb="118">
      <t>ヒト</t>
    </rPh>
    <phoneticPr fontId="5"/>
  </si>
  <si>
    <t>【平成２６年秋のレビュー指摘事項】（公開プロセス対象）
①費用対効果を考慮して、安全性の配慮のための技術的な措置を講じているＳＳについては試買の頻度を下げるなど、実態に応じて、適切な試買の頻度やタイミングを見極めるべきではないか。
②油種についても、揮発油、軽油及び灯油ではリスクが異なり、不適合事案の発生割合も異なることから、試買の頻度にメリハリを付けるべきではないか。
③事業者が費用を負担する品質分析の対象への軽油及び灯油の追加、不正事案に対するサンクションの強化など規制の強化と試買事業の縮小を同時に進めることを検討する。
④ＳＳ以外の石油製品販売業者を含め事業者や事業者団体に対して品質確保のための自主的な取組を促すべきではないか。
【進捗状況】
①平成２７年度予算以降、一律の試買を廃止し、試買対象を重点化した試買を順次開始
②平成２７年度予算以降、全ての油種を購入するのではなく、該当油種のみ購入することで重点的な試買を実施予定。
③軽油・灯油について、改めて最近のSS及びSS以外の石油製品販売業者の事故事例や、試買による不適合案件の内容、傾向等の精査を開始。試買の重点化による不適合率の推移も踏まえつつ、必要な対応について検討を行っている。
④関係団体等の協力を得て、灯油等についてのＳＳ以外の流通経路等について調査し、一部試買を実施中。</t>
    <phoneticPr fontId="5"/>
  </si>
  <si>
    <t>0045</t>
    <phoneticPr fontId="5"/>
  </si>
  <si>
    <t>0373</t>
    <phoneticPr fontId="5"/>
  </si>
  <si>
    <t>0403</t>
    <phoneticPr fontId="5"/>
  </si>
  <si>
    <t>0323</t>
    <phoneticPr fontId="5"/>
  </si>
  <si>
    <t>0288</t>
    <phoneticPr fontId="5"/>
  </si>
  <si>
    <t>0240</t>
    <phoneticPr fontId="5"/>
  </si>
  <si>
    <t>0211</t>
    <phoneticPr fontId="5"/>
  </si>
  <si>
    <t>0181</t>
    <phoneticPr fontId="5"/>
  </si>
  <si>
    <t>人件費</t>
    <rPh sb="0" eb="3">
      <t>ジンケンヒ</t>
    </rPh>
    <phoneticPr fontId="5"/>
  </si>
  <si>
    <t>分析員人件費</t>
    <rPh sb="0" eb="2">
      <t>ブンセキ</t>
    </rPh>
    <rPh sb="2" eb="3">
      <t>イン</t>
    </rPh>
    <rPh sb="3" eb="6">
      <t>ジンケンヒ</t>
    </rPh>
    <phoneticPr fontId="5"/>
  </si>
  <si>
    <t>外注費</t>
    <rPh sb="0" eb="3">
      <t>ガイチュウヒ</t>
    </rPh>
    <phoneticPr fontId="5"/>
  </si>
  <si>
    <t>分析機器リース料</t>
    <rPh sb="0" eb="2">
      <t>ブンセキ</t>
    </rPh>
    <rPh sb="2" eb="4">
      <t>キキ</t>
    </rPh>
    <rPh sb="7" eb="8">
      <t>リョウ</t>
    </rPh>
    <phoneticPr fontId="5"/>
  </si>
  <si>
    <t>分析に係る分析機器のリース</t>
    <rPh sb="0" eb="2">
      <t>ブンセキ</t>
    </rPh>
    <rPh sb="3" eb="4">
      <t>カカ</t>
    </rPh>
    <rPh sb="5" eb="7">
      <t>ブンセキ</t>
    </rPh>
    <rPh sb="7" eb="9">
      <t>キキ</t>
    </rPh>
    <phoneticPr fontId="5"/>
  </si>
  <si>
    <t>事業所等賃借料</t>
    <rPh sb="0" eb="3">
      <t>ジギョウショ</t>
    </rPh>
    <rPh sb="3" eb="4">
      <t>ヒト</t>
    </rPh>
    <rPh sb="4" eb="7">
      <t>チンシャクリョウ</t>
    </rPh>
    <phoneticPr fontId="5"/>
  </si>
  <si>
    <t>試験センター及び品質試験室賃借料</t>
    <rPh sb="0" eb="2">
      <t>シケン</t>
    </rPh>
    <rPh sb="6" eb="7">
      <t>オヨ</t>
    </rPh>
    <rPh sb="8" eb="10">
      <t>ヒンシツ</t>
    </rPh>
    <rPh sb="10" eb="13">
      <t>シケンシツ</t>
    </rPh>
    <rPh sb="13" eb="16">
      <t>チンシャクリョウ</t>
    </rPh>
    <phoneticPr fontId="5"/>
  </si>
  <si>
    <t>分析消耗品購入費等</t>
    <rPh sb="0" eb="2">
      <t>ブンセキ</t>
    </rPh>
    <rPh sb="2" eb="5">
      <t>ショウモウヒン</t>
    </rPh>
    <rPh sb="5" eb="8">
      <t>コウニュウヒ</t>
    </rPh>
    <rPh sb="8" eb="9">
      <t>ヒト</t>
    </rPh>
    <phoneticPr fontId="5"/>
  </si>
  <si>
    <t>試買に係る試薬消耗品等の購入に係る経費</t>
    <rPh sb="0" eb="2">
      <t>シバイ</t>
    </rPh>
    <rPh sb="3" eb="4">
      <t>カカ</t>
    </rPh>
    <rPh sb="5" eb="7">
      <t>シヤク</t>
    </rPh>
    <rPh sb="7" eb="10">
      <t>ショウモウヒン</t>
    </rPh>
    <rPh sb="10" eb="11">
      <t>ヒト</t>
    </rPh>
    <rPh sb="12" eb="14">
      <t>コウニュウ</t>
    </rPh>
    <rPh sb="15" eb="16">
      <t>カカ</t>
    </rPh>
    <rPh sb="17" eb="19">
      <t>ケイヒ</t>
    </rPh>
    <phoneticPr fontId="5"/>
  </si>
  <si>
    <t>管理費</t>
    <rPh sb="0" eb="3">
      <t>カンリヒ</t>
    </rPh>
    <phoneticPr fontId="5"/>
  </si>
  <si>
    <t>光熱費、事務用品、消耗品等</t>
    <rPh sb="0" eb="3">
      <t>コウネツヒ</t>
    </rPh>
    <rPh sb="4" eb="6">
      <t>ジム</t>
    </rPh>
    <rPh sb="6" eb="8">
      <t>ヨウヒン</t>
    </rPh>
    <rPh sb="9" eb="12">
      <t>ショウモウヒン</t>
    </rPh>
    <rPh sb="12" eb="13">
      <t>ヒト</t>
    </rPh>
    <phoneticPr fontId="5"/>
  </si>
  <si>
    <t>一般社団法人全国石油協会</t>
    <phoneticPr fontId="5"/>
  </si>
  <si>
    <t>試買計画の立案及び採取した試料の分析</t>
    <phoneticPr fontId="5"/>
  </si>
  <si>
    <t>補助金等交付</t>
  </si>
  <si>
    <t>-</t>
    <phoneticPr fontId="5"/>
  </si>
  <si>
    <t>-</t>
    <phoneticPr fontId="5"/>
  </si>
  <si>
    <t>－</t>
    <phoneticPr fontId="5"/>
  </si>
  <si>
    <t>成果目標は全体に占める適正品質の石油製品比率（100％）に対し、成果実績は適正品質の石油製品比率99.8%となっており、十分見合ったものとなっている。</t>
    <phoneticPr fontId="5"/>
  </si>
  <si>
    <t>987,742,696/118,851</t>
    <phoneticPr fontId="5"/>
  </si>
  <si>
    <t>1,045,870,445/148,847</t>
    <phoneticPr fontId="5"/>
  </si>
  <si>
    <t>1,040,000000/101,756</t>
    <phoneticPr fontId="5"/>
  </si>
  <si>
    <t>-</t>
    <phoneticPr fontId="5"/>
  </si>
  <si>
    <t>0171</t>
    <phoneticPr fontId="5"/>
  </si>
  <si>
    <t>石油製品品質確保事業費補助金</t>
    <phoneticPr fontId="5"/>
  </si>
  <si>
    <t>石油製品需給適正化調査等委託費</t>
    <phoneticPr fontId="5"/>
  </si>
  <si>
    <t>揮発油等の購入・搬送（プラスカーゴサービス株式会社）</t>
    <rPh sb="0" eb="3">
      <t>キハツユ</t>
    </rPh>
    <rPh sb="3" eb="4">
      <t>ヒト</t>
    </rPh>
    <rPh sb="5" eb="7">
      <t>コウニュウ</t>
    </rPh>
    <rPh sb="8" eb="10">
      <t>ハンソウ</t>
    </rPh>
    <phoneticPr fontId="5"/>
  </si>
  <si>
    <t>SSの数が全国的に減っている中で予算がほぼ一定で推移しているのはなぜか。執行方法について改善を検討すること。改善を行った場合は具体的な内容を、改善を行わない場合は現状のままで良い理由を示すこと。</t>
    <phoneticPr fontId="5"/>
  </si>
  <si>
    <t>有識者のご指摘を踏まえて、所要の対応を行うこと。</t>
    <phoneticPr fontId="5"/>
  </si>
  <si>
    <t>縮減</t>
  </si>
  <si>
    <t>事業実施者は、全国のガソリンスタンド（SS）を事前の予告なしに訪問し、実際に販売されている石油製品を購入した後、品確法に定める品質規格を遵守しているかどうかを分析する。分析の結果、品確法の規格に適合していないことが判明した場合には、事業実施者は直ちに経済産業省及び関係する地方経済産業局に結果を報告する。（補助率：10/10）
また、品確法の登録申請手続（新規・変更・承継・廃業など）について、電子化を推進し、行政コストの低減や、ＳＳデータの統合管理・利活用の実現を目指す。（委託）</t>
    <rPh sb="238" eb="240">
      <t>イタク</t>
    </rPh>
    <phoneticPr fontId="5"/>
  </si>
  <si>
    <t>品確法の登録申請手続の電子化についてシステム構築を終了し、運用段階となったため。</t>
    <phoneticPr fontId="5"/>
  </si>
  <si>
    <t>過去に品質不適合が確認されたＳＳや不正軽油流通地域のおけるＳＳなどについて重点的に試買を実施し、効果の向上を図っているため。今後はそれ以外のＳＳについては回数を減らす等、適切な執行を行うこととする。</t>
    <phoneticPr fontId="5"/>
  </si>
  <si>
    <t>不適合SSに対して注意喚起等を行うことで適正品質の石油製品比率を100％にする。</t>
    <rPh sb="0" eb="3">
      <t>フテキゴウ</t>
    </rPh>
    <rPh sb="6" eb="7">
      <t>タイ</t>
    </rPh>
    <phoneticPr fontId="5"/>
  </si>
  <si>
    <t>エネルギー基本計画（平成30年7月3日閣議決定）</t>
    <rPh sb="10" eb="12">
      <t>ヘイセイ</t>
    </rPh>
    <phoneticPr fontId="5"/>
  </si>
  <si>
    <t>A.一般社団法人全国石油協会</t>
    <phoneticPr fontId="5"/>
  </si>
  <si>
    <t>活動実績は、事業の効率化により、99.8％を達成しており、十分見合ったものとなっている。</t>
    <rPh sb="6" eb="8">
      <t>ジギョウ</t>
    </rPh>
    <rPh sb="9" eb="12">
      <t>コウリツカ</t>
    </rPh>
    <phoneticPr fontId="5"/>
  </si>
  <si>
    <t>B.プラスカーゴサービス株式会社</t>
    <phoneticPr fontId="5"/>
  </si>
  <si>
    <t>プラスカーゴサービス株式会社</t>
    <phoneticPr fontId="5"/>
  </si>
  <si>
    <t>揮発油等の購入・搬送</t>
    <phoneticPr fontId="5"/>
  </si>
  <si>
    <t>-</t>
    <phoneticPr fontId="5"/>
  </si>
  <si>
    <t>事業にかかる人件費</t>
    <rPh sb="0" eb="2">
      <t>ジギョウ</t>
    </rPh>
    <rPh sb="6" eb="9">
      <t>ジンケンヒ</t>
    </rPh>
    <phoneticPr fontId="5"/>
  </si>
  <si>
    <t>試料購入費</t>
    <rPh sb="0" eb="2">
      <t>シリョウ</t>
    </rPh>
    <rPh sb="2" eb="5">
      <t>コウニュウヒ</t>
    </rPh>
    <phoneticPr fontId="5"/>
  </si>
  <si>
    <t>揮発油等の購入</t>
    <rPh sb="0" eb="4">
      <t>キハツユナド</t>
    </rPh>
    <rPh sb="5" eb="7">
      <t>コウニュウ</t>
    </rPh>
    <phoneticPr fontId="5"/>
  </si>
  <si>
    <t>採取缶購入費</t>
    <rPh sb="0" eb="3">
      <t>サイシュカン</t>
    </rPh>
    <rPh sb="3" eb="6">
      <t>コウニュウヒ</t>
    </rPh>
    <phoneticPr fontId="5"/>
  </si>
  <si>
    <t>試買送料等</t>
    <rPh sb="0" eb="2">
      <t>シバイ</t>
    </rPh>
    <rPh sb="2" eb="4">
      <t>ソウリョウ</t>
    </rPh>
    <rPh sb="4" eb="5">
      <t>ナド</t>
    </rPh>
    <phoneticPr fontId="5"/>
  </si>
  <si>
    <t>試買に係る採取缶購入に係る経費</t>
    <rPh sb="0" eb="2">
      <t>シバイ</t>
    </rPh>
    <rPh sb="3" eb="4">
      <t>カカ</t>
    </rPh>
    <rPh sb="5" eb="8">
      <t>サイシュカン</t>
    </rPh>
    <rPh sb="8" eb="10">
      <t>コウニュウ</t>
    </rPh>
    <rPh sb="11" eb="12">
      <t>カカ</t>
    </rPh>
    <rPh sb="13" eb="15">
      <t>ケイヒ</t>
    </rPh>
    <phoneticPr fontId="5"/>
  </si>
  <si>
    <t>試買に係る送料等</t>
    <rPh sb="0" eb="2">
      <t>シバイ</t>
    </rPh>
    <rPh sb="3" eb="4">
      <t>カカ</t>
    </rPh>
    <rPh sb="5" eb="7">
      <t>ソウリョウ</t>
    </rPh>
    <rPh sb="7" eb="8">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</si>
</sst>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136071</xdr:colOff>
      <xdr:row>741</xdr:row>
      <xdr:rowOff>65340</xdr:rowOff>
    </xdr:from>
    <xdr:to>
      <xdr:col>43</xdr:col>
      <xdr:colOff>97971</xdr:colOff>
      <xdr:row>757</xdr:row>
      <xdr:rowOff>141515</xdr:rowOff>
    </xdr:to>
    <xdr:grpSp>
      <xdr:nvGrpSpPr>
        <xdr:cNvPr id="2" name="グループ化 1"/>
        <xdr:cNvGrpSpPr>
          <a:grpSpLocks/>
        </xdr:cNvGrpSpPr>
      </xdr:nvGrpSpPr>
      <xdr:grpSpPr bwMode="auto">
        <a:xfrm>
          <a:off x="2356757" y="41583454"/>
          <a:ext cx="5698671" cy="5791175"/>
          <a:chOff x="3838854" y="32899350"/>
          <a:chExt cx="3136271" cy="3659871"/>
        </a:xfrm>
      </xdr:grpSpPr>
      <xdr:sp macro="" textlink="">
        <xdr:nvSpPr>
          <xdr:cNvPr id="3" name="正方形/長方形 2"/>
          <xdr:cNvSpPr/>
        </xdr:nvSpPr>
        <xdr:spPr>
          <a:xfrm>
            <a:off x="4003379" y="32899350"/>
            <a:ext cx="2776921" cy="10460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1,040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 name="大かっこ 3"/>
          <xdr:cNvSpPr/>
        </xdr:nvSpPr>
        <xdr:spPr>
          <a:xfrm>
            <a:off x="3862016" y="34049990"/>
            <a:ext cx="3113109" cy="399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石油製品品質確保事業費補助金に係る経費を補助</a:t>
            </a:r>
          </a:p>
        </xdr:txBody>
      </xdr:sp>
      <xdr:cxnSp macro="">
        <xdr:nvCxnSpPr>
          <xdr:cNvPr id="5" name="直線矢印コネクタ 4"/>
          <xdr:cNvCxnSpPr/>
        </xdr:nvCxnSpPr>
        <xdr:spPr>
          <a:xfrm>
            <a:off x="5391837" y="34420108"/>
            <a:ext cx="1314" cy="3557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070856" y="34681408"/>
            <a:ext cx="2666581" cy="3803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xdr:cNvSpPr/>
        </xdr:nvSpPr>
        <xdr:spPr>
          <a:xfrm>
            <a:off x="4003379" y="35008426"/>
            <a:ext cx="2776922" cy="101750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en-US" altLang="ja-JP" sz="1100">
                <a:solidFill>
                  <a:schemeClr val="tx1"/>
                </a:solidFill>
                <a:latin typeface="+mn-ea"/>
                <a:ea typeface="+mn-ea"/>
              </a:rPr>
              <a:t>.</a:t>
            </a:r>
            <a:r>
              <a:rPr kumimoji="1" lang="ja-JP" altLang="en-US" sz="1100">
                <a:solidFill>
                  <a:schemeClr val="tx1"/>
                </a:solidFill>
                <a:latin typeface="+mn-ea"/>
                <a:ea typeface="+mn-ea"/>
              </a:rPr>
              <a:t>一般社団法人全国石油協会</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988</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sp macro="" textlink="">
        <xdr:nvSpPr>
          <xdr:cNvPr id="8" name="大かっこ 7"/>
          <xdr:cNvSpPr/>
        </xdr:nvSpPr>
        <xdr:spPr>
          <a:xfrm>
            <a:off x="3838854" y="36076519"/>
            <a:ext cx="3126940" cy="482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試買計画の立案</a:t>
            </a:r>
            <a:endParaRPr kumimoji="1" lang="en-US" altLang="ja-JP" sz="1100"/>
          </a:p>
          <a:p>
            <a:pPr algn="ctr"/>
            <a:r>
              <a:rPr kumimoji="1" lang="ja-JP" altLang="en-US" sz="1100"/>
              <a:t>採取した試料の分析</a:t>
            </a:r>
            <a:endParaRPr kumimoji="1" lang="en-US" altLang="ja-JP" sz="1100"/>
          </a:p>
        </xdr:txBody>
      </xdr:sp>
    </xdr:grpSp>
    <xdr:clientData/>
  </xdr:twoCellAnchor>
  <xdr:twoCellAnchor>
    <xdr:from>
      <xdr:col>27</xdr:col>
      <xdr:colOff>166108</xdr:colOff>
      <xdr:row>757</xdr:row>
      <xdr:rowOff>255818</xdr:rowOff>
    </xdr:from>
    <xdr:to>
      <xdr:col>27</xdr:col>
      <xdr:colOff>167620</xdr:colOff>
      <xdr:row>758</xdr:row>
      <xdr:rowOff>154687</xdr:rowOff>
    </xdr:to>
    <xdr:cxnSp macro="">
      <xdr:nvCxnSpPr>
        <xdr:cNvPr id="16" name="直線矢印コネクタ 15"/>
        <xdr:cNvCxnSpPr/>
      </xdr:nvCxnSpPr>
      <xdr:spPr bwMode="auto">
        <a:xfrm>
          <a:off x="5162651" y="47488932"/>
          <a:ext cx="1512" cy="5628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126633</xdr:colOff>
      <xdr:row>758</xdr:row>
      <xdr:rowOff>5256</xdr:rowOff>
    </xdr:from>
    <xdr:to>
      <xdr:col>36</xdr:col>
      <xdr:colOff>48853</xdr:colOff>
      <xdr:row>758</xdr:row>
      <xdr:rowOff>607145</xdr:rowOff>
    </xdr:to>
    <xdr:sp macro="" textlink="">
      <xdr:nvSpPr>
        <xdr:cNvPr id="17" name="正方形/長方形 16"/>
        <xdr:cNvSpPr/>
      </xdr:nvSpPr>
      <xdr:spPr bwMode="auto">
        <a:xfrm>
          <a:off x="3642719" y="47902399"/>
          <a:ext cx="3068191" cy="60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48997</xdr:colOff>
      <xdr:row>758</xdr:row>
      <xdr:rowOff>571500</xdr:rowOff>
    </xdr:from>
    <xdr:to>
      <xdr:col>36</xdr:col>
      <xdr:colOff>98176</xdr:colOff>
      <xdr:row>760</xdr:row>
      <xdr:rowOff>298511</xdr:rowOff>
    </xdr:to>
    <xdr:sp macro="" textlink="">
      <xdr:nvSpPr>
        <xdr:cNvPr id="18" name="正方形/長方形 17"/>
        <xdr:cNvSpPr/>
      </xdr:nvSpPr>
      <xdr:spPr bwMode="auto">
        <a:xfrm>
          <a:off x="3565083" y="48468643"/>
          <a:ext cx="3195150" cy="10550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Ｂ</a:t>
          </a:r>
          <a:r>
            <a:rPr kumimoji="1" lang="en-US" altLang="ja-JP" sz="1100">
              <a:solidFill>
                <a:schemeClr val="tx1"/>
              </a:solidFill>
              <a:latin typeface="+mn-ea"/>
              <a:ea typeface="+mn-ea"/>
            </a:rPr>
            <a:t>.</a:t>
          </a:r>
          <a:r>
            <a:rPr kumimoji="1" lang="ja-JP" altLang="en-US" sz="1100">
              <a:solidFill>
                <a:schemeClr val="tx1"/>
              </a:solidFill>
              <a:latin typeface="+mn-ea"/>
              <a:ea typeface="+mn-ea"/>
            </a:rPr>
            <a:t>民間企業等（１社）</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180</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2" zoomScaleNormal="75" zoomScaleSheetLayoutView="100" zoomScalePageLayoutView="85" workbookViewId="0">
      <selection activeCell="AL877" sqref="AL877:AO877"/>
    </sheetView>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c r="AP2" s="959"/>
      <c r="AQ2" s="959"/>
      <c r="AR2" s="78" t="str">
        <f>IF(OR(AO2="　", AO2=""), "", "-")</f>
        <v/>
      </c>
      <c r="AS2" s="960">
        <v>177</v>
      </c>
      <c r="AT2" s="960"/>
      <c r="AU2" s="960"/>
      <c r="AV2" s="51" t="str">
        <f>IF(AW2="", "", "-")</f>
        <v/>
      </c>
      <c r="AW2" s="905"/>
      <c r="AX2" s="905"/>
    </row>
    <row r="3" spans="1:50" ht="21" customHeight="1" thickBot="1" x14ac:dyDescent="0.3">
      <c r="A3" s="860" t="s">
        <v>430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562</v>
      </c>
      <c r="AK3" s="862"/>
      <c r="AL3" s="862"/>
      <c r="AM3" s="862"/>
      <c r="AN3" s="862"/>
      <c r="AO3" s="862"/>
      <c r="AP3" s="862"/>
      <c r="AQ3" s="862"/>
      <c r="AR3" s="862"/>
      <c r="AS3" s="862"/>
      <c r="AT3" s="862"/>
      <c r="AU3" s="862"/>
      <c r="AV3" s="862"/>
      <c r="AW3" s="862"/>
      <c r="AX3" s="24" t="s">
        <v>65</v>
      </c>
    </row>
    <row r="4" spans="1:50" ht="24.75" customHeight="1" x14ac:dyDescent="0.2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5">
      <c r="A5" s="692" t="s">
        <v>67</v>
      </c>
      <c r="B5" s="693"/>
      <c r="C5" s="693"/>
      <c r="D5" s="693"/>
      <c r="E5" s="693"/>
      <c r="F5" s="694"/>
      <c r="G5" s="831" t="s">
        <v>499</v>
      </c>
      <c r="H5" s="832"/>
      <c r="I5" s="832"/>
      <c r="J5" s="832"/>
      <c r="K5" s="832"/>
      <c r="L5" s="832"/>
      <c r="M5" s="833" t="s">
        <v>66</v>
      </c>
      <c r="N5" s="834"/>
      <c r="O5" s="834"/>
      <c r="P5" s="834"/>
      <c r="Q5" s="834"/>
      <c r="R5" s="835"/>
      <c r="S5" s="836" t="s">
        <v>70</v>
      </c>
      <c r="T5" s="832"/>
      <c r="U5" s="832"/>
      <c r="V5" s="832"/>
      <c r="W5" s="832"/>
      <c r="X5" s="837"/>
      <c r="Y5" s="698" t="s">
        <v>3</v>
      </c>
      <c r="Z5" s="545"/>
      <c r="AA5" s="545"/>
      <c r="AB5" s="545"/>
      <c r="AC5" s="545"/>
      <c r="AD5" s="546"/>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5">
      <c r="A6" s="706" t="s">
        <v>4</v>
      </c>
      <c r="B6" s="707"/>
      <c r="C6" s="707"/>
      <c r="D6" s="707"/>
      <c r="E6" s="707"/>
      <c r="F6" s="707"/>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5">
      <c r="A7" s="497" t="s">
        <v>22</v>
      </c>
      <c r="B7" s="498"/>
      <c r="C7" s="498"/>
      <c r="D7" s="498"/>
      <c r="E7" s="498"/>
      <c r="F7" s="499"/>
      <c r="G7" s="500" t="s">
        <v>571</v>
      </c>
      <c r="H7" s="501"/>
      <c r="I7" s="501"/>
      <c r="J7" s="501"/>
      <c r="K7" s="501"/>
      <c r="L7" s="501"/>
      <c r="M7" s="501"/>
      <c r="N7" s="501"/>
      <c r="O7" s="501"/>
      <c r="P7" s="501"/>
      <c r="Q7" s="501"/>
      <c r="R7" s="501"/>
      <c r="S7" s="501"/>
      <c r="T7" s="501"/>
      <c r="U7" s="501"/>
      <c r="V7" s="501"/>
      <c r="W7" s="501"/>
      <c r="X7" s="502"/>
      <c r="Y7" s="916" t="s">
        <v>394</v>
      </c>
      <c r="Z7" s="445"/>
      <c r="AA7" s="445"/>
      <c r="AB7" s="445"/>
      <c r="AC7" s="445"/>
      <c r="AD7" s="917"/>
      <c r="AE7" s="906" t="s">
        <v>648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5">
      <c r="A8" s="497" t="s">
        <v>259</v>
      </c>
      <c r="B8" s="498"/>
      <c r="C8" s="498"/>
      <c r="D8" s="498"/>
      <c r="E8" s="498"/>
      <c r="F8" s="499"/>
      <c r="G8" s="927" t="str">
        <f>入力規則等!A27</f>
        <v>-</v>
      </c>
      <c r="H8" s="720"/>
      <c r="I8" s="720"/>
      <c r="J8" s="720"/>
      <c r="K8" s="720"/>
      <c r="L8" s="720"/>
      <c r="M8" s="720"/>
      <c r="N8" s="720"/>
      <c r="O8" s="720"/>
      <c r="P8" s="720"/>
      <c r="Q8" s="720"/>
      <c r="R8" s="720"/>
      <c r="S8" s="720"/>
      <c r="T8" s="720"/>
      <c r="U8" s="720"/>
      <c r="V8" s="720"/>
      <c r="W8" s="720"/>
      <c r="X8" s="928"/>
      <c r="Y8" s="838" t="s">
        <v>260</v>
      </c>
      <c r="Z8" s="839"/>
      <c r="AA8" s="839"/>
      <c r="AB8" s="839"/>
      <c r="AC8" s="839"/>
      <c r="AD8" s="840"/>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5">
      <c r="A9" s="841" t="s">
        <v>23</v>
      </c>
      <c r="B9" s="842"/>
      <c r="C9" s="842"/>
      <c r="D9" s="842"/>
      <c r="E9" s="842"/>
      <c r="F9" s="842"/>
      <c r="G9" s="843" t="s">
        <v>572</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25">
      <c r="A10" s="661" t="s">
        <v>30</v>
      </c>
      <c r="B10" s="662"/>
      <c r="C10" s="662"/>
      <c r="D10" s="662"/>
      <c r="E10" s="662"/>
      <c r="F10" s="662"/>
      <c r="G10" s="751" t="s">
        <v>644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25">
      <c r="A11" s="661" t="s">
        <v>5</v>
      </c>
      <c r="B11" s="662"/>
      <c r="C11" s="662"/>
      <c r="D11" s="662"/>
      <c r="E11" s="662"/>
      <c r="F11" s="663"/>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5">
      <c r="A12" s="970" t="s">
        <v>24</v>
      </c>
      <c r="B12" s="971"/>
      <c r="C12" s="971"/>
      <c r="D12" s="971"/>
      <c r="E12" s="971"/>
      <c r="F12" s="972"/>
      <c r="G12" s="757"/>
      <c r="H12" s="758"/>
      <c r="I12" s="758"/>
      <c r="J12" s="758"/>
      <c r="K12" s="758"/>
      <c r="L12" s="758"/>
      <c r="M12" s="758"/>
      <c r="N12" s="758"/>
      <c r="O12" s="758"/>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2"/>
    </row>
    <row r="13" spans="1:50" ht="21" customHeight="1" x14ac:dyDescent="0.25">
      <c r="A13" s="616"/>
      <c r="B13" s="617"/>
      <c r="C13" s="617"/>
      <c r="D13" s="617"/>
      <c r="E13" s="617"/>
      <c r="F13" s="618"/>
      <c r="G13" s="723" t="s">
        <v>6</v>
      </c>
      <c r="H13" s="724"/>
      <c r="I13" s="761" t="s">
        <v>7</v>
      </c>
      <c r="J13" s="762"/>
      <c r="K13" s="762"/>
      <c r="L13" s="762"/>
      <c r="M13" s="762"/>
      <c r="N13" s="762"/>
      <c r="O13" s="763"/>
      <c r="P13" s="658">
        <v>1150</v>
      </c>
      <c r="Q13" s="659"/>
      <c r="R13" s="659"/>
      <c r="S13" s="659"/>
      <c r="T13" s="659"/>
      <c r="U13" s="659"/>
      <c r="V13" s="660"/>
      <c r="W13" s="658">
        <v>1150</v>
      </c>
      <c r="X13" s="659"/>
      <c r="Y13" s="659"/>
      <c r="Z13" s="659"/>
      <c r="AA13" s="659"/>
      <c r="AB13" s="659"/>
      <c r="AC13" s="660"/>
      <c r="AD13" s="658">
        <v>1040</v>
      </c>
      <c r="AE13" s="659"/>
      <c r="AF13" s="659"/>
      <c r="AG13" s="659"/>
      <c r="AH13" s="659"/>
      <c r="AI13" s="659"/>
      <c r="AJ13" s="660"/>
      <c r="AK13" s="658">
        <v>1140</v>
      </c>
      <c r="AL13" s="659"/>
      <c r="AM13" s="659"/>
      <c r="AN13" s="659"/>
      <c r="AO13" s="659"/>
      <c r="AP13" s="659"/>
      <c r="AQ13" s="660"/>
      <c r="AR13" s="913">
        <v>1050</v>
      </c>
      <c r="AS13" s="914"/>
      <c r="AT13" s="914"/>
      <c r="AU13" s="914"/>
      <c r="AV13" s="914"/>
      <c r="AW13" s="914"/>
      <c r="AX13" s="915"/>
    </row>
    <row r="14" spans="1:50" ht="21" customHeight="1" x14ac:dyDescent="0.25">
      <c r="A14" s="616"/>
      <c r="B14" s="617"/>
      <c r="C14" s="617"/>
      <c r="D14" s="617"/>
      <c r="E14" s="617"/>
      <c r="F14" s="618"/>
      <c r="G14" s="725"/>
      <c r="H14" s="726"/>
      <c r="I14" s="711" t="s">
        <v>8</v>
      </c>
      <c r="J14" s="759"/>
      <c r="K14" s="759"/>
      <c r="L14" s="759"/>
      <c r="M14" s="759"/>
      <c r="N14" s="759"/>
      <c r="O14" s="760"/>
      <c r="P14" s="658" t="s">
        <v>574</v>
      </c>
      <c r="Q14" s="659"/>
      <c r="R14" s="659"/>
      <c r="S14" s="659"/>
      <c r="T14" s="659"/>
      <c r="U14" s="659"/>
      <c r="V14" s="660"/>
      <c r="W14" s="658" t="s">
        <v>574</v>
      </c>
      <c r="X14" s="659"/>
      <c r="Y14" s="659"/>
      <c r="Z14" s="659"/>
      <c r="AA14" s="659"/>
      <c r="AB14" s="659"/>
      <c r="AC14" s="660"/>
      <c r="AD14" s="658" t="s">
        <v>574</v>
      </c>
      <c r="AE14" s="659"/>
      <c r="AF14" s="659"/>
      <c r="AG14" s="659"/>
      <c r="AH14" s="659"/>
      <c r="AI14" s="659"/>
      <c r="AJ14" s="660"/>
      <c r="AK14" s="658" t="s">
        <v>574</v>
      </c>
      <c r="AL14" s="659"/>
      <c r="AM14" s="659"/>
      <c r="AN14" s="659"/>
      <c r="AO14" s="659"/>
      <c r="AP14" s="659"/>
      <c r="AQ14" s="660"/>
      <c r="AR14" s="785"/>
      <c r="AS14" s="785"/>
      <c r="AT14" s="785"/>
      <c r="AU14" s="785"/>
      <c r="AV14" s="785"/>
      <c r="AW14" s="785"/>
      <c r="AX14" s="786"/>
    </row>
    <row r="15" spans="1:50" ht="21" customHeight="1" x14ac:dyDescent="0.25">
      <c r="A15" s="616"/>
      <c r="B15" s="617"/>
      <c r="C15" s="617"/>
      <c r="D15" s="617"/>
      <c r="E15" s="617"/>
      <c r="F15" s="618"/>
      <c r="G15" s="725"/>
      <c r="H15" s="726"/>
      <c r="I15" s="711" t="s">
        <v>51</v>
      </c>
      <c r="J15" s="712"/>
      <c r="K15" s="712"/>
      <c r="L15" s="712"/>
      <c r="M15" s="712"/>
      <c r="N15" s="712"/>
      <c r="O15" s="713"/>
      <c r="P15" s="658" t="s">
        <v>574</v>
      </c>
      <c r="Q15" s="659"/>
      <c r="R15" s="659"/>
      <c r="S15" s="659"/>
      <c r="T15" s="659"/>
      <c r="U15" s="659"/>
      <c r="V15" s="660"/>
      <c r="W15" s="658" t="s">
        <v>574</v>
      </c>
      <c r="X15" s="659"/>
      <c r="Y15" s="659"/>
      <c r="Z15" s="659"/>
      <c r="AA15" s="659"/>
      <c r="AB15" s="659"/>
      <c r="AC15" s="660"/>
      <c r="AD15" s="658" t="s">
        <v>574</v>
      </c>
      <c r="AE15" s="659"/>
      <c r="AF15" s="659"/>
      <c r="AG15" s="659"/>
      <c r="AH15" s="659"/>
      <c r="AI15" s="659"/>
      <c r="AJ15" s="660"/>
      <c r="AK15" s="658" t="s">
        <v>574</v>
      </c>
      <c r="AL15" s="659"/>
      <c r="AM15" s="659"/>
      <c r="AN15" s="659"/>
      <c r="AO15" s="659"/>
      <c r="AP15" s="659"/>
      <c r="AQ15" s="660"/>
      <c r="AR15" s="658" t="s">
        <v>636</v>
      </c>
      <c r="AS15" s="659"/>
      <c r="AT15" s="659"/>
      <c r="AU15" s="659"/>
      <c r="AV15" s="659"/>
      <c r="AW15" s="659"/>
      <c r="AX15" s="803"/>
    </row>
    <row r="16" spans="1:50" ht="21" customHeight="1" x14ac:dyDescent="0.25">
      <c r="A16" s="616"/>
      <c r="B16" s="617"/>
      <c r="C16" s="617"/>
      <c r="D16" s="617"/>
      <c r="E16" s="617"/>
      <c r="F16" s="618"/>
      <c r="G16" s="725"/>
      <c r="H16" s="726"/>
      <c r="I16" s="711" t="s">
        <v>52</v>
      </c>
      <c r="J16" s="712"/>
      <c r="K16" s="712"/>
      <c r="L16" s="712"/>
      <c r="M16" s="712"/>
      <c r="N16" s="712"/>
      <c r="O16" s="713"/>
      <c r="P16" s="658" t="s">
        <v>574</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4"/>
      <c r="AS16" s="755"/>
      <c r="AT16" s="755"/>
      <c r="AU16" s="755"/>
      <c r="AV16" s="755"/>
      <c r="AW16" s="755"/>
      <c r="AX16" s="756"/>
    </row>
    <row r="17" spans="1:50" ht="24.75" customHeight="1" x14ac:dyDescent="0.25">
      <c r="A17" s="616"/>
      <c r="B17" s="617"/>
      <c r="C17" s="617"/>
      <c r="D17" s="617"/>
      <c r="E17" s="617"/>
      <c r="F17" s="618"/>
      <c r="G17" s="725"/>
      <c r="H17" s="726"/>
      <c r="I17" s="711" t="s">
        <v>50</v>
      </c>
      <c r="J17" s="759"/>
      <c r="K17" s="759"/>
      <c r="L17" s="759"/>
      <c r="M17" s="759"/>
      <c r="N17" s="759"/>
      <c r="O17" s="760"/>
      <c r="P17" s="658" t="s">
        <v>574</v>
      </c>
      <c r="Q17" s="659"/>
      <c r="R17" s="659"/>
      <c r="S17" s="659"/>
      <c r="T17" s="659"/>
      <c r="U17" s="659"/>
      <c r="V17" s="660"/>
      <c r="W17" s="658" t="s">
        <v>574</v>
      </c>
      <c r="X17" s="659"/>
      <c r="Y17" s="659"/>
      <c r="Z17" s="659"/>
      <c r="AA17" s="659"/>
      <c r="AB17" s="659"/>
      <c r="AC17" s="660"/>
      <c r="AD17" s="658" t="s">
        <v>574</v>
      </c>
      <c r="AE17" s="659"/>
      <c r="AF17" s="659"/>
      <c r="AG17" s="659"/>
      <c r="AH17" s="659"/>
      <c r="AI17" s="659"/>
      <c r="AJ17" s="660"/>
      <c r="AK17" s="658" t="s">
        <v>574</v>
      </c>
      <c r="AL17" s="659"/>
      <c r="AM17" s="659"/>
      <c r="AN17" s="659"/>
      <c r="AO17" s="659"/>
      <c r="AP17" s="659"/>
      <c r="AQ17" s="660"/>
      <c r="AR17" s="911"/>
      <c r="AS17" s="911"/>
      <c r="AT17" s="911"/>
      <c r="AU17" s="911"/>
      <c r="AV17" s="911"/>
      <c r="AW17" s="911"/>
      <c r="AX17" s="912"/>
    </row>
    <row r="18" spans="1:50" ht="24.75" customHeight="1" x14ac:dyDescent="0.25">
      <c r="A18" s="616"/>
      <c r="B18" s="617"/>
      <c r="C18" s="617"/>
      <c r="D18" s="617"/>
      <c r="E18" s="617"/>
      <c r="F18" s="618"/>
      <c r="G18" s="727"/>
      <c r="H18" s="728"/>
      <c r="I18" s="716" t="s">
        <v>20</v>
      </c>
      <c r="J18" s="717"/>
      <c r="K18" s="717"/>
      <c r="L18" s="717"/>
      <c r="M18" s="717"/>
      <c r="N18" s="717"/>
      <c r="O18" s="718"/>
      <c r="P18" s="871">
        <f>SUM(P13:V17)</f>
        <v>1150</v>
      </c>
      <c r="Q18" s="872"/>
      <c r="R18" s="872"/>
      <c r="S18" s="872"/>
      <c r="T18" s="872"/>
      <c r="U18" s="872"/>
      <c r="V18" s="873"/>
      <c r="W18" s="871">
        <f>SUM(W13:AC17)</f>
        <v>1150</v>
      </c>
      <c r="X18" s="872"/>
      <c r="Y18" s="872"/>
      <c r="Z18" s="872"/>
      <c r="AA18" s="872"/>
      <c r="AB18" s="872"/>
      <c r="AC18" s="873"/>
      <c r="AD18" s="871">
        <f>SUM(AD13:AJ17)</f>
        <v>1040</v>
      </c>
      <c r="AE18" s="872"/>
      <c r="AF18" s="872"/>
      <c r="AG18" s="872"/>
      <c r="AH18" s="872"/>
      <c r="AI18" s="872"/>
      <c r="AJ18" s="873"/>
      <c r="AK18" s="871">
        <f>SUM(AK13:AQ17)</f>
        <v>1140</v>
      </c>
      <c r="AL18" s="872"/>
      <c r="AM18" s="872"/>
      <c r="AN18" s="872"/>
      <c r="AO18" s="872"/>
      <c r="AP18" s="872"/>
      <c r="AQ18" s="873"/>
      <c r="AR18" s="871">
        <f>SUM(AR13:AX17)</f>
        <v>1050</v>
      </c>
      <c r="AS18" s="872"/>
      <c r="AT18" s="872"/>
      <c r="AU18" s="872"/>
      <c r="AV18" s="872"/>
      <c r="AW18" s="872"/>
      <c r="AX18" s="874"/>
    </row>
    <row r="19" spans="1:50" ht="24.75" customHeight="1" x14ac:dyDescent="0.25">
      <c r="A19" s="616"/>
      <c r="B19" s="617"/>
      <c r="C19" s="617"/>
      <c r="D19" s="617"/>
      <c r="E19" s="617"/>
      <c r="F19" s="618"/>
      <c r="G19" s="869" t="s">
        <v>9</v>
      </c>
      <c r="H19" s="870"/>
      <c r="I19" s="870"/>
      <c r="J19" s="870"/>
      <c r="K19" s="870"/>
      <c r="L19" s="870"/>
      <c r="M19" s="870"/>
      <c r="N19" s="870"/>
      <c r="O19" s="870"/>
      <c r="P19" s="658">
        <v>1046</v>
      </c>
      <c r="Q19" s="659"/>
      <c r="R19" s="659"/>
      <c r="S19" s="659"/>
      <c r="T19" s="659"/>
      <c r="U19" s="659"/>
      <c r="V19" s="660"/>
      <c r="W19" s="658">
        <v>1116</v>
      </c>
      <c r="X19" s="659"/>
      <c r="Y19" s="659"/>
      <c r="Z19" s="659"/>
      <c r="AA19" s="659"/>
      <c r="AB19" s="659"/>
      <c r="AC19" s="660"/>
      <c r="AD19" s="658">
        <v>988</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25">
      <c r="A20" s="616"/>
      <c r="B20" s="617"/>
      <c r="C20" s="617"/>
      <c r="D20" s="617"/>
      <c r="E20" s="617"/>
      <c r="F20" s="618"/>
      <c r="G20" s="869" t="s">
        <v>10</v>
      </c>
      <c r="H20" s="870"/>
      <c r="I20" s="870"/>
      <c r="J20" s="870"/>
      <c r="K20" s="870"/>
      <c r="L20" s="870"/>
      <c r="M20" s="870"/>
      <c r="N20" s="870"/>
      <c r="O20" s="870"/>
      <c r="P20" s="316">
        <f>IF(P18=0, "-", SUM(P19)/P18)</f>
        <v>0.90956521739130436</v>
      </c>
      <c r="Q20" s="316"/>
      <c r="R20" s="316"/>
      <c r="S20" s="316"/>
      <c r="T20" s="316"/>
      <c r="U20" s="316"/>
      <c r="V20" s="316"/>
      <c r="W20" s="316">
        <f t="shared" ref="W20" si="0">IF(W18=0, "-", SUM(W19)/W18)</f>
        <v>0.97043478260869565</v>
      </c>
      <c r="X20" s="316"/>
      <c r="Y20" s="316"/>
      <c r="Z20" s="316"/>
      <c r="AA20" s="316"/>
      <c r="AB20" s="316"/>
      <c r="AC20" s="316"/>
      <c r="AD20" s="316">
        <f t="shared" ref="AD20" si="1">IF(AD18=0, "-", SUM(AD19)/AD18)</f>
        <v>0.95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5">
      <c r="A21" s="841"/>
      <c r="B21" s="842"/>
      <c r="C21" s="842"/>
      <c r="D21" s="842"/>
      <c r="E21" s="842"/>
      <c r="F21" s="973"/>
      <c r="G21" s="314" t="s">
        <v>358</v>
      </c>
      <c r="H21" s="315"/>
      <c r="I21" s="315"/>
      <c r="J21" s="315"/>
      <c r="K21" s="315"/>
      <c r="L21" s="315"/>
      <c r="M21" s="315"/>
      <c r="N21" s="315"/>
      <c r="O21" s="315"/>
      <c r="P21" s="316">
        <f>IF(P19=0, "-", SUM(P19)/SUM(P13,P14))</f>
        <v>0.90956521739130436</v>
      </c>
      <c r="Q21" s="316"/>
      <c r="R21" s="316"/>
      <c r="S21" s="316"/>
      <c r="T21" s="316"/>
      <c r="U21" s="316"/>
      <c r="V21" s="316"/>
      <c r="W21" s="316">
        <f t="shared" ref="W21" si="2">IF(W19=0, "-", SUM(W19)/SUM(W13,W14))</f>
        <v>0.97043478260869565</v>
      </c>
      <c r="X21" s="316"/>
      <c r="Y21" s="316"/>
      <c r="Z21" s="316"/>
      <c r="AA21" s="316"/>
      <c r="AB21" s="316"/>
      <c r="AC21" s="316"/>
      <c r="AD21" s="316">
        <f t="shared" ref="AD21" si="3">IF(AD19=0, "-", SUM(AD19)/SUM(AD13,AD14))</f>
        <v>0.95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5">
      <c r="A22" s="940" t="s">
        <v>433</v>
      </c>
      <c r="B22" s="941"/>
      <c r="C22" s="941"/>
      <c r="D22" s="941"/>
      <c r="E22" s="941"/>
      <c r="F22" s="942"/>
      <c r="G22" s="978" t="s">
        <v>337</v>
      </c>
      <c r="H22" s="220"/>
      <c r="I22" s="220"/>
      <c r="J22" s="220"/>
      <c r="K22" s="220"/>
      <c r="L22" s="220"/>
      <c r="M22" s="220"/>
      <c r="N22" s="220"/>
      <c r="O22" s="221"/>
      <c r="P22" s="929" t="s">
        <v>434</v>
      </c>
      <c r="Q22" s="220"/>
      <c r="R22" s="220"/>
      <c r="S22" s="220"/>
      <c r="T22" s="220"/>
      <c r="U22" s="220"/>
      <c r="V22" s="221"/>
      <c r="W22" s="929" t="s">
        <v>435</v>
      </c>
      <c r="X22" s="220"/>
      <c r="Y22" s="220"/>
      <c r="Z22" s="220"/>
      <c r="AA22" s="220"/>
      <c r="AB22" s="220"/>
      <c r="AC22" s="221"/>
      <c r="AD22" s="929" t="s">
        <v>336</v>
      </c>
      <c r="AE22" s="220"/>
      <c r="AF22" s="220"/>
      <c r="AG22" s="220"/>
      <c r="AH22" s="220"/>
      <c r="AI22" s="220"/>
      <c r="AJ22" s="220"/>
      <c r="AK22" s="220"/>
      <c r="AL22" s="220"/>
      <c r="AM22" s="220"/>
      <c r="AN22" s="220"/>
      <c r="AO22" s="220"/>
      <c r="AP22" s="220"/>
      <c r="AQ22" s="220"/>
      <c r="AR22" s="220"/>
      <c r="AS22" s="220"/>
      <c r="AT22" s="220"/>
      <c r="AU22" s="220"/>
      <c r="AV22" s="220"/>
      <c r="AW22" s="220"/>
      <c r="AX22" s="949"/>
    </row>
    <row r="23" spans="1:50" ht="29.15" customHeight="1" x14ac:dyDescent="0.25">
      <c r="A23" s="943"/>
      <c r="B23" s="944"/>
      <c r="C23" s="944"/>
      <c r="D23" s="944"/>
      <c r="E23" s="944"/>
      <c r="F23" s="945"/>
      <c r="G23" s="979" t="s">
        <v>638</v>
      </c>
      <c r="H23" s="980"/>
      <c r="I23" s="980"/>
      <c r="J23" s="980"/>
      <c r="K23" s="980"/>
      <c r="L23" s="980"/>
      <c r="M23" s="980"/>
      <c r="N23" s="980"/>
      <c r="O23" s="981"/>
      <c r="P23" s="913">
        <v>1040</v>
      </c>
      <c r="Q23" s="914"/>
      <c r="R23" s="914"/>
      <c r="S23" s="914"/>
      <c r="T23" s="914"/>
      <c r="U23" s="914"/>
      <c r="V23" s="930"/>
      <c r="W23" s="913">
        <v>1030</v>
      </c>
      <c r="X23" s="914"/>
      <c r="Y23" s="914"/>
      <c r="Z23" s="914"/>
      <c r="AA23" s="914"/>
      <c r="AB23" s="914"/>
      <c r="AC23" s="930"/>
      <c r="AD23" s="950" t="s">
        <v>645</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30.45" customHeight="1" x14ac:dyDescent="0.25">
      <c r="A24" s="943"/>
      <c r="B24" s="944"/>
      <c r="C24" s="944"/>
      <c r="D24" s="944"/>
      <c r="E24" s="944"/>
      <c r="F24" s="945"/>
      <c r="G24" s="931" t="s">
        <v>639</v>
      </c>
      <c r="H24" s="932"/>
      <c r="I24" s="932"/>
      <c r="J24" s="932"/>
      <c r="K24" s="932"/>
      <c r="L24" s="932"/>
      <c r="M24" s="932"/>
      <c r="N24" s="932"/>
      <c r="O24" s="933"/>
      <c r="P24" s="658">
        <v>100</v>
      </c>
      <c r="Q24" s="659"/>
      <c r="R24" s="659"/>
      <c r="S24" s="659"/>
      <c r="T24" s="659"/>
      <c r="U24" s="659"/>
      <c r="V24" s="660"/>
      <c r="W24" s="658">
        <v>20</v>
      </c>
      <c r="X24" s="659"/>
      <c r="Y24" s="659"/>
      <c r="Z24" s="659"/>
      <c r="AA24" s="659"/>
      <c r="AB24" s="659"/>
      <c r="AC24" s="660"/>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idden="1" x14ac:dyDescent="0.25">
      <c r="A25" s="943"/>
      <c r="B25" s="944"/>
      <c r="C25" s="944"/>
      <c r="D25" s="944"/>
      <c r="E25" s="944"/>
      <c r="F25" s="945"/>
      <c r="G25" s="931"/>
      <c r="H25" s="932"/>
      <c r="I25" s="932"/>
      <c r="J25" s="932"/>
      <c r="K25" s="932"/>
      <c r="L25" s="932"/>
      <c r="M25" s="932"/>
      <c r="N25" s="932"/>
      <c r="O25" s="933"/>
      <c r="P25" s="658"/>
      <c r="Q25" s="659"/>
      <c r="R25" s="659"/>
      <c r="S25" s="659"/>
      <c r="T25" s="659"/>
      <c r="U25" s="659"/>
      <c r="V25" s="660"/>
      <c r="W25" s="658"/>
      <c r="X25" s="659"/>
      <c r="Y25" s="659"/>
      <c r="Z25" s="659"/>
      <c r="AA25" s="659"/>
      <c r="AB25" s="659"/>
      <c r="AC25" s="660"/>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idden="1" x14ac:dyDescent="0.25">
      <c r="A26" s="943"/>
      <c r="B26" s="944"/>
      <c r="C26" s="944"/>
      <c r="D26" s="944"/>
      <c r="E26" s="944"/>
      <c r="F26" s="945"/>
      <c r="G26" s="931"/>
      <c r="H26" s="932"/>
      <c r="I26" s="932"/>
      <c r="J26" s="932"/>
      <c r="K26" s="932"/>
      <c r="L26" s="932"/>
      <c r="M26" s="932"/>
      <c r="N26" s="932"/>
      <c r="O26" s="933"/>
      <c r="P26" s="658"/>
      <c r="Q26" s="659"/>
      <c r="R26" s="659"/>
      <c r="S26" s="659"/>
      <c r="T26" s="659"/>
      <c r="U26" s="659"/>
      <c r="V26" s="660"/>
      <c r="W26" s="658"/>
      <c r="X26" s="659"/>
      <c r="Y26" s="659"/>
      <c r="Z26" s="659"/>
      <c r="AA26" s="659"/>
      <c r="AB26" s="659"/>
      <c r="AC26" s="660"/>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idden="1" x14ac:dyDescent="0.25">
      <c r="A27" s="943"/>
      <c r="B27" s="944"/>
      <c r="C27" s="944"/>
      <c r="D27" s="944"/>
      <c r="E27" s="944"/>
      <c r="F27" s="945"/>
      <c r="G27" s="931"/>
      <c r="H27" s="932"/>
      <c r="I27" s="932"/>
      <c r="J27" s="932"/>
      <c r="K27" s="932"/>
      <c r="L27" s="932"/>
      <c r="M27" s="932"/>
      <c r="N27" s="932"/>
      <c r="O27" s="933"/>
      <c r="P27" s="658"/>
      <c r="Q27" s="659"/>
      <c r="R27" s="659"/>
      <c r="S27" s="659"/>
      <c r="T27" s="659"/>
      <c r="U27" s="659"/>
      <c r="V27" s="660"/>
      <c r="W27" s="658"/>
      <c r="X27" s="659"/>
      <c r="Y27" s="659"/>
      <c r="Z27" s="659"/>
      <c r="AA27" s="659"/>
      <c r="AB27" s="659"/>
      <c r="AC27" s="660"/>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idden="1" x14ac:dyDescent="0.25">
      <c r="A28" s="943"/>
      <c r="B28" s="944"/>
      <c r="C28" s="944"/>
      <c r="D28" s="944"/>
      <c r="E28" s="944"/>
      <c r="F28" s="945"/>
      <c r="G28" s="934" t="s">
        <v>341</v>
      </c>
      <c r="H28" s="935"/>
      <c r="I28" s="935"/>
      <c r="J28" s="935"/>
      <c r="K28" s="935"/>
      <c r="L28" s="935"/>
      <c r="M28" s="935"/>
      <c r="N28" s="935"/>
      <c r="O28" s="936"/>
      <c r="P28" s="871">
        <f>P29-SUM(P23:P27)</f>
        <v>0</v>
      </c>
      <c r="Q28" s="872"/>
      <c r="R28" s="872"/>
      <c r="S28" s="872"/>
      <c r="T28" s="872"/>
      <c r="U28" s="872"/>
      <c r="V28" s="873"/>
      <c r="W28" s="871">
        <f>W29-SUM(W23:W27)</f>
        <v>0</v>
      </c>
      <c r="X28" s="872"/>
      <c r="Y28" s="872"/>
      <c r="Z28" s="872"/>
      <c r="AA28" s="872"/>
      <c r="AB28" s="872"/>
      <c r="AC28" s="873"/>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13.75" thickBot="1" x14ac:dyDescent="0.3">
      <c r="A29" s="946"/>
      <c r="B29" s="947"/>
      <c r="C29" s="947"/>
      <c r="D29" s="947"/>
      <c r="E29" s="947"/>
      <c r="F29" s="948"/>
      <c r="G29" s="937" t="s">
        <v>338</v>
      </c>
      <c r="H29" s="938"/>
      <c r="I29" s="938"/>
      <c r="J29" s="938"/>
      <c r="K29" s="938"/>
      <c r="L29" s="938"/>
      <c r="M29" s="938"/>
      <c r="N29" s="938"/>
      <c r="O29" s="939"/>
      <c r="P29" s="658">
        <f>AK13</f>
        <v>1140</v>
      </c>
      <c r="Q29" s="659"/>
      <c r="R29" s="659"/>
      <c r="S29" s="659"/>
      <c r="T29" s="659"/>
      <c r="U29" s="659"/>
      <c r="V29" s="660"/>
      <c r="W29" s="961">
        <v>1050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25">
      <c r="A30" s="854" t="s">
        <v>353</v>
      </c>
      <c r="B30" s="855"/>
      <c r="C30" s="855"/>
      <c r="D30" s="855"/>
      <c r="E30" s="855"/>
      <c r="F30" s="856"/>
      <c r="G30" s="770" t="s">
        <v>146</v>
      </c>
      <c r="H30" s="771"/>
      <c r="I30" s="771"/>
      <c r="J30" s="771"/>
      <c r="K30" s="771"/>
      <c r="L30" s="771"/>
      <c r="M30" s="771"/>
      <c r="N30" s="771"/>
      <c r="O30" s="772"/>
      <c r="P30" s="849" t="s">
        <v>59</v>
      </c>
      <c r="Q30" s="771"/>
      <c r="R30" s="771"/>
      <c r="S30" s="771"/>
      <c r="T30" s="771"/>
      <c r="U30" s="771"/>
      <c r="V30" s="771"/>
      <c r="W30" s="771"/>
      <c r="X30" s="772"/>
      <c r="Y30" s="846"/>
      <c r="Z30" s="847"/>
      <c r="AA30" s="848"/>
      <c r="AB30" s="850" t="s">
        <v>11</v>
      </c>
      <c r="AC30" s="851"/>
      <c r="AD30" s="852"/>
      <c r="AE30" s="850" t="s">
        <v>397</v>
      </c>
      <c r="AF30" s="851"/>
      <c r="AG30" s="851"/>
      <c r="AH30" s="852"/>
      <c r="AI30" s="850" t="s">
        <v>419</v>
      </c>
      <c r="AJ30" s="851"/>
      <c r="AK30" s="851"/>
      <c r="AL30" s="852"/>
      <c r="AM30" s="909" t="s">
        <v>424</v>
      </c>
      <c r="AN30" s="909"/>
      <c r="AO30" s="909"/>
      <c r="AP30" s="850"/>
      <c r="AQ30" s="764" t="s">
        <v>235</v>
      </c>
      <c r="AR30" s="765"/>
      <c r="AS30" s="765"/>
      <c r="AT30" s="766"/>
      <c r="AU30" s="771" t="s">
        <v>134</v>
      </c>
      <c r="AV30" s="771"/>
      <c r="AW30" s="771"/>
      <c r="AX30" s="910"/>
    </row>
    <row r="31" spans="1:50" ht="18.75" customHeight="1" x14ac:dyDescent="0.2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3</v>
      </c>
      <c r="AR31" s="199"/>
      <c r="AS31" s="132" t="s">
        <v>236</v>
      </c>
      <c r="AT31" s="133"/>
      <c r="AU31" s="198" t="s">
        <v>574</v>
      </c>
      <c r="AV31" s="198"/>
      <c r="AW31" s="397" t="s">
        <v>181</v>
      </c>
      <c r="AX31" s="398"/>
    </row>
    <row r="32" spans="1:50" ht="23.25" customHeight="1" x14ac:dyDescent="0.25">
      <c r="A32" s="402"/>
      <c r="B32" s="400"/>
      <c r="C32" s="400"/>
      <c r="D32" s="400"/>
      <c r="E32" s="400"/>
      <c r="F32" s="401"/>
      <c r="G32" s="563" t="s">
        <v>647</v>
      </c>
      <c r="H32" s="564"/>
      <c r="I32" s="564"/>
      <c r="J32" s="564"/>
      <c r="K32" s="564"/>
      <c r="L32" s="564"/>
      <c r="M32" s="564"/>
      <c r="N32" s="564"/>
      <c r="O32" s="565"/>
      <c r="P32" s="104" t="s">
        <v>575</v>
      </c>
      <c r="Q32" s="104"/>
      <c r="R32" s="104"/>
      <c r="S32" s="104"/>
      <c r="T32" s="104"/>
      <c r="U32" s="104"/>
      <c r="V32" s="104"/>
      <c r="W32" s="104"/>
      <c r="X32" s="105"/>
      <c r="Y32" s="473" t="s">
        <v>12</v>
      </c>
      <c r="Z32" s="533"/>
      <c r="AA32" s="534"/>
      <c r="AB32" s="853" t="s">
        <v>14</v>
      </c>
      <c r="AC32" s="853"/>
      <c r="AD32" s="853"/>
      <c r="AE32" s="216">
        <v>99.7</v>
      </c>
      <c r="AF32" s="217"/>
      <c r="AG32" s="217"/>
      <c r="AH32" s="217"/>
      <c r="AI32" s="216">
        <v>99.7</v>
      </c>
      <c r="AJ32" s="217"/>
      <c r="AK32" s="217"/>
      <c r="AL32" s="217"/>
      <c r="AM32" s="216">
        <v>99.8</v>
      </c>
      <c r="AN32" s="217"/>
      <c r="AO32" s="217"/>
      <c r="AP32" s="217"/>
      <c r="AQ32" s="339" t="s">
        <v>636</v>
      </c>
      <c r="AR32" s="206"/>
      <c r="AS32" s="206"/>
      <c r="AT32" s="340"/>
      <c r="AU32" s="217" t="s">
        <v>636</v>
      </c>
      <c r="AV32" s="217"/>
      <c r="AW32" s="217"/>
      <c r="AX32" s="219"/>
    </row>
    <row r="33" spans="1:50" ht="23.25" customHeight="1" x14ac:dyDescent="0.2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853" t="s">
        <v>14</v>
      </c>
      <c r="AC33" s="853"/>
      <c r="AD33" s="853"/>
      <c r="AE33" s="216">
        <v>100</v>
      </c>
      <c r="AF33" s="217"/>
      <c r="AG33" s="217"/>
      <c r="AH33" s="217"/>
      <c r="AI33" s="216">
        <v>100</v>
      </c>
      <c r="AJ33" s="217"/>
      <c r="AK33" s="217"/>
      <c r="AL33" s="217"/>
      <c r="AM33" s="216">
        <v>100</v>
      </c>
      <c r="AN33" s="217"/>
      <c r="AO33" s="217"/>
      <c r="AP33" s="217"/>
      <c r="AQ33" s="339">
        <v>100</v>
      </c>
      <c r="AR33" s="206"/>
      <c r="AS33" s="206"/>
      <c r="AT33" s="340"/>
      <c r="AU33" s="217">
        <v>100</v>
      </c>
      <c r="AV33" s="217"/>
      <c r="AW33" s="217"/>
      <c r="AX33" s="219"/>
    </row>
    <row r="34" spans="1:50" ht="23.25" customHeight="1" x14ac:dyDescent="0.2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99.7</v>
      </c>
      <c r="AF34" s="217"/>
      <c r="AG34" s="217"/>
      <c r="AH34" s="217"/>
      <c r="AI34" s="216">
        <v>99.7</v>
      </c>
      <c r="AJ34" s="217"/>
      <c r="AK34" s="217"/>
      <c r="AL34" s="217"/>
      <c r="AM34" s="216">
        <v>99.8</v>
      </c>
      <c r="AN34" s="217"/>
      <c r="AO34" s="217"/>
      <c r="AP34" s="217"/>
      <c r="AQ34" s="339" t="s">
        <v>636</v>
      </c>
      <c r="AR34" s="206"/>
      <c r="AS34" s="206"/>
      <c r="AT34" s="340"/>
      <c r="AU34" s="217" t="s">
        <v>636</v>
      </c>
      <c r="AV34" s="217"/>
      <c r="AW34" s="217"/>
      <c r="AX34" s="219"/>
    </row>
    <row r="35" spans="1:50" ht="23.25" customHeight="1" x14ac:dyDescent="0.25">
      <c r="A35" s="224" t="s">
        <v>385</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3">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5">
      <c r="A37" s="767" t="s">
        <v>353</v>
      </c>
      <c r="B37" s="768"/>
      <c r="C37" s="768"/>
      <c r="D37" s="768"/>
      <c r="E37" s="768"/>
      <c r="F37" s="769"/>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04"/>
    </row>
    <row r="38" spans="1:50" ht="18.75" hidden="1" customHeight="1" x14ac:dyDescent="0.2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2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5">
      <c r="A44" s="767" t="s">
        <v>353</v>
      </c>
      <c r="B44" s="768"/>
      <c r="C44" s="768"/>
      <c r="D44" s="768"/>
      <c r="E44" s="768"/>
      <c r="F44" s="769"/>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04"/>
    </row>
    <row r="45" spans="1:50" ht="18.75" hidden="1" customHeight="1" x14ac:dyDescent="0.2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2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18" t="s">
        <v>134</v>
      </c>
      <c r="AV51" s="918"/>
      <c r="AW51" s="918"/>
      <c r="AX51" s="919"/>
    </row>
    <row r="52" spans="1:50" ht="18.75" hidden="1" customHeight="1" x14ac:dyDescent="0.2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2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18" t="s">
        <v>134</v>
      </c>
      <c r="AV58" s="918"/>
      <c r="AW58" s="918"/>
      <c r="AX58" s="919"/>
    </row>
    <row r="59" spans="1:50" ht="18.75" hidden="1" customHeight="1" x14ac:dyDescent="0.2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2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5">
      <c r="A75" s="511"/>
      <c r="B75" s="512"/>
      <c r="C75" s="512"/>
      <c r="D75" s="512"/>
      <c r="E75" s="512"/>
      <c r="F75" s="513"/>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5">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5">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3"/>
      <c r="AF77" s="884"/>
      <c r="AG77" s="884"/>
      <c r="AH77" s="884"/>
      <c r="AI77" s="883"/>
      <c r="AJ77" s="884"/>
      <c r="AK77" s="884"/>
      <c r="AL77" s="884"/>
      <c r="AM77" s="883"/>
      <c r="AN77" s="884"/>
      <c r="AO77" s="884"/>
      <c r="AP77" s="884"/>
      <c r="AQ77" s="339"/>
      <c r="AR77" s="206"/>
      <c r="AS77" s="206"/>
      <c r="AT77" s="340"/>
      <c r="AU77" s="217"/>
      <c r="AV77" s="217"/>
      <c r="AW77" s="217"/>
      <c r="AX77" s="219"/>
    </row>
    <row r="78" spans="1:50" ht="69.75" hidden="1" customHeight="1" x14ac:dyDescent="0.25">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2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4"/>
    </row>
    <row r="80" spans="1:50" ht="18.75" hidden="1" customHeight="1" x14ac:dyDescent="0.25">
      <c r="A80" s="857"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5">
      <c r="A81" s="858"/>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5">
      <c r="A82" s="858"/>
      <c r="B82" s="529"/>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7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8"/>
    </row>
    <row r="83" spans="1:60" ht="22.5" hidden="1" customHeight="1" x14ac:dyDescent="0.25">
      <c r="A83" s="858"/>
      <c r="B83" s="529"/>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7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0"/>
    </row>
    <row r="84" spans="1:60" ht="19.5" hidden="1" customHeight="1" x14ac:dyDescent="0.25">
      <c r="A84" s="858"/>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2"/>
    </row>
    <row r="85" spans="1:60" ht="18.75" hidden="1" customHeight="1" x14ac:dyDescent="0.25">
      <c r="A85" s="858"/>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5">
      <c r="A86" s="858"/>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5">
      <c r="A87" s="858"/>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5">
      <c r="A88" s="858"/>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75" hidden="1" thickBot="1" x14ac:dyDescent="0.3">
      <c r="A89" s="858"/>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5">
      <c r="A90" s="858"/>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idden="1" x14ac:dyDescent="0.25">
      <c r="A91" s="858"/>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25">
      <c r="A92" s="858"/>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5">
      <c r="A93" s="858"/>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5">
      <c r="A94" s="858"/>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5">
      <c r="A95" s="858"/>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5">
      <c r="A96" s="858"/>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25">
      <c r="A97" s="858"/>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5">
      <c r="A98" s="858"/>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75" hidden="1" thickBot="1" x14ac:dyDescent="0.3">
      <c r="A99" s="859"/>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88" t="s">
        <v>13</v>
      </c>
      <c r="Z99" s="889"/>
      <c r="AA99" s="890"/>
      <c r="AB99" s="885" t="s">
        <v>14</v>
      </c>
      <c r="AC99" s="886"/>
      <c r="AD99" s="88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3" customHeight="1" x14ac:dyDescent="0.2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6"/>
      <c r="Z100" s="847"/>
      <c r="AA100" s="848"/>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25">
      <c r="A101" s="424"/>
      <c r="B101" s="425"/>
      <c r="C101" s="425"/>
      <c r="D101" s="425"/>
      <c r="E101" s="425"/>
      <c r="F101" s="426"/>
      <c r="G101" s="104" t="s">
        <v>577</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579</v>
      </c>
      <c r="AC101" s="463"/>
      <c r="AD101" s="463"/>
      <c r="AE101" s="216">
        <v>148847</v>
      </c>
      <c r="AF101" s="217"/>
      <c r="AG101" s="217"/>
      <c r="AH101" s="218"/>
      <c r="AI101" s="216">
        <v>147767</v>
      </c>
      <c r="AJ101" s="217"/>
      <c r="AK101" s="217"/>
      <c r="AL101" s="218"/>
      <c r="AM101" s="216">
        <v>118851</v>
      </c>
      <c r="AN101" s="217"/>
      <c r="AO101" s="217"/>
      <c r="AP101" s="218"/>
      <c r="AQ101" s="216" t="s">
        <v>636</v>
      </c>
      <c r="AR101" s="217"/>
      <c r="AS101" s="217"/>
      <c r="AT101" s="218"/>
      <c r="AU101" s="216" t="s">
        <v>636</v>
      </c>
      <c r="AV101" s="217"/>
      <c r="AW101" s="217"/>
      <c r="AX101" s="218"/>
    </row>
    <row r="102" spans="1:60" ht="23.25" customHeight="1" x14ac:dyDescent="0.2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579</v>
      </c>
      <c r="AC102" s="463"/>
      <c r="AD102" s="463"/>
      <c r="AE102" s="271">
        <v>149736</v>
      </c>
      <c r="AF102" s="272"/>
      <c r="AG102" s="272"/>
      <c r="AH102" s="317"/>
      <c r="AI102" s="420">
        <v>150308</v>
      </c>
      <c r="AJ102" s="420"/>
      <c r="AK102" s="420"/>
      <c r="AL102" s="420"/>
      <c r="AM102" s="420">
        <v>101756</v>
      </c>
      <c r="AN102" s="420"/>
      <c r="AO102" s="420"/>
      <c r="AP102" s="420"/>
      <c r="AQ102" s="271">
        <v>123540</v>
      </c>
      <c r="AR102" s="272"/>
      <c r="AS102" s="272"/>
      <c r="AT102" s="317"/>
      <c r="AU102" s="271" t="s">
        <v>636</v>
      </c>
      <c r="AV102" s="272"/>
      <c r="AW102" s="272"/>
      <c r="AX102" s="317"/>
    </row>
    <row r="103" spans="1:60" ht="31.5" hidden="1" customHeight="1" x14ac:dyDescent="0.2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2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2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2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2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2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x14ac:dyDescent="0.25">
      <c r="A116" s="441"/>
      <c r="B116" s="442"/>
      <c r="C116" s="442"/>
      <c r="D116" s="442"/>
      <c r="E116" s="442"/>
      <c r="F116" s="443"/>
      <c r="G116" s="392" t="s">
        <v>578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580</v>
      </c>
      <c r="AC116" s="465"/>
      <c r="AD116" s="466"/>
      <c r="AE116" s="420">
        <f>1045870445/148847</f>
        <v>7026.4798417166621</v>
      </c>
      <c r="AF116" s="420"/>
      <c r="AG116" s="420"/>
      <c r="AH116" s="420"/>
      <c r="AI116" s="216">
        <f>1116394253/147767</f>
        <v>7555.0985876413542</v>
      </c>
      <c r="AJ116" s="217"/>
      <c r="AK116" s="217"/>
      <c r="AL116" s="218"/>
      <c r="AM116" s="420">
        <f>987742696/118851</f>
        <v>8310.7647053874171</v>
      </c>
      <c r="AN116" s="420"/>
      <c r="AO116" s="420"/>
      <c r="AP116" s="420"/>
      <c r="AQ116" s="216">
        <f>1040000000/101756</f>
        <v>10220.527536459767</v>
      </c>
      <c r="AR116" s="217"/>
      <c r="AS116" s="217"/>
      <c r="AT116" s="217"/>
      <c r="AU116" s="217"/>
      <c r="AV116" s="217"/>
      <c r="AW116" s="217"/>
      <c r="AX116" s="219"/>
    </row>
    <row r="117" spans="1:50" ht="46.5" customHeight="1" thickBot="1" x14ac:dyDescent="0.3">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581</v>
      </c>
      <c r="AC117" s="475"/>
      <c r="AD117" s="476"/>
      <c r="AE117" s="891" t="s">
        <v>634</v>
      </c>
      <c r="AF117" s="553"/>
      <c r="AG117" s="553"/>
      <c r="AH117" s="553"/>
      <c r="AI117" s="553" t="s">
        <v>582</v>
      </c>
      <c r="AJ117" s="553"/>
      <c r="AK117" s="553"/>
      <c r="AL117" s="553"/>
      <c r="AM117" s="553" t="s">
        <v>633</v>
      </c>
      <c r="AN117" s="553"/>
      <c r="AO117" s="553"/>
      <c r="AP117" s="553"/>
      <c r="AQ117" s="553" t="s">
        <v>635</v>
      </c>
      <c r="AR117" s="553"/>
      <c r="AS117" s="553"/>
      <c r="AT117" s="553"/>
      <c r="AU117" s="553"/>
      <c r="AV117" s="553"/>
      <c r="AW117" s="553"/>
      <c r="AX117" s="554"/>
    </row>
    <row r="118" spans="1:50" ht="23.25" hidden="1" customHeight="1" x14ac:dyDescent="0.2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hidden="1" customHeight="1" x14ac:dyDescent="0.2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x14ac:dyDescent="0.2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x14ac:dyDescent="0.2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4"/>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5">
      <c r="A127" s="632"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0"/>
      <c r="Z127" s="921"/>
      <c r="AA127" s="922"/>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x14ac:dyDescent="0.2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3">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5">
      <c r="A130" s="187" t="s">
        <v>412</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5">
      <c r="A154" s="188"/>
      <c r="B154" s="185"/>
      <c r="C154" s="179"/>
      <c r="D154" s="185"/>
      <c r="E154" s="179"/>
      <c r="F154" s="180"/>
      <c r="G154" s="103" t="s">
        <v>586</v>
      </c>
      <c r="H154" s="104"/>
      <c r="I154" s="104"/>
      <c r="J154" s="104"/>
      <c r="K154" s="104"/>
      <c r="L154" s="104"/>
      <c r="M154" s="104"/>
      <c r="N154" s="104"/>
      <c r="O154" s="104"/>
      <c r="P154" s="105"/>
      <c r="Q154" s="124" t="s">
        <v>585</v>
      </c>
      <c r="R154" s="104"/>
      <c r="S154" s="104"/>
      <c r="T154" s="104"/>
      <c r="U154" s="104"/>
      <c r="V154" s="104"/>
      <c r="W154" s="104"/>
      <c r="X154" s="104"/>
      <c r="Y154" s="104"/>
      <c r="Z154" s="104"/>
      <c r="AA154" s="291"/>
      <c r="AB154" s="140" t="s">
        <v>574</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3">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3">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3">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5">
      <c r="A430" s="188"/>
      <c r="B430" s="185"/>
      <c r="C430" s="177" t="s">
        <v>427</v>
      </c>
      <c r="D430" s="925"/>
      <c r="E430" s="173" t="s">
        <v>405</v>
      </c>
      <c r="F430" s="892"/>
      <c r="G430" s="893" t="s">
        <v>255</v>
      </c>
      <c r="H430" s="122"/>
      <c r="I430" s="122"/>
      <c r="J430" s="894" t="s">
        <v>573</v>
      </c>
      <c r="K430" s="895"/>
      <c r="L430" s="895"/>
      <c r="M430" s="895"/>
      <c r="N430" s="895"/>
      <c r="O430" s="895"/>
      <c r="P430" s="895"/>
      <c r="Q430" s="895"/>
      <c r="R430" s="895"/>
      <c r="S430" s="895"/>
      <c r="T430" s="896"/>
      <c r="U430" s="587" t="s">
        <v>413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row>
    <row r="431" spans="1:50" ht="18.75" customHeight="1" x14ac:dyDescent="0.2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2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588</v>
      </c>
      <c r="AF432" s="199"/>
      <c r="AG432" s="132" t="s">
        <v>236</v>
      </c>
      <c r="AH432" s="133"/>
      <c r="AI432" s="155"/>
      <c r="AJ432" s="155"/>
      <c r="AK432" s="155"/>
      <c r="AL432" s="153"/>
      <c r="AM432" s="155"/>
      <c r="AN432" s="155"/>
      <c r="AO432" s="155"/>
      <c r="AP432" s="153"/>
      <c r="AQ432" s="589" t="s">
        <v>589</v>
      </c>
      <c r="AR432" s="199"/>
      <c r="AS432" s="132" t="s">
        <v>236</v>
      </c>
      <c r="AT432" s="133"/>
      <c r="AU432" s="199" t="s">
        <v>574</v>
      </c>
      <c r="AV432" s="199"/>
      <c r="AW432" s="132" t="s">
        <v>181</v>
      </c>
      <c r="AX432" s="194"/>
    </row>
    <row r="433" spans="1:50" ht="23.25" customHeight="1" x14ac:dyDescent="0.25">
      <c r="A433" s="188"/>
      <c r="B433" s="185"/>
      <c r="C433" s="179"/>
      <c r="D433" s="185"/>
      <c r="E433" s="341"/>
      <c r="F433" s="342"/>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574</v>
      </c>
      <c r="AC433" s="212"/>
      <c r="AD433" s="212"/>
      <c r="AE433" s="339" t="s">
        <v>588</v>
      </c>
      <c r="AF433" s="206"/>
      <c r="AG433" s="206"/>
      <c r="AH433" s="206"/>
      <c r="AI433" s="339" t="s">
        <v>588</v>
      </c>
      <c r="AJ433" s="206"/>
      <c r="AK433" s="206"/>
      <c r="AL433" s="206"/>
      <c r="AM433" s="339" t="s">
        <v>588</v>
      </c>
      <c r="AN433" s="206"/>
      <c r="AO433" s="206"/>
      <c r="AP433" s="206"/>
      <c r="AQ433" s="339" t="s">
        <v>588</v>
      </c>
      <c r="AR433" s="206"/>
      <c r="AS433" s="206"/>
      <c r="AT433" s="206"/>
      <c r="AU433" s="339" t="s">
        <v>588</v>
      </c>
      <c r="AV433" s="206"/>
      <c r="AW433" s="206"/>
      <c r="AX433" s="206"/>
    </row>
    <row r="434" spans="1:50" ht="23.25" customHeight="1" x14ac:dyDescent="0.2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574</v>
      </c>
      <c r="AC434" s="204"/>
      <c r="AD434" s="204"/>
      <c r="AE434" s="339" t="s">
        <v>589</v>
      </c>
      <c r="AF434" s="206"/>
      <c r="AG434" s="206"/>
      <c r="AH434" s="340"/>
      <c r="AI434" s="339" t="s">
        <v>589</v>
      </c>
      <c r="AJ434" s="206"/>
      <c r="AK434" s="206"/>
      <c r="AL434" s="340"/>
      <c r="AM434" s="339" t="s">
        <v>589</v>
      </c>
      <c r="AN434" s="206"/>
      <c r="AO434" s="206"/>
      <c r="AP434" s="340"/>
      <c r="AQ434" s="339" t="s">
        <v>589</v>
      </c>
      <c r="AR434" s="206"/>
      <c r="AS434" s="206"/>
      <c r="AT434" s="340"/>
      <c r="AU434" s="339" t="s">
        <v>589</v>
      </c>
      <c r="AV434" s="206"/>
      <c r="AW434" s="206"/>
      <c r="AX434" s="340"/>
    </row>
    <row r="435" spans="1:50" ht="23.25" customHeight="1" x14ac:dyDescent="0.2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574</v>
      </c>
      <c r="AF435" s="206"/>
      <c r="AG435" s="206"/>
      <c r="AH435" s="340"/>
      <c r="AI435" s="339" t="s">
        <v>574</v>
      </c>
      <c r="AJ435" s="206"/>
      <c r="AK435" s="206"/>
      <c r="AL435" s="340"/>
      <c r="AM435" s="339" t="s">
        <v>574</v>
      </c>
      <c r="AN435" s="206"/>
      <c r="AO435" s="206"/>
      <c r="AP435" s="340"/>
      <c r="AQ435" s="339" t="s">
        <v>574</v>
      </c>
      <c r="AR435" s="206"/>
      <c r="AS435" s="206"/>
      <c r="AT435" s="340"/>
      <c r="AU435" s="339" t="s">
        <v>574</v>
      </c>
      <c r="AV435" s="206"/>
      <c r="AW435" s="206"/>
      <c r="AX435" s="340"/>
    </row>
    <row r="436" spans="1:50" ht="18.75" hidden="1" customHeight="1" x14ac:dyDescent="0.2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2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2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2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2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2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574</v>
      </c>
      <c r="AF457" s="199"/>
      <c r="AG457" s="132" t="s">
        <v>236</v>
      </c>
      <c r="AH457" s="133"/>
      <c r="AI457" s="155"/>
      <c r="AJ457" s="155"/>
      <c r="AK457" s="155"/>
      <c r="AL457" s="153"/>
      <c r="AM457" s="155"/>
      <c r="AN457" s="155"/>
      <c r="AO457" s="155"/>
      <c r="AP457" s="153"/>
      <c r="AQ457" s="589" t="s">
        <v>574</v>
      </c>
      <c r="AR457" s="199"/>
      <c r="AS457" s="132" t="s">
        <v>236</v>
      </c>
      <c r="AT457" s="133"/>
      <c r="AU457" s="199" t="s">
        <v>588</v>
      </c>
      <c r="AV457" s="199"/>
      <c r="AW457" s="132" t="s">
        <v>181</v>
      </c>
      <c r="AX457" s="194"/>
    </row>
    <row r="458" spans="1:50" ht="23.25" customHeight="1" x14ac:dyDescent="0.25">
      <c r="A458" s="188"/>
      <c r="B458" s="185"/>
      <c r="C458" s="179"/>
      <c r="D458" s="185"/>
      <c r="E458" s="341"/>
      <c r="F458" s="342"/>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574</v>
      </c>
      <c r="AC458" s="212"/>
      <c r="AD458" s="212"/>
      <c r="AE458" s="339" t="s">
        <v>588</v>
      </c>
      <c r="AF458" s="206"/>
      <c r="AG458" s="206"/>
      <c r="AH458" s="206"/>
      <c r="AI458" s="339" t="s">
        <v>588</v>
      </c>
      <c r="AJ458" s="206"/>
      <c r="AK458" s="206"/>
      <c r="AL458" s="206"/>
      <c r="AM458" s="339" t="s">
        <v>588</v>
      </c>
      <c r="AN458" s="206"/>
      <c r="AO458" s="206"/>
      <c r="AP458" s="206"/>
      <c r="AQ458" s="339" t="s">
        <v>588</v>
      </c>
      <c r="AR458" s="206"/>
      <c r="AS458" s="206"/>
      <c r="AT458" s="206"/>
      <c r="AU458" s="339" t="s">
        <v>588</v>
      </c>
      <c r="AV458" s="206"/>
      <c r="AW458" s="206"/>
      <c r="AX458" s="206"/>
    </row>
    <row r="459" spans="1:50" ht="23.25" customHeight="1" x14ac:dyDescent="0.2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574</v>
      </c>
      <c r="AC459" s="204"/>
      <c r="AD459" s="204"/>
      <c r="AE459" s="339" t="s">
        <v>589</v>
      </c>
      <c r="AF459" s="206"/>
      <c r="AG459" s="206"/>
      <c r="AH459" s="340"/>
      <c r="AI459" s="339" t="s">
        <v>589</v>
      </c>
      <c r="AJ459" s="206"/>
      <c r="AK459" s="206"/>
      <c r="AL459" s="340"/>
      <c r="AM459" s="339" t="s">
        <v>589</v>
      </c>
      <c r="AN459" s="206"/>
      <c r="AO459" s="206"/>
      <c r="AP459" s="340"/>
      <c r="AQ459" s="339" t="s">
        <v>589</v>
      </c>
      <c r="AR459" s="206"/>
      <c r="AS459" s="206"/>
      <c r="AT459" s="340"/>
      <c r="AU459" s="339" t="s">
        <v>589</v>
      </c>
      <c r="AV459" s="206"/>
      <c r="AW459" s="206"/>
      <c r="AX459" s="340"/>
    </row>
    <row r="460" spans="1:50" ht="23.25" customHeight="1" x14ac:dyDescent="0.2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574</v>
      </c>
      <c r="AF460" s="206"/>
      <c r="AG460" s="206"/>
      <c r="AH460" s="340"/>
      <c r="AI460" s="339" t="s">
        <v>574</v>
      </c>
      <c r="AJ460" s="206"/>
      <c r="AK460" s="206"/>
      <c r="AL460" s="340"/>
      <c r="AM460" s="339" t="s">
        <v>574</v>
      </c>
      <c r="AN460" s="206"/>
      <c r="AO460" s="206"/>
      <c r="AP460" s="340"/>
      <c r="AQ460" s="339" t="s">
        <v>574</v>
      </c>
      <c r="AR460" s="206"/>
      <c r="AS460" s="206"/>
      <c r="AT460" s="340"/>
      <c r="AU460" s="339" t="s">
        <v>574</v>
      </c>
      <c r="AV460" s="206"/>
      <c r="AW460" s="206"/>
      <c r="AX460" s="340"/>
    </row>
    <row r="461" spans="1:50" ht="18.75" hidden="1" customHeight="1" x14ac:dyDescent="0.2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2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2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2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2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customHeight="1" x14ac:dyDescent="0.2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5">
      <c r="A482" s="188"/>
      <c r="B482" s="185"/>
      <c r="C482" s="179"/>
      <c r="D482" s="185"/>
      <c r="E482" s="124" t="s">
        <v>631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3">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5">
      <c r="A484" s="188"/>
      <c r="B484" s="185"/>
      <c r="C484" s="179"/>
      <c r="D484" s="185"/>
      <c r="E484" s="173" t="s">
        <v>409</v>
      </c>
      <c r="F484" s="174"/>
      <c r="G484" s="893" t="s">
        <v>255</v>
      </c>
      <c r="H484" s="122"/>
      <c r="I484" s="122"/>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row>
    <row r="485" spans="1:50" ht="18.75" hidden="1" customHeight="1" x14ac:dyDescent="0.2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2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2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2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2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2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2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2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2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2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2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5">
      <c r="A538" s="188"/>
      <c r="B538" s="185"/>
      <c r="C538" s="179"/>
      <c r="D538" s="185"/>
      <c r="E538" s="173" t="s">
        <v>410</v>
      </c>
      <c r="F538" s="174"/>
      <c r="G538" s="893" t="s">
        <v>255</v>
      </c>
      <c r="H538" s="122"/>
      <c r="I538" s="122"/>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row>
    <row r="539" spans="1:50" ht="18.75" hidden="1" customHeight="1" x14ac:dyDescent="0.2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2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2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2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2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2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2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2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2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2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2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5">
      <c r="A592" s="188"/>
      <c r="B592" s="185"/>
      <c r="C592" s="179"/>
      <c r="D592" s="185"/>
      <c r="E592" s="173" t="s">
        <v>409</v>
      </c>
      <c r="F592" s="174"/>
      <c r="G592" s="893" t="s">
        <v>255</v>
      </c>
      <c r="H592" s="122"/>
      <c r="I592" s="122"/>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row>
    <row r="593" spans="1:50" ht="18.75" hidden="1" customHeight="1" x14ac:dyDescent="0.2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2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2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2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2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2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2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2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2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2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2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5">
      <c r="A646" s="188"/>
      <c r="B646" s="185"/>
      <c r="C646" s="179"/>
      <c r="D646" s="185"/>
      <c r="E646" s="173" t="s">
        <v>410</v>
      </c>
      <c r="F646" s="174"/>
      <c r="G646" s="893" t="s">
        <v>255</v>
      </c>
      <c r="H646" s="122"/>
      <c r="I646" s="122"/>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row>
    <row r="647" spans="1:50" ht="18.75" hidden="1" customHeight="1" x14ac:dyDescent="0.2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2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2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2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2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2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2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2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2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2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2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3">
      <c r="A699" s="189"/>
      <c r="B699" s="190"/>
      <c r="C699" s="92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8" t="s">
        <v>31</v>
      </c>
      <c r="AH701" s="381"/>
      <c r="AI701" s="381"/>
      <c r="AJ701" s="381"/>
      <c r="AK701" s="381"/>
      <c r="AL701" s="381"/>
      <c r="AM701" s="381"/>
      <c r="AN701" s="381"/>
      <c r="AO701" s="381"/>
      <c r="AP701" s="381"/>
      <c r="AQ701" s="381"/>
      <c r="AR701" s="381"/>
      <c r="AS701" s="381"/>
      <c r="AT701" s="381"/>
      <c r="AU701" s="381"/>
      <c r="AV701" s="381"/>
      <c r="AW701" s="381"/>
      <c r="AX701" s="819"/>
    </row>
    <row r="702" spans="1:50" ht="35.15" customHeight="1" x14ac:dyDescent="0.25">
      <c r="A702" s="863" t="s">
        <v>140</v>
      </c>
      <c r="B702" s="86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567</v>
      </c>
      <c r="AE702" s="345"/>
      <c r="AF702" s="345"/>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44.7" customHeight="1" x14ac:dyDescent="0.25">
      <c r="A703" s="865"/>
      <c r="B703" s="866"/>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326" t="s">
        <v>567</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85" customHeight="1" x14ac:dyDescent="0.25">
      <c r="A704" s="867"/>
      <c r="B704" s="868"/>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04" t="s">
        <v>567</v>
      </c>
      <c r="AE704" s="805"/>
      <c r="AF704" s="806"/>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5">
      <c r="A705" s="641" t="s">
        <v>39</v>
      </c>
      <c r="B705" s="642"/>
      <c r="C705" s="815" t="s">
        <v>41</v>
      </c>
      <c r="D705" s="81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7"/>
      <c r="AD705" s="714" t="s">
        <v>567</v>
      </c>
      <c r="AE705" s="715"/>
      <c r="AF705" s="71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5">
      <c r="A706" s="643"/>
      <c r="B706" s="644"/>
      <c r="C706" s="791"/>
      <c r="D706" s="792"/>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594</v>
      </c>
      <c r="AE706" s="327"/>
      <c r="AF706" s="6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5">
      <c r="A707" s="643"/>
      <c r="B707" s="644"/>
      <c r="C707" s="793"/>
      <c r="D707" s="794"/>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326" t="s">
        <v>594</v>
      </c>
      <c r="AE707" s="327"/>
      <c r="AF707" s="628"/>
      <c r="AG707" s="166"/>
      <c r="AH707" s="107"/>
      <c r="AI707" s="107"/>
      <c r="AJ707" s="107"/>
      <c r="AK707" s="107"/>
      <c r="AL707" s="107"/>
      <c r="AM707" s="107"/>
      <c r="AN707" s="107"/>
      <c r="AO707" s="107"/>
      <c r="AP707" s="107"/>
      <c r="AQ707" s="107"/>
      <c r="AR707" s="107"/>
      <c r="AS707" s="107"/>
      <c r="AT707" s="107"/>
      <c r="AU707" s="107"/>
      <c r="AV707" s="107"/>
      <c r="AW707" s="107"/>
      <c r="AX707" s="167"/>
    </row>
    <row r="708" spans="1:50" ht="30.45" customHeight="1" x14ac:dyDescent="0.25">
      <c r="A708" s="643"/>
      <c r="B708" s="645"/>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3" t="s">
        <v>567</v>
      </c>
      <c r="AE708" s="604"/>
      <c r="AF708" s="604"/>
      <c r="AG708" s="739" t="s">
        <v>595</v>
      </c>
      <c r="AH708" s="740"/>
      <c r="AI708" s="740"/>
      <c r="AJ708" s="740"/>
      <c r="AK708" s="740"/>
      <c r="AL708" s="740"/>
      <c r="AM708" s="740"/>
      <c r="AN708" s="740"/>
      <c r="AO708" s="740"/>
      <c r="AP708" s="740"/>
      <c r="AQ708" s="740"/>
      <c r="AR708" s="740"/>
      <c r="AS708" s="740"/>
      <c r="AT708" s="740"/>
      <c r="AU708" s="740"/>
      <c r="AV708" s="740"/>
      <c r="AW708" s="740"/>
      <c r="AX708" s="741"/>
    </row>
    <row r="709" spans="1:50" ht="41.7" customHeight="1" x14ac:dyDescent="0.25">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567</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597</v>
      </c>
      <c r="AE710" s="327"/>
      <c r="AF710" s="327"/>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75.45" customHeight="1" x14ac:dyDescent="0.2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567</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5">
      <c r="A712" s="643"/>
      <c r="B712" s="645"/>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79" t="s">
        <v>597</v>
      </c>
      <c r="AE712" s="780"/>
      <c r="AF712" s="780"/>
      <c r="AG712" s="100" t="s">
        <v>413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5">
      <c r="A713" s="643"/>
      <c r="B713" s="645"/>
      <c r="C713" s="975" t="s">
        <v>351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6" t="s">
        <v>597</v>
      </c>
      <c r="AE713" s="327"/>
      <c r="AF713" s="628"/>
      <c r="AG713" s="100" t="s">
        <v>598</v>
      </c>
      <c r="AH713" s="101"/>
      <c r="AI713" s="101"/>
      <c r="AJ713" s="101"/>
      <c r="AK713" s="101"/>
      <c r="AL713" s="101"/>
      <c r="AM713" s="101"/>
      <c r="AN713" s="101"/>
      <c r="AO713" s="101"/>
      <c r="AP713" s="101"/>
      <c r="AQ713" s="101"/>
      <c r="AR713" s="101"/>
      <c r="AS713" s="101"/>
      <c r="AT713" s="101"/>
      <c r="AU713" s="101"/>
      <c r="AV713" s="101"/>
      <c r="AW713" s="101"/>
      <c r="AX713" s="102"/>
    </row>
    <row r="714" spans="1:50" ht="34.4" customHeight="1" x14ac:dyDescent="0.2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4" t="s">
        <v>567</v>
      </c>
      <c r="AE714" s="805"/>
      <c r="AF714" s="806"/>
      <c r="AG714" s="608" t="s">
        <v>600</v>
      </c>
      <c r="AH714" s="609"/>
      <c r="AI714" s="609"/>
      <c r="AJ714" s="609"/>
      <c r="AK714" s="609"/>
      <c r="AL714" s="609"/>
      <c r="AM714" s="609"/>
      <c r="AN714" s="609"/>
      <c r="AO714" s="609"/>
      <c r="AP714" s="609"/>
      <c r="AQ714" s="609"/>
      <c r="AR714" s="609"/>
      <c r="AS714" s="609"/>
      <c r="AT714" s="609"/>
      <c r="AU714" s="609"/>
      <c r="AV714" s="609"/>
      <c r="AW714" s="609"/>
      <c r="AX714" s="610"/>
    </row>
    <row r="715" spans="1:50" ht="56.15" customHeight="1" x14ac:dyDescent="0.25">
      <c r="A715" s="641"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567</v>
      </c>
      <c r="AE715" s="604"/>
      <c r="AF715" s="657"/>
      <c r="AG715" s="739" t="s">
        <v>632</v>
      </c>
      <c r="AH715" s="740"/>
      <c r="AI715" s="740"/>
      <c r="AJ715" s="740"/>
      <c r="AK715" s="740"/>
      <c r="AL715" s="740"/>
      <c r="AM715" s="740"/>
      <c r="AN715" s="740"/>
      <c r="AO715" s="740"/>
      <c r="AP715" s="740"/>
      <c r="AQ715" s="740"/>
      <c r="AR715" s="740"/>
      <c r="AS715" s="740"/>
      <c r="AT715" s="740"/>
      <c r="AU715" s="740"/>
      <c r="AV715" s="740"/>
      <c r="AW715" s="740"/>
      <c r="AX715" s="741"/>
    </row>
    <row r="716" spans="1:50" ht="50.15" customHeight="1" x14ac:dyDescent="0.25">
      <c r="A716" s="643"/>
      <c r="B716" s="645"/>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6" t="s">
        <v>567</v>
      </c>
      <c r="AE716" s="327"/>
      <c r="AF716" s="628"/>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36" customHeight="1" x14ac:dyDescent="0.25">
      <c r="A717" s="643"/>
      <c r="B717" s="645"/>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567</v>
      </c>
      <c r="AE717" s="327"/>
      <c r="AF717" s="628"/>
      <c r="AG717" s="100" t="s">
        <v>650</v>
      </c>
      <c r="AH717" s="101"/>
      <c r="AI717" s="101"/>
      <c r="AJ717" s="101"/>
      <c r="AK717" s="101"/>
      <c r="AL717" s="101"/>
      <c r="AM717" s="101"/>
      <c r="AN717" s="101"/>
      <c r="AO717" s="101"/>
      <c r="AP717" s="101"/>
      <c r="AQ717" s="101"/>
      <c r="AR717" s="101"/>
      <c r="AS717" s="101"/>
      <c r="AT717" s="101"/>
      <c r="AU717" s="101"/>
      <c r="AV717" s="101"/>
      <c r="AW717" s="101"/>
      <c r="AX717" s="102"/>
    </row>
    <row r="718" spans="1:50" ht="51.45" customHeight="1" x14ac:dyDescent="0.2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567</v>
      </c>
      <c r="AE718" s="327"/>
      <c r="AF718" s="628"/>
      <c r="AG718" s="608" t="s">
        <v>602</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25">
      <c r="A719" s="773" t="s">
        <v>58</v>
      </c>
      <c r="B719" s="774"/>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597</v>
      </c>
      <c r="AE719" s="604"/>
      <c r="AF719" s="604"/>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5">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5">
      <c r="A721" s="775"/>
      <c r="B721" s="776"/>
      <c r="C721" s="294"/>
      <c r="D721" s="295"/>
      <c r="E721" s="295"/>
      <c r="F721" s="296"/>
      <c r="G721" s="285"/>
      <c r="H721" s="286"/>
      <c r="I721" s="82" t="str">
        <f>IF(OR(G721="　", G721=""), "", "-")</f>
        <v/>
      </c>
      <c r="J721" s="289"/>
      <c r="K721" s="289"/>
      <c r="L721" s="82" t="str">
        <f>IF(M721="","","-")</f>
        <v/>
      </c>
      <c r="M721" s="83"/>
      <c r="N721" s="302" t="s">
        <v>603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5">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5">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5">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5">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5">
      <c r="A726" s="641" t="s">
        <v>48</v>
      </c>
      <c r="B726" s="799"/>
      <c r="C726" s="809" t="s">
        <v>53</v>
      </c>
      <c r="D726" s="829"/>
      <c r="E726" s="829"/>
      <c r="F726" s="830"/>
      <c r="G726" s="576" t="s">
        <v>604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3">
      <c r="A727" s="800"/>
      <c r="B727" s="801"/>
      <c r="C727" s="745" t="s">
        <v>57</v>
      </c>
      <c r="D727" s="746"/>
      <c r="E727" s="746"/>
      <c r="F727" s="747"/>
      <c r="G727" s="574" t="s">
        <v>605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43.5" customHeight="1" thickBot="1" x14ac:dyDescent="0.3">
      <c r="A729" s="635" t="s">
        <v>641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2.7" customHeight="1" thickBot="1" x14ac:dyDescent="0.3">
      <c r="A731" s="796" t="s">
        <v>137</v>
      </c>
      <c r="B731" s="797"/>
      <c r="C731" s="797"/>
      <c r="D731" s="797"/>
      <c r="E731" s="798"/>
      <c r="F731" s="729" t="s">
        <v>642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3.45" customHeight="1" thickBot="1" x14ac:dyDescent="0.3">
      <c r="A733" s="673" t="s">
        <v>643</v>
      </c>
      <c r="B733" s="674"/>
      <c r="C733" s="674"/>
      <c r="D733" s="674"/>
      <c r="E733" s="675"/>
      <c r="F733" s="638" t="s">
        <v>646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10" customHeight="1" thickBot="1" x14ac:dyDescent="0.3">
      <c r="A735" s="787" t="s">
        <v>606</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5">
      <c r="A737" s="982" t="s">
        <v>408</v>
      </c>
      <c r="B737" s="209"/>
      <c r="C737" s="209"/>
      <c r="D737" s="210"/>
      <c r="E737" s="983" t="s">
        <v>607</v>
      </c>
      <c r="F737" s="983"/>
      <c r="G737" s="983"/>
      <c r="H737" s="983"/>
      <c r="I737" s="983"/>
      <c r="J737" s="983"/>
      <c r="K737" s="983"/>
      <c r="L737" s="983"/>
      <c r="M737" s="983"/>
      <c r="N737" s="364" t="s">
        <v>403</v>
      </c>
      <c r="O737" s="364"/>
      <c r="P737" s="364"/>
      <c r="Q737" s="364"/>
      <c r="R737" s="983" t="s">
        <v>608</v>
      </c>
      <c r="S737" s="983"/>
      <c r="T737" s="983"/>
      <c r="U737" s="983"/>
      <c r="V737" s="983"/>
      <c r="W737" s="983"/>
      <c r="X737" s="983"/>
      <c r="Y737" s="983"/>
      <c r="Z737" s="983"/>
      <c r="AA737" s="364" t="s">
        <v>402</v>
      </c>
      <c r="AB737" s="364"/>
      <c r="AC737" s="364"/>
      <c r="AD737" s="364"/>
      <c r="AE737" s="983" t="s">
        <v>609</v>
      </c>
      <c r="AF737" s="983"/>
      <c r="AG737" s="983"/>
      <c r="AH737" s="983"/>
      <c r="AI737" s="983"/>
      <c r="AJ737" s="983"/>
      <c r="AK737" s="983"/>
      <c r="AL737" s="983"/>
      <c r="AM737" s="983"/>
      <c r="AN737" s="364" t="s">
        <v>401</v>
      </c>
      <c r="AO737" s="364"/>
      <c r="AP737" s="364"/>
      <c r="AQ737" s="364"/>
      <c r="AR737" s="989" t="s">
        <v>610</v>
      </c>
      <c r="AS737" s="990"/>
      <c r="AT737" s="990"/>
      <c r="AU737" s="990"/>
      <c r="AV737" s="990"/>
      <c r="AW737" s="990"/>
      <c r="AX737" s="991"/>
      <c r="AY737" s="88"/>
      <c r="AZ737" s="88"/>
    </row>
    <row r="738" spans="1:52" ht="24.75" customHeight="1" x14ac:dyDescent="0.25">
      <c r="A738" s="982" t="s">
        <v>400</v>
      </c>
      <c r="B738" s="209"/>
      <c r="C738" s="209"/>
      <c r="D738" s="210"/>
      <c r="E738" s="983" t="s">
        <v>611</v>
      </c>
      <c r="F738" s="983"/>
      <c r="G738" s="983"/>
      <c r="H738" s="983"/>
      <c r="I738" s="983"/>
      <c r="J738" s="983"/>
      <c r="K738" s="983"/>
      <c r="L738" s="983"/>
      <c r="M738" s="983"/>
      <c r="N738" s="364" t="s">
        <v>399</v>
      </c>
      <c r="O738" s="364"/>
      <c r="P738" s="364"/>
      <c r="Q738" s="364"/>
      <c r="R738" s="983" t="s">
        <v>612</v>
      </c>
      <c r="S738" s="983"/>
      <c r="T738" s="983"/>
      <c r="U738" s="983"/>
      <c r="V738" s="983"/>
      <c r="W738" s="983"/>
      <c r="X738" s="983"/>
      <c r="Y738" s="983"/>
      <c r="Z738" s="983"/>
      <c r="AA738" s="364" t="s">
        <v>398</v>
      </c>
      <c r="AB738" s="364"/>
      <c r="AC738" s="364"/>
      <c r="AD738" s="364"/>
      <c r="AE738" s="983" t="s">
        <v>613</v>
      </c>
      <c r="AF738" s="983"/>
      <c r="AG738" s="983"/>
      <c r="AH738" s="983"/>
      <c r="AI738" s="983"/>
      <c r="AJ738" s="983"/>
      <c r="AK738" s="983"/>
      <c r="AL738" s="983"/>
      <c r="AM738" s="983"/>
      <c r="AN738" s="364" t="s">
        <v>397</v>
      </c>
      <c r="AO738" s="364"/>
      <c r="AP738" s="364"/>
      <c r="AQ738" s="364"/>
      <c r="AR738" s="989" t="s">
        <v>614</v>
      </c>
      <c r="AS738" s="990"/>
      <c r="AT738" s="990"/>
      <c r="AU738" s="990"/>
      <c r="AV738" s="990"/>
      <c r="AW738" s="990"/>
      <c r="AX738" s="991"/>
    </row>
    <row r="739" spans="1:52" ht="24.75" customHeight="1" x14ac:dyDescent="0.25">
      <c r="A739" s="982" t="s">
        <v>396</v>
      </c>
      <c r="B739" s="209"/>
      <c r="C739" s="209"/>
      <c r="D739" s="210"/>
      <c r="E739" s="983" t="s">
        <v>637</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3">
      <c r="A740" s="964" t="s">
        <v>420</v>
      </c>
      <c r="B740" s="965"/>
      <c r="C740" s="965"/>
      <c r="D740" s="966"/>
      <c r="E740" s="967"/>
      <c r="F740" s="968"/>
      <c r="G740" s="968"/>
      <c r="H740" s="92" t="str">
        <f>IF(E740="", "", "(")</f>
        <v/>
      </c>
      <c r="I740" s="968"/>
      <c r="J740" s="968"/>
      <c r="K740" s="92" t="str">
        <f>IF(OR(I740="　", I740=""), "", "-")</f>
        <v/>
      </c>
      <c r="L740" s="969">
        <v>174</v>
      </c>
      <c r="M740" s="969"/>
      <c r="N740" s="93" t="str">
        <f>IF(O740="", "", "-")</f>
        <v/>
      </c>
      <c r="O740" s="94"/>
      <c r="P740" s="93" t="str">
        <f>IF(E740="", "", ")")</f>
        <v/>
      </c>
      <c r="Q740" s="967"/>
      <c r="R740" s="968"/>
      <c r="S740" s="968"/>
      <c r="T740" s="92" t="str">
        <f>IF(Q740="", "", "(")</f>
        <v/>
      </c>
      <c r="U740" s="968"/>
      <c r="V740" s="968"/>
      <c r="W740" s="92" t="str">
        <f>IF(OR(U740="　", U740=""), "", "-")</f>
        <v/>
      </c>
      <c r="X740" s="969"/>
      <c r="Y740" s="969"/>
      <c r="Z740" s="93" t="str">
        <f>IF(AA740="", "", "-")</f>
        <v/>
      </c>
      <c r="AA740" s="94"/>
      <c r="AB740" s="93" t="str">
        <f>IF(Q740="", "", ")")</f>
        <v/>
      </c>
      <c r="AC740" s="967"/>
      <c r="AD740" s="968"/>
      <c r="AE740" s="968"/>
      <c r="AF740" s="92" t="str">
        <f>IF(AC740="", "", "(")</f>
        <v/>
      </c>
      <c r="AG740" s="968"/>
      <c r="AH740" s="968"/>
      <c r="AI740" s="92" t="str">
        <f>IF(OR(AG740="　", AG740=""), "", "-")</f>
        <v/>
      </c>
      <c r="AJ740" s="969"/>
      <c r="AK740" s="969"/>
      <c r="AL740" s="93" t="str">
        <f>IF(AM740="", "", "-")</f>
        <v/>
      </c>
      <c r="AM740" s="94"/>
      <c r="AN740" s="93" t="str">
        <f>IF(AC740="", "", ")")</f>
        <v/>
      </c>
      <c r="AO740" s="992"/>
      <c r="AP740" s="993"/>
      <c r="AQ740" s="993"/>
      <c r="AR740" s="993"/>
      <c r="AS740" s="993"/>
      <c r="AT740" s="993"/>
      <c r="AU740" s="993"/>
      <c r="AV740" s="993"/>
      <c r="AW740" s="993"/>
      <c r="AX740" s="994"/>
    </row>
    <row r="741" spans="1:52" ht="28.4" customHeight="1" x14ac:dyDescent="0.25">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3">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3">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5">
      <c r="A780" s="629" t="s">
        <v>391</v>
      </c>
      <c r="B780" s="630"/>
      <c r="C780" s="630"/>
      <c r="D780" s="630"/>
      <c r="E780" s="630"/>
      <c r="F780" s="631"/>
      <c r="G780" s="594" t="s">
        <v>649</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651</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0"/>
    </row>
    <row r="781" spans="1:50" ht="24.75" customHeight="1" x14ac:dyDescent="0.25">
      <c r="A781" s="632"/>
      <c r="B781" s="633"/>
      <c r="C781" s="633"/>
      <c r="D781" s="633"/>
      <c r="E781" s="633"/>
      <c r="F781" s="634"/>
      <c r="G781" s="809"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795"/>
      <c r="AC781" s="809"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customHeight="1" x14ac:dyDescent="0.25">
      <c r="A782" s="632"/>
      <c r="B782" s="633"/>
      <c r="C782" s="633"/>
      <c r="D782" s="633"/>
      <c r="E782" s="633"/>
      <c r="F782" s="634"/>
      <c r="G782" s="670" t="s">
        <v>615</v>
      </c>
      <c r="H782" s="671"/>
      <c r="I782" s="671"/>
      <c r="J782" s="671"/>
      <c r="K782" s="672"/>
      <c r="L782" s="664" t="s">
        <v>616</v>
      </c>
      <c r="M782" s="665"/>
      <c r="N782" s="665"/>
      <c r="O782" s="665"/>
      <c r="P782" s="665"/>
      <c r="Q782" s="665"/>
      <c r="R782" s="665"/>
      <c r="S782" s="665"/>
      <c r="T782" s="665"/>
      <c r="U782" s="665"/>
      <c r="V782" s="665"/>
      <c r="W782" s="665"/>
      <c r="X782" s="666"/>
      <c r="Y782" s="387">
        <v>287</v>
      </c>
      <c r="Z782" s="388"/>
      <c r="AA782" s="388"/>
      <c r="AB782" s="802"/>
      <c r="AC782" s="670" t="s">
        <v>615</v>
      </c>
      <c r="AD782" s="671"/>
      <c r="AE782" s="671"/>
      <c r="AF782" s="671"/>
      <c r="AG782" s="672"/>
      <c r="AH782" s="664" t="s">
        <v>655</v>
      </c>
      <c r="AI782" s="665"/>
      <c r="AJ782" s="665"/>
      <c r="AK782" s="665"/>
      <c r="AL782" s="665"/>
      <c r="AM782" s="665"/>
      <c r="AN782" s="665"/>
      <c r="AO782" s="665"/>
      <c r="AP782" s="665"/>
      <c r="AQ782" s="665"/>
      <c r="AR782" s="665"/>
      <c r="AS782" s="665"/>
      <c r="AT782" s="666"/>
      <c r="AU782" s="387">
        <v>143</v>
      </c>
      <c r="AV782" s="388"/>
      <c r="AW782" s="388"/>
      <c r="AX782" s="389"/>
    </row>
    <row r="783" spans="1:50" ht="24.75" customHeight="1" x14ac:dyDescent="0.25">
      <c r="A783" s="632"/>
      <c r="B783" s="633"/>
      <c r="C783" s="633"/>
      <c r="D783" s="633"/>
      <c r="E783" s="633"/>
      <c r="F783" s="634"/>
      <c r="G783" s="605" t="s">
        <v>617</v>
      </c>
      <c r="H783" s="606"/>
      <c r="I783" s="606"/>
      <c r="J783" s="606"/>
      <c r="K783" s="607"/>
      <c r="L783" s="597" t="s">
        <v>640</v>
      </c>
      <c r="M783" s="598"/>
      <c r="N783" s="598"/>
      <c r="O783" s="598"/>
      <c r="P783" s="598"/>
      <c r="Q783" s="598"/>
      <c r="R783" s="598"/>
      <c r="S783" s="598"/>
      <c r="T783" s="598"/>
      <c r="U783" s="598"/>
      <c r="V783" s="598"/>
      <c r="W783" s="598"/>
      <c r="X783" s="599"/>
      <c r="Y783" s="600">
        <v>180</v>
      </c>
      <c r="Z783" s="601"/>
      <c r="AA783" s="601"/>
      <c r="AB783" s="614"/>
      <c r="AC783" s="605" t="s">
        <v>658</v>
      </c>
      <c r="AD783" s="606"/>
      <c r="AE783" s="606"/>
      <c r="AF783" s="606"/>
      <c r="AG783" s="607"/>
      <c r="AH783" s="597" t="s">
        <v>660</v>
      </c>
      <c r="AI783" s="598"/>
      <c r="AJ783" s="598"/>
      <c r="AK783" s="598"/>
      <c r="AL783" s="598"/>
      <c r="AM783" s="598"/>
      <c r="AN783" s="598"/>
      <c r="AO783" s="598"/>
      <c r="AP783" s="598"/>
      <c r="AQ783" s="598"/>
      <c r="AR783" s="598"/>
      <c r="AS783" s="598"/>
      <c r="AT783" s="599"/>
      <c r="AU783" s="600">
        <v>18</v>
      </c>
      <c r="AV783" s="601"/>
      <c r="AW783" s="601"/>
      <c r="AX783" s="602"/>
    </row>
    <row r="784" spans="1:50" ht="24.75" customHeight="1" x14ac:dyDescent="0.25">
      <c r="A784" s="632"/>
      <c r="B784" s="633"/>
      <c r="C784" s="633"/>
      <c r="D784" s="633"/>
      <c r="E784" s="633"/>
      <c r="F784" s="634"/>
      <c r="G784" s="605" t="s">
        <v>618</v>
      </c>
      <c r="H784" s="606"/>
      <c r="I784" s="606"/>
      <c r="J784" s="606"/>
      <c r="K784" s="607"/>
      <c r="L784" s="597" t="s">
        <v>619</v>
      </c>
      <c r="M784" s="598"/>
      <c r="N784" s="598"/>
      <c r="O784" s="598"/>
      <c r="P784" s="598"/>
      <c r="Q784" s="598"/>
      <c r="R784" s="598"/>
      <c r="S784" s="598"/>
      <c r="T784" s="598"/>
      <c r="U784" s="598"/>
      <c r="V784" s="598"/>
      <c r="W784" s="598"/>
      <c r="X784" s="599"/>
      <c r="Y784" s="600">
        <v>184</v>
      </c>
      <c r="Z784" s="601"/>
      <c r="AA784" s="601"/>
      <c r="AB784" s="614"/>
      <c r="AC784" s="605" t="s">
        <v>656</v>
      </c>
      <c r="AD784" s="606"/>
      <c r="AE784" s="606"/>
      <c r="AF784" s="606"/>
      <c r="AG784" s="607"/>
      <c r="AH784" s="597" t="s">
        <v>657</v>
      </c>
      <c r="AI784" s="598"/>
      <c r="AJ784" s="598"/>
      <c r="AK784" s="598"/>
      <c r="AL784" s="598"/>
      <c r="AM784" s="598"/>
      <c r="AN784" s="598"/>
      <c r="AO784" s="598"/>
      <c r="AP784" s="598"/>
      <c r="AQ784" s="598"/>
      <c r="AR784" s="598"/>
      <c r="AS784" s="598"/>
      <c r="AT784" s="599"/>
      <c r="AU784" s="600">
        <v>15</v>
      </c>
      <c r="AV784" s="601"/>
      <c r="AW784" s="601"/>
      <c r="AX784" s="602"/>
    </row>
    <row r="785" spans="1:50" ht="24.75" customHeight="1" x14ac:dyDescent="0.25">
      <c r="A785" s="632"/>
      <c r="B785" s="633"/>
      <c r="C785" s="633"/>
      <c r="D785" s="633"/>
      <c r="E785" s="633"/>
      <c r="F785" s="634"/>
      <c r="G785" s="605" t="s">
        <v>620</v>
      </c>
      <c r="H785" s="606"/>
      <c r="I785" s="606"/>
      <c r="J785" s="606"/>
      <c r="K785" s="607"/>
      <c r="L785" s="597" t="s">
        <v>621</v>
      </c>
      <c r="M785" s="598"/>
      <c r="N785" s="598"/>
      <c r="O785" s="598"/>
      <c r="P785" s="598"/>
      <c r="Q785" s="598"/>
      <c r="R785" s="598"/>
      <c r="S785" s="598"/>
      <c r="T785" s="598"/>
      <c r="U785" s="598"/>
      <c r="V785" s="598"/>
      <c r="W785" s="598"/>
      <c r="X785" s="599"/>
      <c r="Y785" s="600">
        <v>155</v>
      </c>
      <c r="Z785" s="601"/>
      <c r="AA785" s="601"/>
      <c r="AB785" s="614"/>
      <c r="AC785" s="605" t="s">
        <v>659</v>
      </c>
      <c r="AD785" s="606"/>
      <c r="AE785" s="606"/>
      <c r="AF785" s="606"/>
      <c r="AG785" s="607"/>
      <c r="AH785" s="597" t="s">
        <v>661</v>
      </c>
      <c r="AI785" s="598"/>
      <c r="AJ785" s="598"/>
      <c r="AK785" s="598"/>
      <c r="AL785" s="598"/>
      <c r="AM785" s="598"/>
      <c r="AN785" s="598"/>
      <c r="AO785" s="598"/>
      <c r="AP785" s="598"/>
      <c r="AQ785" s="598"/>
      <c r="AR785" s="598"/>
      <c r="AS785" s="598"/>
      <c r="AT785" s="599"/>
      <c r="AU785" s="600">
        <v>4</v>
      </c>
      <c r="AV785" s="601"/>
      <c r="AW785" s="601"/>
      <c r="AX785" s="602"/>
    </row>
    <row r="786" spans="1:50" ht="24.75" customHeight="1" x14ac:dyDescent="0.25">
      <c r="A786" s="632"/>
      <c r="B786" s="633"/>
      <c r="C786" s="633"/>
      <c r="D786" s="633"/>
      <c r="E786" s="633"/>
      <c r="F786" s="634"/>
      <c r="G786" s="605" t="s">
        <v>622</v>
      </c>
      <c r="H786" s="606"/>
      <c r="I786" s="606"/>
      <c r="J786" s="606"/>
      <c r="K786" s="607"/>
      <c r="L786" s="597" t="s">
        <v>623</v>
      </c>
      <c r="M786" s="598"/>
      <c r="N786" s="598"/>
      <c r="O786" s="598"/>
      <c r="P786" s="598"/>
      <c r="Q786" s="598"/>
      <c r="R786" s="598"/>
      <c r="S786" s="598"/>
      <c r="T786" s="598"/>
      <c r="U786" s="598"/>
      <c r="V786" s="598"/>
      <c r="W786" s="598"/>
      <c r="X786" s="599"/>
      <c r="Y786" s="600">
        <v>69</v>
      </c>
      <c r="Z786" s="601"/>
      <c r="AA786" s="601"/>
      <c r="AB786" s="614"/>
      <c r="AC786" s="605" t="s">
        <v>636</v>
      </c>
      <c r="AD786" s="606"/>
      <c r="AE786" s="606"/>
      <c r="AF786" s="606"/>
      <c r="AG786" s="607"/>
      <c r="AH786" s="597" t="s">
        <v>636</v>
      </c>
      <c r="AI786" s="598"/>
      <c r="AJ786" s="598"/>
      <c r="AK786" s="598"/>
      <c r="AL786" s="598"/>
      <c r="AM786" s="598"/>
      <c r="AN786" s="598"/>
      <c r="AO786" s="598"/>
      <c r="AP786" s="598"/>
      <c r="AQ786" s="598"/>
      <c r="AR786" s="598"/>
      <c r="AS786" s="598"/>
      <c r="AT786" s="599"/>
      <c r="AU786" s="600" t="s">
        <v>636</v>
      </c>
      <c r="AV786" s="601"/>
      <c r="AW786" s="601"/>
      <c r="AX786" s="602"/>
    </row>
    <row r="787" spans="1:50" ht="24.75" customHeight="1" x14ac:dyDescent="0.25">
      <c r="A787" s="632"/>
      <c r="B787" s="633"/>
      <c r="C787" s="633"/>
      <c r="D787" s="633"/>
      <c r="E787" s="633"/>
      <c r="F787" s="634"/>
      <c r="G787" s="605" t="s">
        <v>624</v>
      </c>
      <c r="H787" s="606"/>
      <c r="I787" s="606"/>
      <c r="J787" s="606"/>
      <c r="K787" s="607"/>
      <c r="L787" s="597" t="s">
        <v>625</v>
      </c>
      <c r="M787" s="598"/>
      <c r="N787" s="598"/>
      <c r="O787" s="598"/>
      <c r="P787" s="598"/>
      <c r="Q787" s="598"/>
      <c r="R787" s="598"/>
      <c r="S787" s="598"/>
      <c r="T787" s="598"/>
      <c r="U787" s="598"/>
      <c r="V787" s="598"/>
      <c r="W787" s="598"/>
      <c r="X787" s="599"/>
      <c r="Y787" s="600">
        <v>113</v>
      </c>
      <c r="Z787" s="601"/>
      <c r="AA787" s="601"/>
      <c r="AB787" s="614"/>
      <c r="AC787" s="605" t="s">
        <v>636</v>
      </c>
      <c r="AD787" s="606"/>
      <c r="AE787" s="606"/>
      <c r="AF787" s="606"/>
      <c r="AG787" s="607"/>
      <c r="AH787" s="597" t="s">
        <v>636</v>
      </c>
      <c r="AI787" s="598"/>
      <c r="AJ787" s="598"/>
      <c r="AK787" s="598"/>
      <c r="AL787" s="598"/>
      <c r="AM787" s="598"/>
      <c r="AN787" s="598"/>
      <c r="AO787" s="598"/>
      <c r="AP787" s="598"/>
      <c r="AQ787" s="598"/>
      <c r="AR787" s="598"/>
      <c r="AS787" s="598"/>
      <c r="AT787" s="599"/>
      <c r="AU787" s="600" t="s">
        <v>636</v>
      </c>
      <c r="AV787" s="601"/>
      <c r="AW787" s="601"/>
      <c r="AX787" s="602"/>
    </row>
    <row r="788" spans="1:50" ht="24.75" hidden="1" customHeight="1" x14ac:dyDescent="0.2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4"/>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4"/>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5">
      <c r="A791" s="632"/>
      <c r="B791" s="633"/>
      <c r="C791" s="633"/>
      <c r="D791" s="633"/>
      <c r="E791" s="633"/>
      <c r="F791" s="634"/>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25">
      <c r="A792" s="632"/>
      <c r="B792" s="633"/>
      <c r="C792" s="633"/>
      <c r="D792" s="633"/>
      <c r="E792" s="633"/>
      <c r="F792" s="634"/>
      <c r="G792" s="820" t="s">
        <v>20</v>
      </c>
      <c r="H792" s="821"/>
      <c r="I792" s="821"/>
      <c r="J792" s="821"/>
      <c r="K792" s="821"/>
      <c r="L792" s="822"/>
      <c r="M792" s="823"/>
      <c r="N792" s="823"/>
      <c r="O792" s="823"/>
      <c r="P792" s="823"/>
      <c r="Q792" s="823"/>
      <c r="R792" s="823"/>
      <c r="S792" s="823"/>
      <c r="T792" s="823"/>
      <c r="U792" s="823"/>
      <c r="V792" s="823"/>
      <c r="W792" s="823"/>
      <c r="X792" s="824"/>
      <c r="Y792" s="825">
        <f>SUM(Y782:AB791)</f>
        <v>988</v>
      </c>
      <c r="Z792" s="826"/>
      <c r="AA792" s="826"/>
      <c r="AB792" s="827"/>
      <c r="AC792" s="820" t="s">
        <v>20</v>
      </c>
      <c r="AD792" s="821"/>
      <c r="AE792" s="821"/>
      <c r="AF792" s="821"/>
      <c r="AG792" s="821"/>
      <c r="AH792" s="822"/>
      <c r="AI792" s="823"/>
      <c r="AJ792" s="823"/>
      <c r="AK792" s="823"/>
      <c r="AL792" s="823"/>
      <c r="AM792" s="823"/>
      <c r="AN792" s="823"/>
      <c r="AO792" s="823"/>
      <c r="AP792" s="823"/>
      <c r="AQ792" s="823"/>
      <c r="AR792" s="823"/>
      <c r="AS792" s="823"/>
      <c r="AT792" s="824"/>
      <c r="AU792" s="825">
        <f>SUM(AU782:AX791)</f>
        <v>180</v>
      </c>
      <c r="AV792" s="826"/>
      <c r="AW792" s="826"/>
      <c r="AX792" s="828"/>
    </row>
    <row r="793" spans="1:50" ht="24.75" hidden="1" customHeight="1" x14ac:dyDescent="0.25">
      <c r="A793" s="632"/>
      <c r="B793" s="633"/>
      <c r="C793" s="633"/>
      <c r="D793" s="633"/>
      <c r="E793" s="633"/>
      <c r="F793" s="634"/>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0"/>
    </row>
    <row r="794" spans="1:50" ht="24.75" hidden="1" customHeight="1" x14ac:dyDescent="0.25">
      <c r="A794" s="632"/>
      <c r="B794" s="633"/>
      <c r="C794" s="633"/>
      <c r="D794" s="633"/>
      <c r="E794" s="633"/>
      <c r="F794" s="634"/>
      <c r="G794" s="809"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795"/>
      <c r="AC794" s="809"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25">
      <c r="A795" s="632"/>
      <c r="B795" s="633"/>
      <c r="C795" s="633"/>
      <c r="D795" s="633"/>
      <c r="E795" s="633"/>
      <c r="F795" s="634"/>
      <c r="G795" s="670"/>
      <c r="H795" s="671"/>
      <c r="I795" s="671"/>
      <c r="J795" s="671"/>
      <c r="K795" s="672"/>
      <c r="L795" s="664"/>
      <c r="M795" s="665"/>
      <c r="N795" s="665"/>
      <c r="O795" s="665"/>
      <c r="P795" s="665"/>
      <c r="Q795" s="665"/>
      <c r="R795" s="665"/>
      <c r="S795" s="665"/>
      <c r="T795" s="665"/>
      <c r="U795" s="665"/>
      <c r="V795" s="665"/>
      <c r="W795" s="665"/>
      <c r="X795" s="666"/>
      <c r="Y795" s="387"/>
      <c r="Z795" s="388"/>
      <c r="AA795" s="388"/>
      <c r="AB795" s="802"/>
      <c r="AC795" s="670"/>
      <c r="AD795" s="671"/>
      <c r="AE795" s="671"/>
      <c r="AF795" s="671"/>
      <c r="AG795" s="672"/>
      <c r="AH795" s="664"/>
      <c r="AI795" s="665"/>
      <c r="AJ795" s="665"/>
      <c r="AK795" s="665"/>
      <c r="AL795" s="665"/>
      <c r="AM795" s="665"/>
      <c r="AN795" s="665"/>
      <c r="AO795" s="665"/>
      <c r="AP795" s="665"/>
      <c r="AQ795" s="665"/>
      <c r="AR795" s="665"/>
      <c r="AS795" s="665"/>
      <c r="AT795" s="666"/>
      <c r="AU795" s="387"/>
      <c r="AV795" s="388"/>
      <c r="AW795" s="388"/>
      <c r="AX795" s="389"/>
    </row>
    <row r="796" spans="1:50" ht="24.75" hidden="1" customHeight="1" x14ac:dyDescent="0.2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4"/>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4"/>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4"/>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4"/>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5">
      <c r="A804" s="632"/>
      <c r="B804" s="633"/>
      <c r="C804" s="633"/>
      <c r="D804" s="633"/>
      <c r="E804" s="633"/>
      <c r="F804" s="63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3">
      <c r="A805" s="632"/>
      <c r="B805" s="633"/>
      <c r="C805" s="633"/>
      <c r="D805" s="633"/>
      <c r="E805" s="633"/>
      <c r="F805" s="634"/>
      <c r="G805" s="820" t="s">
        <v>20</v>
      </c>
      <c r="H805" s="821"/>
      <c r="I805" s="821"/>
      <c r="J805" s="821"/>
      <c r="K805" s="821"/>
      <c r="L805" s="822"/>
      <c r="M805" s="823"/>
      <c r="N805" s="823"/>
      <c r="O805" s="823"/>
      <c r="P805" s="823"/>
      <c r="Q805" s="823"/>
      <c r="R805" s="823"/>
      <c r="S805" s="823"/>
      <c r="T805" s="823"/>
      <c r="U805" s="823"/>
      <c r="V805" s="823"/>
      <c r="W805" s="823"/>
      <c r="X805" s="824"/>
      <c r="Y805" s="825">
        <f>SUM(Y795:AB804)</f>
        <v>0</v>
      </c>
      <c r="Z805" s="826"/>
      <c r="AA805" s="826"/>
      <c r="AB805" s="827"/>
      <c r="AC805" s="820" t="s">
        <v>20</v>
      </c>
      <c r="AD805" s="821"/>
      <c r="AE805" s="821"/>
      <c r="AF805" s="821"/>
      <c r="AG805" s="821"/>
      <c r="AH805" s="822"/>
      <c r="AI805" s="823"/>
      <c r="AJ805" s="823"/>
      <c r="AK805" s="823"/>
      <c r="AL805" s="823"/>
      <c r="AM805" s="823"/>
      <c r="AN805" s="823"/>
      <c r="AO805" s="823"/>
      <c r="AP805" s="823"/>
      <c r="AQ805" s="823"/>
      <c r="AR805" s="823"/>
      <c r="AS805" s="823"/>
      <c r="AT805" s="824"/>
      <c r="AU805" s="825">
        <f>SUM(AU795:AX804)</f>
        <v>0</v>
      </c>
      <c r="AV805" s="826"/>
      <c r="AW805" s="826"/>
      <c r="AX805" s="828"/>
    </row>
    <row r="806" spans="1:50" ht="24.75" hidden="1" customHeight="1" x14ac:dyDescent="0.25">
      <c r="A806" s="632"/>
      <c r="B806" s="633"/>
      <c r="C806" s="633"/>
      <c r="D806" s="633"/>
      <c r="E806" s="633"/>
      <c r="F806" s="634"/>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0"/>
    </row>
    <row r="807" spans="1:50" ht="24.75" hidden="1" customHeight="1" x14ac:dyDescent="0.25">
      <c r="A807" s="632"/>
      <c r="B807" s="633"/>
      <c r="C807" s="633"/>
      <c r="D807" s="633"/>
      <c r="E807" s="633"/>
      <c r="F807" s="634"/>
      <c r="G807" s="809"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795"/>
      <c r="AC807" s="809"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25">
      <c r="A808" s="632"/>
      <c r="B808" s="633"/>
      <c r="C808" s="633"/>
      <c r="D808" s="633"/>
      <c r="E808" s="633"/>
      <c r="F808" s="634"/>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2"/>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x14ac:dyDescent="0.2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4"/>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4"/>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4"/>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4"/>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5">
      <c r="A817" s="632"/>
      <c r="B817" s="633"/>
      <c r="C817" s="633"/>
      <c r="D817" s="633"/>
      <c r="E817" s="633"/>
      <c r="F817" s="63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3">
      <c r="A818" s="632"/>
      <c r="B818" s="633"/>
      <c r="C818" s="633"/>
      <c r="D818" s="633"/>
      <c r="E818" s="633"/>
      <c r="F818" s="634"/>
      <c r="G818" s="820" t="s">
        <v>20</v>
      </c>
      <c r="H818" s="821"/>
      <c r="I818" s="821"/>
      <c r="J818" s="821"/>
      <c r="K818" s="821"/>
      <c r="L818" s="822"/>
      <c r="M818" s="823"/>
      <c r="N818" s="823"/>
      <c r="O818" s="823"/>
      <c r="P818" s="823"/>
      <c r="Q818" s="823"/>
      <c r="R818" s="823"/>
      <c r="S818" s="823"/>
      <c r="T818" s="823"/>
      <c r="U818" s="823"/>
      <c r="V818" s="823"/>
      <c r="W818" s="823"/>
      <c r="X818" s="824"/>
      <c r="Y818" s="825">
        <f>SUM(Y808:AB817)</f>
        <v>0</v>
      </c>
      <c r="Z818" s="826"/>
      <c r="AA818" s="826"/>
      <c r="AB818" s="827"/>
      <c r="AC818" s="820" t="s">
        <v>20</v>
      </c>
      <c r="AD818" s="821"/>
      <c r="AE818" s="821"/>
      <c r="AF818" s="821"/>
      <c r="AG818" s="821"/>
      <c r="AH818" s="822"/>
      <c r="AI818" s="823"/>
      <c r="AJ818" s="823"/>
      <c r="AK818" s="823"/>
      <c r="AL818" s="823"/>
      <c r="AM818" s="823"/>
      <c r="AN818" s="823"/>
      <c r="AO818" s="823"/>
      <c r="AP818" s="823"/>
      <c r="AQ818" s="823"/>
      <c r="AR818" s="823"/>
      <c r="AS818" s="823"/>
      <c r="AT818" s="824"/>
      <c r="AU818" s="825">
        <f>SUM(AU808:AX817)</f>
        <v>0</v>
      </c>
      <c r="AV818" s="826"/>
      <c r="AW818" s="826"/>
      <c r="AX818" s="828"/>
    </row>
    <row r="819" spans="1:50" ht="24.75" hidden="1" customHeight="1" x14ac:dyDescent="0.25">
      <c r="A819" s="632"/>
      <c r="B819" s="633"/>
      <c r="C819" s="633"/>
      <c r="D819" s="633"/>
      <c r="E819" s="633"/>
      <c r="F819" s="634"/>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0"/>
    </row>
    <row r="820" spans="1:50" ht="24.75" hidden="1" customHeight="1" x14ac:dyDescent="0.25">
      <c r="A820" s="632"/>
      <c r="B820" s="633"/>
      <c r="C820" s="633"/>
      <c r="D820" s="633"/>
      <c r="E820" s="633"/>
      <c r="F820" s="634"/>
      <c r="G820" s="809"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795"/>
      <c r="AC820" s="809"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25">
      <c r="A821" s="632"/>
      <c r="B821" s="633"/>
      <c r="C821" s="633"/>
      <c r="D821" s="633"/>
      <c r="E821" s="633"/>
      <c r="F821" s="634"/>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2"/>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x14ac:dyDescent="0.2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4"/>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4"/>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4"/>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4"/>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5">
      <c r="A830" s="632"/>
      <c r="B830" s="633"/>
      <c r="C830" s="633"/>
      <c r="D830" s="633"/>
      <c r="E830" s="633"/>
      <c r="F830" s="63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5">
      <c r="A831" s="632"/>
      <c r="B831" s="633"/>
      <c r="C831" s="633"/>
      <c r="D831" s="633"/>
      <c r="E831" s="633"/>
      <c r="F831" s="634"/>
      <c r="G831" s="820" t="s">
        <v>20</v>
      </c>
      <c r="H831" s="821"/>
      <c r="I831" s="821"/>
      <c r="J831" s="821"/>
      <c r="K831" s="821"/>
      <c r="L831" s="822"/>
      <c r="M831" s="823"/>
      <c r="N831" s="823"/>
      <c r="O831" s="823"/>
      <c r="P831" s="823"/>
      <c r="Q831" s="823"/>
      <c r="R831" s="823"/>
      <c r="S831" s="823"/>
      <c r="T831" s="823"/>
      <c r="U831" s="823"/>
      <c r="V831" s="823"/>
      <c r="W831" s="823"/>
      <c r="X831" s="824"/>
      <c r="Y831" s="825">
        <f>SUM(Y821:AB830)</f>
        <v>0</v>
      </c>
      <c r="Z831" s="826"/>
      <c r="AA831" s="826"/>
      <c r="AB831" s="827"/>
      <c r="AC831" s="820" t="s">
        <v>20</v>
      </c>
      <c r="AD831" s="821"/>
      <c r="AE831" s="821"/>
      <c r="AF831" s="821"/>
      <c r="AG831" s="821"/>
      <c r="AH831" s="822"/>
      <c r="AI831" s="823"/>
      <c r="AJ831" s="823"/>
      <c r="AK831" s="823"/>
      <c r="AL831" s="823"/>
      <c r="AM831" s="823"/>
      <c r="AN831" s="823"/>
      <c r="AO831" s="823"/>
      <c r="AP831" s="823"/>
      <c r="AQ831" s="823"/>
      <c r="AR831" s="823"/>
      <c r="AS831" s="823"/>
      <c r="AT831" s="824"/>
      <c r="AU831" s="825">
        <f>SUM(AU821:AX830)</f>
        <v>0</v>
      </c>
      <c r="AV831" s="826"/>
      <c r="AW831" s="826"/>
      <c r="AX831" s="828"/>
    </row>
    <row r="832" spans="1:50" ht="24.75" hidden="1" customHeight="1" thickBot="1" x14ac:dyDescent="0.3">
      <c r="A832" s="898" t="s">
        <v>148</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78" t="s">
        <v>348</v>
      </c>
      <c r="AM832" s="279"/>
      <c r="AN832" s="279"/>
      <c r="AO832" s="81" t="s">
        <v>346</v>
      </c>
      <c r="AP832" s="21"/>
      <c r="AQ832" s="21"/>
      <c r="AR832" s="21"/>
      <c r="AS832" s="21"/>
      <c r="AT832" s="21"/>
      <c r="AU832" s="21"/>
      <c r="AV832" s="21"/>
      <c r="AW832" s="21"/>
      <c r="AX832" s="22"/>
    </row>
    <row r="833" spans="1:50" ht="24.75" customHeight="1"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5"/>
    <row r="835" spans="1:50" ht="24.75" customHeight="1" x14ac:dyDescent="0.2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8.25" customHeight="1" x14ac:dyDescent="0.25">
      <c r="A838" s="375">
        <v>1</v>
      </c>
      <c r="B838" s="375">
        <v>1</v>
      </c>
      <c r="C838" s="360" t="s">
        <v>626</v>
      </c>
      <c r="D838" s="346"/>
      <c r="E838" s="346"/>
      <c r="F838" s="346"/>
      <c r="G838" s="346"/>
      <c r="H838" s="346"/>
      <c r="I838" s="346"/>
      <c r="J838" s="347">
        <v>4010005003159</v>
      </c>
      <c r="K838" s="348"/>
      <c r="L838" s="348"/>
      <c r="M838" s="348"/>
      <c r="N838" s="348"/>
      <c r="O838" s="348"/>
      <c r="P838" s="361" t="s">
        <v>627</v>
      </c>
      <c r="Q838" s="349"/>
      <c r="R838" s="349"/>
      <c r="S838" s="349"/>
      <c r="T838" s="349"/>
      <c r="U838" s="349"/>
      <c r="V838" s="349"/>
      <c r="W838" s="349"/>
      <c r="X838" s="349"/>
      <c r="Y838" s="350">
        <v>988</v>
      </c>
      <c r="Z838" s="351"/>
      <c r="AA838" s="351"/>
      <c r="AB838" s="352"/>
      <c r="AC838" s="353" t="s">
        <v>628</v>
      </c>
      <c r="AD838" s="353"/>
      <c r="AE838" s="353"/>
      <c r="AF838" s="353"/>
      <c r="AG838" s="353"/>
      <c r="AH838" s="350" t="s">
        <v>629</v>
      </c>
      <c r="AI838" s="351"/>
      <c r="AJ838" s="351"/>
      <c r="AK838" s="352"/>
      <c r="AL838" s="356" t="s">
        <v>630</v>
      </c>
      <c r="AM838" s="357"/>
      <c r="AN838" s="357"/>
      <c r="AO838" s="358"/>
      <c r="AP838" s="359" t="s">
        <v>413</v>
      </c>
      <c r="AQ838" s="359"/>
      <c r="AR838" s="359"/>
      <c r="AS838" s="359"/>
      <c r="AT838" s="359"/>
      <c r="AU838" s="359"/>
      <c r="AV838" s="359"/>
      <c r="AW838" s="359"/>
      <c r="AX838" s="359"/>
    </row>
    <row r="839" spans="1:50" hidden="1" x14ac:dyDescent="0.2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idden="1" x14ac:dyDescent="0.2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idden="1" x14ac:dyDescent="0.2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idden="1" x14ac:dyDescent="0.2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idden="1" x14ac:dyDescent="0.2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idden="1" x14ac:dyDescent="0.2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idden="1" x14ac:dyDescent="0.2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idden="1" x14ac:dyDescent="0.2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idden="1" x14ac:dyDescent="0.2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idden="1" x14ac:dyDescent="0.2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idden="1" x14ac:dyDescent="0.2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idden="1" x14ac:dyDescent="0.2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idden="1" x14ac:dyDescent="0.2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idden="1" x14ac:dyDescent="0.2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idden="1" x14ac:dyDescent="0.2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idden="1" x14ac:dyDescent="0.2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idden="1" x14ac:dyDescent="0.2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idden="1" x14ac:dyDescent="0.2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idden="1" x14ac:dyDescent="0.2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idden="1" x14ac:dyDescent="0.2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2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idden="1" x14ac:dyDescent="0.2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idden="1" x14ac:dyDescent="0.2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idden="1" x14ac:dyDescent="0.2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idden="1" x14ac:dyDescent="0.2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idden="1" x14ac:dyDescent="0.2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idden="1" x14ac:dyDescent="0.2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idden="1" x14ac:dyDescent="0.2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idden="1" x14ac:dyDescent="0.2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x14ac:dyDescent="0.2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x14ac:dyDescent="0.2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0.45" customHeight="1" x14ac:dyDescent="0.2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42.75" customHeight="1" x14ac:dyDescent="0.25">
      <c r="A871" s="375">
        <v>1</v>
      </c>
      <c r="B871" s="375">
        <v>1</v>
      </c>
      <c r="C871" s="360" t="s">
        <v>652</v>
      </c>
      <c r="D871" s="346"/>
      <c r="E871" s="346"/>
      <c r="F871" s="346"/>
      <c r="G871" s="346"/>
      <c r="H871" s="346"/>
      <c r="I871" s="346"/>
      <c r="J871" s="347">
        <v>7120001127435</v>
      </c>
      <c r="K871" s="348"/>
      <c r="L871" s="348"/>
      <c r="M871" s="348"/>
      <c r="N871" s="348"/>
      <c r="O871" s="348"/>
      <c r="P871" s="361" t="s">
        <v>653</v>
      </c>
      <c r="Q871" s="349"/>
      <c r="R871" s="349"/>
      <c r="S871" s="349"/>
      <c r="T871" s="349"/>
      <c r="U871" s="349"/>
      <c r="V871" s="349"/>
      <c r="W871" s="349"/>
      <c r="X871" s="349"/>
      <c r="Y871" s="350">
        <v>180</v>
      </c>
      <c r="Z871" s="351"/>
      <c r="AA871" s="351"/>
      <c r="AB871" s="352"/>
      <c r="AC871" s="362" t="s">
        <v>378</v>
      </c>
      <c r="AD871" s="370"/>
      <c r="AE871" s="370"/>
      <c r="AF871" s="370"/>
      <c r="AG871" s="370"/>
      <c r="AH871" s="371">
        <v>2</v>
      </c>
      <c r="AI871" s="372"/>
      <c r="AJ871" s="372"/>
      <c r="AK871" s="372"/>
      <c r="AL871" s="356">
        <v>96.5</v>
      </c>
      <c r="AM871" s="357"/>
      <c r="AN871" s="357"/>
      <c r="AO871" s="358"/>
      <c r="AP871" s="359" t="s">
        <v>654</v>
      </c>
      <c r="AQ871" s="359"/>
      <c r="AR871" s="359"/>
      <c r="AS871" s="359"/>
      <c r="AT871" s="359"/>
      <c r="AU871" s="359"/>
      <c r="AV871" s="359"/>
      <c r="AW871" s="359"/>
      <c r="AX871" s="359"/>
    </row>
    <row r="872" spans="1:50" hidden="1" x14ac:dyDescent="0.2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idden="1" x14ac:dyDescent="0.2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idden="1" x14ac:dyDescent="0.2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idden="1" x14ac:dyDescent="0.2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idden="1" x14ac:dyDescent="0.2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idden="1" x14ac:dyDescent="0.2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idden="1" x14ac:dyDescent="0.2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idden="1" x14ac:dyDescent="0.2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idden="1" x14ac:dyDescent="0.2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idden="1" x14ac:dyDescent="0.2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idden="1" x14ac:dyDescent="0.2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idden="1" x14ac:dyDescent="0.2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idden="1" x14ac:dyDescent="0.2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idden="1" x14ac:dyDescent="0.2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idden="1" x14ac:dyDescent="0.2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idden="1" x14ac:dyDescent="0.2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idden="1" x14ac:dyDescent="0.2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idden="1" x14ac:dyDescent="0.2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idden="1" x14ac:dyDescent="0.2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idden="1" x14ac:dyDescent="0.2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2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idden="1" x14ac:dyDescent="0.2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idden="1" x14ac:dyDescent="0.2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idden="1" x14ac:dyDescent="0.2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idden="1" x14ac:dyDescent="0.2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idden="1" x14ac:dyDescent="0.2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idden="1" x14ac:dyDescent="0.2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idden="1" x14ac:dyDescent="0.2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idden="1" x14ac:dyDescent="0.2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idden="1" x14ac:dyDescent="0.2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2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2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idden="1" x14ac:dyDescent="0.2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idden="1" x14ac:dyDescent="0.2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idden="1" x14ac:dyDescent="0.2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idden="1" x14ac:dyDescent="0.2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idden="1" x14ac:dyDescent="0.2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idden="1" x14ac:dyDescent="0.2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idden="1" x14ac:dyDescent="0.2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idden="1" x14ac:dyDescent="0.2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idden="1" x14ac:dyDescent="0.2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idden="1" x14ac:dyDescent="0.2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idden="1" x14ac:dyDescent="0.2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idden="1" x14ac:dyDescent="0.2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idden="1" x14ac:dyDescent="0.2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idden="1" x14ac:dyDescent="0.2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idden="1" x14ac:dyDescent="0.2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idden="1" x14ac:dyDescent="0.2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idden="1" x14ac:dyDescent="0.2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idden="1" x14ac:dyDescent="0.2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idden="1" x14ac:dyDescent="0.2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idden="1" x14ac:dyDescent="0.2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idden="1" x14ac:dyDescent="0.2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2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idden="1" x14ac:dyDescent="0.2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idden="1" x14ac:dyDescent="0.2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idden="1" x14ac:dyDescent="0.2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idden="1" x14ac:dyDescent="0.2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idden="1" x14ac:dyDescent="0.2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idden="1" x14ac:dyDescent="0.2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idden="1" x14ac:dyDescent="0.2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idden="1" x14ac:dyDescent="0.2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idden="1" x14ac:dyDescent="0.2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2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2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idden="1" x14ac:dyDescent="0.2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idden="1" x14ac:dyDescent="0.2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idden="1" x14ac:dyDescent="0.2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idden="1" x14ac:dyDescent="0.2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idden="1" x14ac:dyDescent="0.2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idden="1" x14ac:dyDescent="0.2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idden="1" x14ac:dyDescent="0.2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idden="1" x14ac:dyDescent="0.2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idden="1" x14ac:dyDescent="0.2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idden="1" x14ac:dyDescent="0.2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idden="1" x14ac:dyDescent="0.2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idden="1" x14ac:dyDescent="0.2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idden="1" x14ac:dyDescent="0.2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idden="1" x14ac:dyDescent="0.2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idden="1" x14ac:dyDescent="0.2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idden="1" x14ac:dyDescent="0.2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idden="1" x14ac:dyDescent="0.2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idden="1" x14ac:dyDescent="0.2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idden="1" x14ac:dyDescent="0.2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idden="1" x14ac:dyDescent="0.2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idden="1" x14ac:dyDescent="0.2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2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idden="1" x14ac:dyDescent="0.2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idden="1" x14ac:dyDescent="0.2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idden="1" x14ac:dyDescent="0.2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idden="1" x14ac:dyDescent="0.2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idden="1" x14ac:dyDescent="0.2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idden="1" x14ac:dyDescent="0.2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idden="1" x14ac:dyDescent="0.2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idden="1" x14ac:dyDescent="0.2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idden="1" x14ac:dyDescent="0.2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2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2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idden="1" x14ac:dyDescent="0.2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idden="1" x14ac:dyDescent="0.2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idden="1" x14ac:dyDescent="0.2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idden="1" x14ac:dyDescent="0.2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idden="1" x14ac:dyDescent="0.2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idden="1" x14ac:dyDescent="0.2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idden="1" x14ac:dyDescent="0.2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idden="1" x14ac:dyDescent="0.2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idden="1" x14ac:dyDescent="0.2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idden="1" x14ac:dyDescent="0.2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idden="1" x14ac:dyDescent="0.2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idden="1" x14ac:dyDescent="0.2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idden="1" x14ac:dyDescent="0.2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idden="1" x14ac:dyDescent="0.2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idden="1" x14ac:dyDescent="0.2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idden="1" x14ac:dyDescent="0.2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idden="1" x14ac:dyDescent="0.2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idden="1" x14ac:dyDescent="0.2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idden="1" x14ac:dyDescent="0.2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idden="1" x14ac:dyDescent="0.2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idden="1" x14ac:dyDescent="0.2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2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idden="1" x14ac:dyDescent="0.2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idden="1" x14ac:dyDescent="0.2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idden="1" x14ac:dyDescent="0.2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idden="1" x14ac:dyDescent="0.2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idden="1" x14ac:dyDescent="0.2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idden="1" x14ac:dyDescent="0.2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idden="1" x14ac:dyDescent="0.2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idden="1" x14ac:dyDescent="0.2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idden="1" x14ac:dyDescent="0.2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2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2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idden="1" x14ac:dyDescent="0.2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idden="1" x14ac:dyDescent="0.2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idden="1" x14ac:dyDescent="0.2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idden="1" x14ac:dyDescent="0.2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idden="1" x14ac:dyDescent="0.2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idden="1" x14ac:dyDescent="0.2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idden="1" x14ac:dyDescent="0.2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idden="1" x14ac:dyDescent="0.2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idden="1" x14ac:dyDescent="0.2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idden="1" x14ac:dyDescent="0.2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idden="1" x14ac:dyDescent="0.2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idden="1" x14ac:dyDescent="0.2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idden="1" x14ac:dyDescent="0.2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idden="1" x14ac:dyDescent="0.2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idden="1" x14ac:dyDescent="0.2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idden="1" x14ac:dyDescent="0.2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idden="1" x14ac:dyDescent="0.2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idden="1" x14ac:dyDescent="0.2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idden="1" x14ac:dyDescent="0.2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idden="1" x14ac:dyDescent="0.2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idden="1" x14ac:dyDescent="0.2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2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idden="1" x14ac:dyDescent="0.2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idden="1" x14ac:dyDescent="0.2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idden="1" x14ac:dyDescent="0.2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idden="1" x14ac:dyDescent="0.2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idden="1" x14ac:dyDescent="0.2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idden="1" x14ac:dyDescent="0.2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idden="1" x14ac:dyDescent="0.2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idden="1" x14ac:dyDescent="0.2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idden="1" x14ac:dyDescent="0.2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2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2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idden="1" x14ac:dyDescent="0.2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idden="1" x14ac:dyDescent="0.2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idden="1" x14ac:dyDescent="0.2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idden="1" x14ac:dyDescent="0.2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idden="1" x14ac:dyDescent="0.2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idden="1" x14ac:dyDescent="0.2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idden="1" x14ac:dyDescent="0.2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idden="1" x14ac:dyDescent="0.2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idden="1" x14ac:dyDescent="0.2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idden="1" x14ac:dyDescent="0.2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idden="1" x14ac:dyDescent="0.2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idden="1" x14ac:dyDescent="0.2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idden="1" x14ac:dyDescent="0.2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idden="1" x14ac:dyDescent="0.2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idden="1" x14ac:dyDescent="0.2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idden="1" x14ac:dyDescent="0.2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idden="1" x14ac:dyDescent="0.2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idden="1" x14ac:dyDescent="0.2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idden="1" x14ac:dyDescent="0.2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idden="1" x14ac:dyDescent="0.2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idden="1" x14ac:dyDescent="0.2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2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idden="1" x14ac:dyDescent="0.2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idden="1" x14ac:dyDescent="0.2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idden="1" x14ac:dyDescent="0.2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idden="1" x14ac:dyDescent="0.2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idden="1" x14ac:dyDescent="0.2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idden="1" x14ac:dyDescent="0.2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idden="1" x14ac:dyDescent="0.2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idden="1" x14ac:dyDescent="0.2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idden="1" x14ac:dyDescent="0.2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2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2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idden="1" x14ac:dyDescent="0.2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idden="1" x14ac:dyDescent="0.2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idden="1" x14ac:dyDescent="0.2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idden="1" x14ac:dyDescent="0.2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idden="1" x14ac:dyDescent="0.2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idden="1" x14ac:dyDescent="0.2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idden="1" x14ac:dyDescent="0.2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idden="1" x14ac:dyDescent="0.2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idden="1" x14ac:dyDescent="0.2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idden="1" x14ac:dyDescent="0.2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idden="1" x14ac:dyDescent="0.2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idden="1" x14ac:dyDescent="0.2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idden="1" x14ac:dyDescent="0.2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idden="1" x14ac:dyDescent="0.2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idden="1" x14ac:dyDescent="0.2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idden="1" x14ac:dyDescent="0.2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idden="1" x14ac:dyDescent="0.2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idden="1" x14ac:dyDescent="0.2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idden="1" x14ac:dyDescent="0.2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idden="1" x14ac:dyDescent="0.2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idden="1" x14ac:dyDescent="0.2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2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idden="1" x14ac:dyDescent="0.2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idden="1" x14ac:dyDescent="0.2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idden="1" x14ac:dyDescent="0.2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idden="1" x14ac:dyDescent="0.2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idden="1" x14ac:dyDescent="0.2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idden="1" x14ac:dyDescent="0.2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idden="1" x14ac:dyDescent="0.2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idden="1" x14ac:dyDescent="0.2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idden="1" x14ac:dyDescent="0.2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idden="1" x14ac:dyDescent="0.2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15" hidden="1" x14ac:dyDescent="0.2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2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idden="1" x14ac:dyDescent="0.2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idden="1" x14ac:dyDescent="0.2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idden="1" x14ac:dyDescent="0.2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idden="1" x14ac:dyDescent="0.2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idden="1" x14ac:dyDescent="0.2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idden="1" x14ac:dyDescent="0.2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idden="1" x14ac:dyDescent="0.2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idden="1" x14ac:dyDescent="0.2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idden="1" x14ac:dyDescent="0.2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idden="1" x14ac:dyDescent="0.2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idden="1" x14ac:dyDescent="0.2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idden="1" x14ac:dyDescent="0.2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idden="1" x14ac:dyDescent="0.2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idden="1" x14ac:dyDescent="0.2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idden="1" x14ac:dyDescent="0.2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idden="1" x14ac:dyDescent="0.2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idden="1" x14ac:dyDescent="0.2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idden="1" x14ac:dyDescent="0.2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idden="1" x14ac:dyDescent="0.2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idden="1" x14ac:dyDescent="0.2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2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idden="1" x14ac:dyDescent="0.2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idden="1" x14ac:dyDescent="0.2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idden="1" x14ac:dyDescent="0.2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idden="1" x14ac:dyDescent="0.2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idden="1" x14ac:dyDescent="0.2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idden="1" x14ac:dyDescent="0.2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idden="1" x14ac:dyDescent="0.2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idden="1" x14ac:dyDescent="0.2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idden="1" x14ac:dyDescent="0.2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791" priority="14075">
      <formula>IF(RIGHT(TEXT(P14,"0.#"),1)=".",FALSE,TRUE)</formula>
    </cfRule>
    <cfRule type="expression" dxfId="2790" priority="14076">
      <formula>IF(RIGHT(TEXT(P14,"0.#"),1)=".",TRUE,FALSE)</formula>
    </cfRule>
  </conditionalFormatting>
  <conditionalFormatting sqref="P18:AX18">
    <cfRule type="expression" dxfId="2789" priority="13951">
      <formula>IF(RIGHT(TEXT(P18,"0.#"),1)=".",FALSE,TRUE)</formula>
    </cfRule>
    <cfRule type="expression" dxfId="2788" priority="13952">
      <formula>IF(RIGHT(TEXT(P18,"0.#"),1)=".",TRUE,FALSE)</formula>
    </cfRule>
  </conditionalFormatting>
  <conditionalFormatting sqref="Y792">
    <cfRule type="expression" dxfId="2787" priority="13943">
      <formula>IF(RIGHT(TEXT(Y792,"0.#"),1)=".",FALSE,TRUE)</formula>
    </cfRule>
    <cfRule type="expression" dxfId="2786" priority="13944">
      <formula>IF(RIGHT(TEXT(Y792,"0.#"),1)=".",TRUE,FALSE)</formula>
    </cfRule>
  </conditionalFormatting>
  <conditionalFormatting sqref="Y823:Y830 Y821 Y810:Y817 Y808 Y797:Y804 Y795">
    <cfRule type="expression" dxfId="2785" priority="13725">
      <formula>IF(RIGHT(TEXT(Y795,"0.#"),1)=".",FALSE,TRUE)</formula>
    </cfRule>
    <cfRule type="expression" dxfId="2784" priority="13726">
      <formula>IF(RIGHT(TEXT(Y795,"0.#"),1)=".",TRUE,FALSE)</formula>
    </cfRule>
  </conditionalFormatting>
  <conditionalFormatting sqref="P15:V17 P13:AX13 AR15:AX15">
    <cfRule type="expression" dxfId="2783" priority="13773">
      <formula>IF(RIGHT(TEXT(P13,"0.#"),1)=".",FALSE,TRUE)</formula>
    </cfRule>
    <cfRule type="expression" dxfId="2782" priority="13774">
      <formula>IF(RIGHT(TEXT(P13,"0.#"),1)=".",TRUE,FALSE)</formula>
    </cfRule>
  </conditionalFormatting>
  <conditionalFormatting sqref="P19:AJ19">
    <cfRule type="expression" dxfId="2781" priority="13771">
      <formula>IF(RIGHT(TEXT(P19,"0.#"),1)=".",FALSE,TRUE)</formula>
    </cfRule>
    <cfRule type="expression" dxfId="2780" priority="13772">
      <formula>IF(RIGHT(TEXT(P19,"0.#"),1)=".",TRUE,FALSE)</formula>
    </cfRule>
  </conditionalFormatting>
  <conditionalFormatting sqref="AQ101">
    <cfRule type="expression" dxfId="2779" priority="13763">
      <formula>IF(RIGHT(TEXT(AQ101,"0.#"),1)=".",FALSE,TRUE)</formula>
    </cfRule>
    <cfRule type="expression" dxfId="2778" priority="13764">
      <formula>IF(RIGHT(TEXT(AQ101,"0.#"),1)=".",TRUE,FALSE)</formula>
    </cfRule>
  </conditionalFormatting>
  <conditionalFormatting sqref="Y788:Y791">
    <cfRule type="expression" dxfId="2777" priority="13749">
      <formula>IF(RIGHT(TEXT(Y788,"0.#"),1)=".",FALSE,TRUE)</formula>
    </cfRule>
    <cfRule type="expression" dxfId="2776" priority="13750">
      <formula>IF(RIGHT(TEXT(Y788,"0.#"),1)=".",TRUE,FALSE)</formula>
    </cfRule>
  </conditionalFormatting>
  <conditionalFormatting sqref="AU783">
    <cfRule type="expression" dxfId="2775" priority="13747">
      <formula>IF(RIGHT(TEXT(AU783,"0.#"),1)=".",FALSE,TRUE)</formula>
    </cfRule>
    <cfRule type="expression" dxfId="2774" priority="13748">
      <formula>IF(RIGHT(TEXT(AU783,"0.#"),1)=".",TRUE,FALSE)</formula>
    </cfRule>
  </conditionalFormatting>
  <conditionalFormatting sqref="AU792">
    <cfRule type="expression" dxfId="2773" priority="13745">
      <formula>IF(RIGHT(TEXT(AU792,"0.#"),1)=".",FALSE,TRUE)</formula>
    </cfRule>
    <cfRule type="expression" dxfId="2772" priority="13746">
      <formula>IF(RIGHT(TEXT(AU792,"0.#"),1)=".",TRUE,FALSE)</formula>
    </cfRule>
  </conditionalFormatting>
  <conditionalFormatting sqref="AU785:AU791 AU782">
    <cfRule type="expression" dxfId="2771" priority="13743">
      <formula>IF(RIGHT(TEXT(AU782,"0.#"),1)=".",FALSE,TRUE)</formula>
    </cfRule>
    <cfRule type="expression" dxfId="2770" priority="13744">
      <formula>IF(RIGHT(TEXT(AU782,"0.#"),1)=".",TRUE,FALSE)</formula>
    </cfRule>
  </conditionalFormatting>
  <conditionalFormatting sqref="Y822 Y809 Y796">
    <cfRule type="expression" dxfId="2769" priority="13729">
      <formula>IF(RIGHT(TEXT(Y796,"0.#"),1)=".",FALSE,TRUE)</formula>
    </cfRule>
    <cfRule type="expression" dxfId="2768" priority="13730">
      <formula>IF(RIGHT(TEXT(Y796,"0.#"),1)=".",TRUE,FALSE)</formula>
    </cfRule>
  </conditionalFormatting>
  <conditionalFormatting sqref="Y831 Y818 Y805">
    <cfRule type="expression" dxfId="2767" priority="13727">
      <formula>IF(RIGHT(TEXT(Y805,"0.#"),1)=".",FALSE,TRUE)</formula>
    </cfRule>
    <cfRule type="expression" dxfId="2766" priority="13728">
      <formula>IF(RIGHT(TEXT(Y805,"0.#"),1)=".",TRUE,FALSE)</formula>
    </cfRule>
  </conditionalFormatting>
  <conditionalFormatting sqref="AU822 AU809 AU796">
    <cfRule type="expression" dxfId="2765" priority="13723">
      <formula>IF(RIGHT(TEXT(AU796,"0.#"),1)=".",FALSE,TRUE)</formula>
    </cfRule>
    <cfRule type="expression" dxfId="2764" priority="13724">
      <formula>IF(RIGHT(TEXT(AU796,"0.#"),1)=".",TRUE,FALSE)</formula>
    </cfRule>
  </conditionalFormatting>
  <conditionalFormatting sqref="AU831 AU818 AU805">
    <cfRule type="expression" dxfId="2763" priority="13721">
      <formula>IF(RIGHT(TEXT(AU805,"0.#"),1)=".",FALSE,TRUE)</formula>
    </cfRule>
    <cfRule type="expression" dxfId="2762" priority="13722">
      <formula>IF(RIGHT(TEXT(AU805,"0.#"),1)=".",TRUE,FALSE)</formula>
    </cfRule>
  </conditionalFormatting>
  <conditionalFormatting sqref="AU823:AU830 AU821 AU810:AU817 AU808 AU797:AU804 AU795">
    <cfRule type="expression" dxfId="2761" priority="13719">
      <formula>IF(RIGHT(TEXT(AU795,"0.#"),1)=".",FALSE,TRUE)</formula>
    </cfRule>
    <cfRule type="expression" dxfId="2760" priority="13720">
      <formula>IF(RIGHT(TEXT(AU795,"0.#"),1)=".",TRUE,FALSE)</formula>
    </cfRule>
  </conditionalFormatting>
  <conditionalFormatting sqref="AM87">
    <cfRule type="expression" dxfId="2759" priority="13373">
      <formula>IF(RIGHT(TEXT(AM87,"0.#"),1)=".",FALSE,TRUE)</formula>
    </cfRule>
    <cfRule type="expression" dxfId="2758" priority="13374">
      <formula>IF(RIGHT(TEXT(AM87,"0.#"),1)=".",TRUE,FALSE)</formula>
    </cfRule>
  </conditionalFormatting>
  <conditionalFormatting sqref="AE55">
    <cfRule type="expression" dxfId="2757" priority="13441">
      <formula>IF(RIGHT(TEXT(AE55,"0.#"),1)=".",FALSE,TRUE)</formula>
    </cfRule>
    <cfRule type="expression" dxfId="2756" priority="13442">
      <formula>IF(RIGHT(TEXT(AE55,"0.#"),1)=".",TRUE,FALSE)</formula>
    </cfRule>
  </conditionalFormatting>
  <conditionalFormatting sqref="AI55">
    <cfRule type="expression" dxfId="2755" priority="13439">
      <formula>IF(RIGHT(TEXT(AI55,"0.#"),1)=".",FALSE,TRUE)</formula>
    </cfRule>
    <cfRule type="expression" dxfId="2754" priority="13440">
      <formula>IF(RIGHT(TEXT(AI55,"0.#"),1)=".",TRUE,FALSE)</formula>
    </cfRule>
  </conditionalFormatting>
  <conditionalFormatting sqref="AM34">
    <cfRule type="expression" dxfId="2753" priority="13519">
      <formula>IF(RIGHT(TEXT(AM34,"0.#"),1)=".",FALSE,TRUE)</formula>
    </cfRule>
    <cfRule type="expression" dxfId="2752" priority="13520">
      <formula>IF(RIGHT(TEXT(AM34,"0.#"),1)=".",TRUE,FALSE)</formula>
    </cfRule>
  </conditionalFormatting>
  <conditionalFormatting sqref="AM32">
    <cfRule type="expression" dxfId="2751" priority="13523">
      <formula>IF(RIGHT(TEXT(AM32,"0.#"),1)=".",FALSE,TRUE)</formula>
    </cfRule>
    <cfRule type="expression" dxfId="2750" priority="13524">
      <formula>IF(RIGHT(TEXT(AM32,"0.#"),1)=".",TRUE,FALSE)</formula>
    </cfRule>
  </conditionalFormatting>
  <conditionalFormatting sqref="AM33">
    <cfRule type="expression" dxfId="2749" priority="13521">
      <formula>IF(RIGHT(TEXT(AM33,"0.#"),1)=".",FALSE,TRUE)</formula>
    </cfRule>
    <cfRule type="expression" dxfId="2748" priority="13522">
      <formula>IF(RIGHT(TEXT(AM33,"0.#"),1)=".",TRUE,FALSE)</formula>
    </cfRule>
  </conditionalFormatting>
  <conditionalFormatting sqref="AQ32:AQ34">
    <cfRule type="expression" dxfId="2747" priority="13513">
      <formula>IF(RIGHT(TEXT(AQ32,"0.#"),1)=".",FALSE,TRUE)</formula>
    </cfRule>
    <cfRule type="expression" dxfId="2746" priority="13514">
      <formula>IF(RIGHT(TEXT(AQ32,"0.#"),1)=".",TRUE,FALSE)</formula>
    </cfRule>
  </conditionalFormatting>
  <conditionalFormatting sqref="AU32:AU34">
    <cfRule type="expression" dxfId="2745" priority="13511">
      <formula>IF(RIGHT(TEXT(AU32,"0.#"),1)=".",FALSE,TRUE)</formula>
    </cfRule>
    <cfRule type="expression" dxfId="2744" priority="13512">
      <formula>IF(RIGHT(TEXT(AU32,"0.#"),1)=".",TRUE,FALSE)</formula>
    </cfRule>
  </conditionalFormatting>
  <conditionalFormatting sqref="AE53">
    <cfRule type="expression" dxfId="2743" priority="13445">
      <formula>IF(RIGHT(TEXT(AE53,"0.#"),1)=".",FALSE,TRUE)</formula>
    </cfRule>
    <cfRule type="expression" dxfId="2742" priority="13446">
      <formula>IF(RIGHT(TEXT(AE53,"0.#"),1)=".",TRUE,FALSE)</formula>
    </cfRule>
  </conditionalFormatting>
  <conditionalFormatting sqref="AE54">
    <cfRule type="expression" dxfId="2741" priority="13443">
      <formula>IF(RIGHT(TEXT(AE54,"0.#"),1)=".",FALSE,TRUE)</formula>
    </cfRule>
    <cfRule type="expression" dxfId="2740" priority="13444">
      <formula>IF(RIGHT(TEXT(AE54,"0.#"),1)=".",TRUE,FALSE)</formula>
    </cfRule>
  </conditionalFormatting>
  <conditionalFormatting sqref="AI54">
    <cfRule type="expression" dxfId="2739" priority="13437">
      <formula>IF(RIGHT(TEXT(AI54,"0.#"),1)=".",FALSE,TRUE)</formula>
    </cfRule>
    <cfRule type="expression" dxfId="2738" priority="13438">
      <formula>IF(RIGHT(TEXT(AI54,"0.#"),1)=".",TRUE,FALSE)</formula>
    </cfRule>
  </conditionalFormatting>
  <conditionalFormatting sqref="AI53">
    <cfRule type="expression" dxfId="2737" priority="13435">
      <formula>IF(RIGHT(TEXT(AI53,"0.#"),1)=".",FALSE,TRUE)</formula>
    </cfRule>
    <cfRule type="expression" dxfId="2736" priority="13436">
      <formula>IF(RIGHT(TEXT(AI53,"0.#"),1)=".",TRUE,FALSE)</formula>
    </cfRule>
  </conditionalFormatting>
  <conditionalFormatting sqref="AM53">
    <cfRule type="expression" dxfId="2735" priority="13433">
      <formula>IF(RIGHT(TEXT(AM53,"0.#"),1)=".",FALSE,TRUE)</formula>
    </cfRule>
    <cfRule type="expression" dxfId="2734" priority="13434">
      <formula>IF(RIGHT(TEXT(AM53,"0.#"),1)=".",TRUE,FALSE)</formula>
    </cfRule>
  </conditionalFormatting>
  <conditionalFormatting sqref="AM54">
    <cfRule type="expression" dxfId="2733" priority="13431">
      <formula>IF(RIGHT(TEXT(AM54,"0.#"),1)=".",FALSE,TRUE)</formula>
    </cfRule>
    <cfRule type="expression" dxfId="2732" priority="13432">
      <formula>IF(RIGHT(TEXT(AM54,"0.#"),1)=".",TRUE,FALSE)</formula>
    </cfRule>
  </conditionalFormatting>
  <conditionalFormatting sqref="AM55">
    <cfRule type="expression" dxfId="2731" priority="13429">
      <formula>IF(RIGHT(TEXT(AM55,"0.#"),1)=".",FALSE,TRUE)</formula>
    </cfRule>
    <cfRule type="expression" dxfId="2730" priority="13430">
      <formula>IF(RIGHT(TEXT(AM55,"0.#"),1)=".",TRUE,FALSE)</formula>
    </cfRule>
  </conditionalFormatting>
  <conditionalFormatting sqref="AE60">
    <cfRule type="expression" dxfId="2729" priority="13415">
      <formula>IF(RIGHT(TEXT(AE60,"0.#"),1)=".",FALSE,TRUE)</formula>
    </cfRule>
    <cfRule type="expression" dxfId="2728" priority="13416">
      <formula>IF(RIGHT(TEXT(AE60,"0.#"),1)=".",TRUE,FALSE)</formula>
    </cfRule>
  </conditionalFormatting>
  <conditionalFormatting sqref="AE61">
    <cfRule type="expression" dxfId="2727" priority="13413">
      <formula>IF(RIGHT(TEXT(AE61,"0.#"),1)=".",FALSE,TRUE)</formula>
    </cfRule>
    <cfRule type="expression" dxfId="2726" priority="13414">
      <formula>IF(RIGHT(TEXT(AE61,"0.#"),1)=".",TRUE,FALSE)</formula>
    </cfRule>
  </conditionalFormatting>
  <conditionalFormatting sqref="AE62">
    <cfRule type="expression" dxfId="2725" priority="13411">
      <formula>IF(RIGHT(TEXT(AE62,"0.#"),1)=".",FALSE,TRUE)</formula>
    </cfRule>
    <cfRule type="expression" dxfId="2724" priority="13412">
      <formula>IF(RIGHT(TEXT(AE62,"0.#"),1)=".",TRUE,FALSE)</formula>
    </cfRule>
  </conditionalFormatting>
  <conditionalFormatting sqref="AI62">
    <cfRule type="expression" dxfId="2723" priority="13409">
      <formula>IF(RIGHT(TEXT(AI62,"0.#"),1)=".",FALSE,TRUE)</formula>
    </cfRule>
    <cfRule type="expression" dxfId="2722" priority="13410">
      <formula>IF(RIGHT(TEXT(AI62,"0.#"),1)=".",TRUE,FALSE)</formula>
    </cfRule>
  </conditionalFormatting>
  <conditionalFormatting sqref="AI61">
    <cfRule type="expression" dxfId="2721" priority="13407">
      <formula>IF(RIGHT(TEXT(AI61,"0.#"),1)=".",FALSE,TRUE)</formula>
    </cfRule>
    <cfRule type="expression" dxfId="2720" priority="13408">
      <formula>IF(RIGHT(TEXT(AI61,"0.#"),1)=".",TRUE,FALSE)</formula>
    </cfRule>
  </conditionalFormatting>
  <conditionalFormatting sqref="AI60">
    <cfRule type="expression" dxfId="2719" priority="13405">
      <formula>IF(RIGHT(TEXT(AI60,"0.#"),1)=".",FALSE,TRUE)</formula>
    </cfRule>
    <cfRule type="expression" dxfId="2718" priority="13406">
      <formula>IF(RIGHT(TEXT(AI60,"0.#"),1)=".",TRUE,FALSE)</formula>
    </cfRule>
  </conditionalFormatting>
  <conditionalFormatting sqref="AM60">
    <cfRule type="expression" dxfId="2717" priority="13403">
      <formula>IF(RIGHT(TEXT(AM60,"0.#"),1)=".",FALSE,TRUE)</formula>
    </cfRule>
    <cfRule type="expression" dxfId="2716" priority="13404">
      <formula>IF(RIGHT(TEXT(AM60,"0.#"),1)=".",TRUE,FALSE)</formula>
    </cfRule>
  </conditionalFormatting>
  <conditionalFormatting sqref="AM61">
    <cfRule type="expression" dxfId="2715" priority="13401">
      <formula>IF(RIGHT(TEXT(AM61,"0.#"),1)=".",FALSE,TRUE)</formula>
    </cfRule>
    <cfRule type="expression" dxfId="2714" priority="13402">
      <formula>IF(RIGHT(TEXT(AM61,"0.#"),1)=".",TRUE,FALSE)</formula>
    </cfRule>
  </conditionalFormatting>
  <conditionalFormatting sqref="AM62">
    <cfRule type="expression" dxfId="2713" priority="13399">
      <formula>IF(RIGHT(TEXT(AM62,"0.#"),1)=".",FALSE,TRUE)</formula>
    </cfRule>
    <cfRule type="expression" dxfId="2712" priority="13400">
      <formula>IF(RIGHT(TEXT(AM62,"0.#"),1)=".",TRUE,FALSE)</formula>
    </cfRule>
  </conditionalFormatting>
  <conditionalFormatting sqref="AE87">
    <cfRule type="expression" dxfId="2711" priority="13385">
      <formula>IF(RIGHT(TEXT(AE87,"0.#"),1)=".",FALSE,TRUE)</formula>
    </cfRule>
    <cfRule type="expression" dxfId="2710" priority="13386">
      <formula>IF(RIGHT(TEXT(AE87,"0.#"),1)=".",TRUE,FALSE)</formula>
    </cfRule>
  </conditionalFormatting>
  <conditionalFormatting sqref="AE88">
    <cfRule type="expression" dxfId="2709" priority="13383">
      <formula>IF(RIGHT(TEXT(AE88,"0.#"),1)=".",FALSE,TRUE)</formula>
    </cfRule>
    <cfRule type="expression" dxfId="2708" priority="13384">
      <formula>IF(RIGHT(TEXT(AE88,"0.#"),1)=".",TRUE,FALSE)</formula>
    </cfRule>
  </conditionalFormatting>
  <conditionalFormatting sqref="AE89">
    <cfRule type="expression" dxfId="2707" priority="13381">
      <formula>IF(RIGHT(TEXT(AE89,"0.#"),1)=".",FALSE,TRUE)</formula>
    </cfRule>
    <cfRule type="expression" dxfId="2706" priority="13382">
      <formula>IF(RIGHT(TEXT(AE89,"0.#"),1)=".",TRUE,FALSE)</formula>
    </cfRule>
  </conditionalFormatting>
  <conditionalFormatting sqref="AI89">
    <cfRule type="expression" dxfId="2705" priority="13379">
      <formula>IF(RIGHT(TEXT(AI89,"0.#"),1)=".",FALSE,TRUE)</formula>
    </cfRule>
    <cfRule type="expression" dxfId="2704" priority="13380">
      <formula>IF(RIGHT(TEXT(AI89,"0.#"),1)=".",TRUE,FALSE)</formula>
    </cfRule>
  </conditionalFormatting>
  <conditionalFormatting sqref="AI88">
    <cfRule type="expression" dxfId="2703" priority="13377">
      <formula>IF(RIGHT(TEXT(AI88,"0.#"),1)=".",FALSE,TRUE)</formula>
    </cfRule>
    <cfRule type="expression" dxfId="2702" priority="13378">
      <formula>IF(RIGHT(TEXT(AI88,"0.#"),1)=".",TRUE,FALSE)</formula>
    </cfRule>
  </conditionalFormatting>
  <conditionalFormatting sqref="AI87">
    <cfRule type="expression" dxfId="2701" priority="13375">
      <formula>IF(RIGHT(TEXT(AI87,"0.#"),1)=".",FALSE,TRUE)</formula>
    </cfRule>
    <cfRule type="expression" dxfId="2700" priority="13376">
      <formula>IF(RIGHT(TEXT(AI87,"0.#"),1)=".",TRUE,FALSE)</formula>
    </cfRule>
  </conditionalFormatting>
  <conditionalFormatting sqref="AM88">
    <cfRule type="expression" dxfId="2699" priority="13371">
      <formula>IF(RIGHT(TEXT(AM88,"0.#"),1)=".",FALSE,TRUE)</formula>
    </cfRule>
    <cfRule type="expression" dxfId="2698" priority="13372">
      <formula>IF(RIGHT(TEXT(AM88,"0.#"),1)=".",TRUE,FALSE)</formula>
    </cfRule>
  </conditionalFormatting>
  <conditionalFormatting sqref="AM89">
    <cfRule type="expression" dxfId="2697" priority="13369">
      <formula>IF(RIGHT(TEXT(AM89,"0.#"),1)=".",FALSE,TRUE)</formula>
    </cfRule>
    <cfRule type="expression" dxfId="2696" priority="13370">
      <formula>IF(RIGHT(TEXT(AM89,"0.#"),1)=".",TRUE,FALSE)</formula>
    </cfRule>
  </conditionalFormatting>
  <conditionalFormatting sqref="AE92">
    <cfRule type="expression" dxfId="2695" priority="13355">
      <formula>IF(RIGHT(TEXT(AE92,"0.#"),1)=".",FALSE,TRUE)</formula>
    </cfRule>
    <cfRule type="expression" dxfId="2694" priority="13356">
      <formula>IF(RIGHT(TEXT(AE92,"0.#"),1)=".",TRUE,FALSE)</formula>
    </cfRule>
  </conditionalFormatting>
  <conditionalFormatting sqref="AE93">
    <cfRule type="expression" dxfId="2693" priority="13353">
      <formula>IF(RIGHT(TEXT(AE93,"0.#"),1)=".",FALSE,TRUE)</formula>
    </cfRule>
    <cfRule type="expression" dxfId="2692" priority="13354">
      <formula>IF(RIGHT(TEXT(AE93,"0.#"),1)=".",TRUE,FALSE)</formula>
    </cfRule>
  </conditionalFormatting>
  <conditionalFormatting sqref="AE94">
    <cfRule type="expression" dxfId="2691" priority="13351">
      <formula>IF(RIGHT(TEXT(AE94,"0.#"),1)=".",FALSE,TRUE)</formula>
    </cfRule>
    <cfRule type="expression" dxfId="2690" priority="13352">
      <formula>IF(RIGHT(TEXT(AE94,"0.#"),1)=".",TRUE,FALSE)</formula>
    </cfRule>
  </conditionalFormatting>
  <conditionalFormatting sqref="AI94">
    <cfRule type="expression" dxfId="2689" priority="13349">
      <formula>IF(RIGHT(TEXT(AI94,"0.#"),1)=".",FALSE,TRUE)</formula>
    </cfRule>
    <cfRule type="expression" dxfId="2688" priority="13350">
      <formula>IF(RIGHT(TEXT(AI94,"0.#"),1)=".",TRUE,FALSE)</formula>
    </cfRule>
  </conditionalFormatting>
  <conditionalFormatting sqref="AI93">
    <cfRule type="expression" dxfId="2687" priority="13347">
      <formula>IF(RIGHT(TEXT(AI93,"0.#"),1)=".",FALSE,TRUE)</formula>
    </cfRule>
    <cfRule type="expression" dxfId="2686" priority="13348">
      <formula>IF(RIGHT(TEXT(AI93,"0.#"),1)=".",TRUE,FALSE)</formula>
    </cfRule>
  </conditionalFormatting>
  <conditionalFormatting sqref="AI92">
    <cfRule type="expression" dxfId="2685" priority="13345">
      <formula>IF(RIGHT(TEXT(AI92,"0.#"),1)=".",FALSE,TRUE)</formula>
    </cfRule>
    <cfRule type="expression" dxfId="2684" priority="13346">
      <formula>IF(RIGHT(TEXT(AI92,"0.#"),1)=".",TRUE,FALSE)</formula>
    </cfRule>
  </conditionalFormatting>
  <conditionalFormatting sqref="AM92">
    <cfRule type="expression" dxfId="2683" priority="13343">
      <formula>IF(RIGHT(TEXT(AM92,"0.#"),1)=".",FALSE,TRUE)</formula>
    </cfRule>
    <cfRule type="expression" dxfId="2682" priority="13344">
      <formula>IF(RIGHT(TEXT(AM92,"0.#"),1)=".",TRUE,FALSE)</formula>
    </cfRule>
  </conditionalFormatting>
  <conditionalFormatting sqref="AM93">
    <cfRule type="expression" dxfId="2681" priority="13341">
      <formula>IF(RIGHT(TEXT(AM93,"0.#"),1)=".",FALSE,TRUE)</formula>
    </cfRule>
    <cfRule type="expression" dxfId="2680" priority="13342">
      <formula>IF(RIGHT(TEXT(AM93,"0.#"),1)=".",TRUE,FALSE)</formula>
    </cfRule>
  </conditionalFormatting>
  <conditionalFormatting sqref="AM94">
    <cfRule type="expression" dxfId="2679" priority="13339">
      <formula>IF(RIGHT(TEXT(AM94,"0.#"),1)=".",FALSE,TRUE)</formula>
    </cfRule>
    <cfRule type="expression" dxfId="2678" priority="13340">
      <formula>IF(RIGHT(TEXT(AM94,"0.#"),1)=".",TRUE,FALSE)</formula>
    </cfRule>
  </conditionalFormatting>
  <conditionalFormatting sqref="AE97">
    <cfRule type="expression" dxfId="2677" priority="13325">
      <formula>IF(RIGHT(TEXT(AE97,"0.#"),1)=".",FALSE,TRUE)</formula>
    </cfRule>
    <cfRule type="expression" dxfId="2676" priority="13326">
      <formula>IF(RIGHT(TEXT(AE97,"0.#"),1)=".",TRUE,FALSE)</formula>
    </cfRule>
  </conditionalFormatting>
  <conditionalFormatting sqref="AE98">
    <cfRule type="expression" dxfId="2675" priority="13323">
      <formula>IF(RIGHT(TEXT(AE98,"0.#"),1)=".",FALSE,TRUE)</formula>
    </cfRule>
    <cfRule type="expression" dxfId="2674" priority="13324">
      <formula>IF(RIGHT(TEXT(AE98,"0.#"),1)=".",TRUE,FALSE)</formula>
    </cfRule>
  </conditionalFormatting>
  <conditionalFormatting sqref="AE99">
    <cfRule type="expression" dxfId="2673" priority="13321">
      <formula>IF(RIGHT(TEXT(AE99,"0.#"),1)=".",FALSE,TRUE)</formula>
    </cfRule>
    <cfRule type="expression" dxfId="2672" priority="13322">
      <formula>IF(RIGHT(TEXT(AE99,"0.#"),1)=".",TRUE,FALSE)</formula>
    </cfRule>
  </conditionalFormatting>
  <conditionalFormatting sqref="AI99">
    <cfRule type="expression" dxfId="2671" priority="13319">
      <formula>IF(RIGHT(TEXT(AI99,"0.#"),1)=".",FALSE,TRUE)</formula>
    </cfRule>
    <cfRule type="expression" dxfId="2670" priority="13320">
      <formula>IF(RIGHT(TEXT(AI99,"0.#"),1)=".",TRUE,FALSE)</formula>
    </cfRule>
  </conditionalFormatting>
  <conditionalFormatting sqref="AI98">
    <cfRule type="expression" dxfId="2669" priority="13317">
      <formula>IF(RIGHT(TEXT(AI98,"0.#"),1)=".",FALSE,TRUE)</formula>
    </cfRule>
    <cfRule type="expression" dxfId="2668" priority="13318">
      <formula>IF(RIGHT(TEXT(AI98,"0.#"),1)=".",TRUE,FALSE)</formula>
    </cfRule>
  </conditionalFormatting>
  <conditionalFormatting sqref="AI97">
    <cfRule type="expression" dxfId="2667" priority="13315">
      <formula>IF(RIGHT(TEXT(AI97,"0.#"),1)=".",FALSE,TRUE)</formula>
    </cfRule>
    <cfRule type="expression" dxfId="2666" priority="13316">
      <formula>IF(RIGHT(TEXT(AI97,"0.#"),1)=".",TRUE,FALSE)</formula>
    </cfRule>
  </conditionalFormatting>
  <conditionalFormatting sqref="AM97">
    <cfRule type="expression" dxfId="2665" priority="13313">
      <formula>IF(RIGHT(TEXT(AM97,"0.#"),1)=".",FALSE,TRUE)</formula>
    </cfRule>
    <cfRule type="expression" dxfId="2664" priority="13314">
      <formula>IF(RIGHT(TEXT(AM97,"0.#"),1)=".",TRUE,FALSE)</formula>
    </cfRule>
  </conditionalFormatting>
  <conditionalFormatting sqref="AM98">
    <cfRule type="expression" dxfId="2663" priority="13311">
      <formula>IF(RIGHT(TEXT(AM98,"0.#"),1)=".",FALSE,TRUE)</formula>
    </cfRule>
    <cfRule type="expression" dxfId="2662" priority="13312">
      <formula>IF(RIGHT(TEXT(AM98,"0.#"),1)=".",TRUE,FALSE)</formula>
    </cfRule>
  </conditionalFormatting>
  <conditionalFormatting sqref="AM99">
    <cfRule type="expression" dxfId="2661" priority="13309">
      <formula>IF(RIGHT(TEXT(AM99,"0.#"),1)=".",FALSE,TRUE)</formula>
    </cfRule>
    <cfRule type="expression" dxfId="2660" priority="13310">
      <formula>IF(RIGHT(TEXT(AM99,"0.#"),1)=".",TRUE,FALSE)</formula>
    </cfRule>
  </conditionalFormatting>
  <conditionalFormatting sqref="AM101">
    <cfRule type="expression" dxfId="2659" priority="13293">
      <formula>IF(RIGHT(TEXT(AM101,"0.#"),1)=".",FALSE,TRUE)</formula>
    </cfRule>
    <cfRule type="expression" dxfId="2658" priority="13294">
      <formula>IF(RIGHT(TEXT(AM101,"0.#"),1)=".",TRUE,FALSE)</formula>
    </cfRule>
  </conditionalFormatting>
  <conditionalFormatting sqref="AM102">
    <cfRule type="expression" dxfId="2657" priority="13287">
      <formula>IF(RIGHT(TEXT(AM102,"0.#"),1)=".",FALSE,TRUE)</formula>
    </cfRule>
    <cfRule type="expression" dxfId="2656" priority="13288">
      <formula>IF(RIGHT(TEXT(AM102,"0.#"),1)=".",TRUE,FALSE)</formula>
    </cfRule>
  </conditionalFormatting>
  <conditionalFormatting sqref="AQ102">
    <cfRule type="expression" dxfId="2655" priority="13285">
      <formula>IF(RIGHT(TEXT(AQ102,"0.#"),1)=".",FALSE,TRUE)</formula>
    </cfRule>
    <cfRule type="expression" dxfId="2654" priority="13286">
      <formula>IF(RIGHT(TEXT(AQ102,"0.#"),1)=".",TRUE,FALSE)</formula>
    </cfRule>
  </conditionalFormatting>
  <conditionalFormatting sqref="AE104">
    <cfRule type="expression" dxfId="2653" priority="13283">
      <formula>IF(RIGHT(TEXT(AE104,"0.#"),1)=".",FALSE,TRUE)</formula>
    </cfRule>
    <cfRule type="expression" dxfId="2652" priority="13284">
      <formula>IF(RIGHT(TEXT(AE104,"0.#"),1)=".",TRUE,FALSE)</formula>
    </cfRule>
  </conditionalFormatting>
  <conditionalFormatting sqref="AI104">
    <cfRule type="expression" dxfId="2651" priority="13281">
      <formula>IF(RIGHT(TEXT(AI104,"0.#"),1)=".",FALSE,TRUE)</formula>
    </cfRule>
    <cfRule type="expression" dxfId="2650" priority="13282">
      <formula>IF(RIGHT(TEXT(AI104,"0.#"),1)=".",TRUE,FALSE)</formula>
    </cfRule>
  </conditionalFormatting>
  <conditionalFormatting sqref="AM104">
    <cfRule type="expression" dxfId="2649" priority="13279">
      <formula>IF(RIGHT(TEXT(AM104,"0.#"),1)=".",FALSE,TRUE)</formula>
    </cfRule>
    <cfRule type="expression" dxfId="2648" priority="13280">
      <formula>IF(RIGHT(TEXT(AM104,"0.#"),1)=".",TRUE,FALSE)</formula>
    </cfRule>
  </conditionalFormatting>
  <conditionalFormatting sqref="AE105">
    <cfRule type="expression" dxfId="2647" priority="13277">
      <formula>IF(RIGHT(TEXT(AE105,"0.#"),1)=".",FALSE,TRUE)</formula>
    </cfRule>
    <cfRule type="expression" dxfId="2646" priority="13278">
      <formula>IF(RIGHT(TEXT(AE105,"0.#"),1)=".",TRUE,FALSE)</formula>
    </cfRule>
  </conditionalFormatting>
  <conditionalFormatting sqref="AI105">
    <cfRule type="expression" dxfId="2645" priority="13275">
      <formula>IF(RIGHT(TEXT(AI105,"0.#"),1)=".",FALSE,TRUE)</formula>
    </cfRule>
    <cfRule type="expression" dxfId="2644" priority="13276">
      <formula>IF(RIGHT(TEXT(AI105,"0.#"),1)=".",TRUE,FALSE)</formula>
    </cfRule>
  </conditionalFormatting>
  <conditionalFormatting sqref="AM105">
    <cfRule type="expression" dxfId="2643" priority="13273">
      <formula>IF(RIGHT(TEXT(AM105,"0.#"),1)=".",FALSE,TRUE)</formula>
    </cfRule>
    <cfRule type="expression" dxfId="2642" priority="13274">
      <formula>IF(RIGHT(TEXT(AM105,"0.#"),1)=".",TRUE,FALSE)</formula>
    </cfRule>
  </conditionalFormatting>
  <conditionalFormatting sqref="AE107">
    <cfRule type="expression" dxfId="2641" priority="13269">
      <formula>IF(RIGHT(TEXT(AE107,"0.#"),1)=".",FALSE,TRUE)</formula>
    </cfRule>
    <cfRule type="expression" dxfId="2640" priority="13270">
      <formula>IF(RIGHT(TEXT(AE107,"0.#"),1)=".",TRUE,FALSE)</formula>
    </cfRule>
  </conditionalFormatting>
  <conditionalFormatting sqref="AI107">
    <cfRule type="expression" dxfId="2639" priority="13267">
      <formula>IF(RIGHT(TEXT(AI107,"0.#"),1)=".",FALSE,TRUE)</formula>
    </cfRule>
    <cfRule type="expression" dxfId="2638" priority="13268">
      <formula>IF(RIGHT(TEXT(AI107,"0.#"),1)=".",TRUE,FALSE)</formula>
    </cfRule>
  </conditionalFormatting>
  <conditionalFormatting sqref="AM107">
    <cfRule type="expression" dxfId="2637" priority="13265">
      <formula>IF(RIGHT(TEXT(AM107,"0.#"),1)=".",FALSE,TRUE)</formula>
    </cfRule>
    <cfRule type="expression" dxfId="2636" priority="13266">
      <formula>IF(RIGHT(TEXT(AM107,"0.#"),1)=".",TRUE,FALSE)</formula>
    </cfRule>
  </conditionalFormatting>
  <conditionalFormatting sqref="AE108">
    <cfRule type="expression" dxfId="2635" priority="13263">
      <formula>IF(RIGHT(TEXT(AE108,"0.#"),1)=".",FALSE,TRUE)</formula>
    </cfRule>
    <cfRule type="expression" dxfId="2634" priority="13264">
      <formula>IF(RIGHT(TEXT(AE108,"0.#"),1)=".",TRUE,FALSE)</formula>
    </cfRule>
  </conditionalFormatting>
  <conditionalFormatting sqref="AI108">
    <cfRule type="expression" dxfId="2633" priority="13261">
      <formula>IF(RIGHT(TEXT(AI108,"0.#"),1)=".",FALSE,TRUE)</formula>
    </cfRule>
    <cfRule type="expression" dxfId="2632" priority="13262">
      <formula>IF(RIGHT(TEXT(AI108,"0.#"),1)=".",TRUE,FALSE)</formula>
    </cfRule>
  </conditionalFormatting>
  <conditionalFormatting sqref="AM108">
    <cfRule type="expression" dxfId="2631" priority="13259">
      <formula>IF(RIGHT(TEXT(AM108,"0.#"),1)=".",FALSE,TRUE)</formula>
    </cfRule>
    <cfRule type="expression" dxfId="2630" priority="13260">
      <formula>IF(RIGHT(TEXT(AM108,"0.#"),1)=".",TRUE,FALSE)</formula>
    </cfRule>
  </conditionalFormatting>
  <conditionalFormatting sqref="AE110">
    <cfRule type="expression" dxfId="2629" priority="13255">
      <formula>IF(RIGHT(TEXT(AE110,"0.#"),1)=".",FALSE,TRUE)</formula>
    </cfRule>
    <cfRule type="expression" dxfId="2628" priority="13256">
      <formula>IF(RIGHT(TEXT(AE110,"0.#"),1)=".",TRUE,FALSE)</formula>
    </cfRule>
  </conditionalFormatting>
  <conditionalFormatting sqref="AI110">
    <cfRule type="expression" dxfId="2627" priority="13253">
      <formula>IF(RIGHT(TEXT(AI110,"0.#"),1)=".",FALSE,TRUE)</formula>
    </cfRule>
    <cfRule type="expression" dxfId="2626" priority="13254">
      <formula>IF(RIGHT(TEXT(AI110,"0.#"),1)=".",TRUE,FALSE)</formula>
    </cfRule>
  </conditionalFormatting>
  <conditionalFormatting sqref="AM110">
    <cfRule type="expression" dxfId="2625" priority="13251">
      <formula>IF(RIGHT(TEXT(AM110,"0.#"),1)=".",FALSE,TRUE)</formula>
    </cfRule>
    <cfRule type="expression" dxfId="2624" priority="13252">
      <formula>IF(RIGHT(TEXT(AM110,"0.#"),1)=".",TRUE,FALSE)</formula>
    </cfRule>
  </conditionalFormatting>
  <conditionalFormatting sqref="AE111">
    <cfRule type="expression" dxfId="2623" priority="13249">
      <formula>IF(RIGHT(TEXT(AE111,"0.#"),1)=".",FALSE,TRUE)</formula>
    </cfRule>
    <cfRule type="expression" dxfId="2622" priority="13250">
      <formula>IF(RIGHT(TEXT(AE111,"0.#"),1)=".",TRUE,FALSE)</formula>
    </cfRule>
  </conditionalFormatting>
  <conditionalFormatting sqref="AI111">
    <cfRule type="expression" dxfId="2621" priority="13247">
      <formula>IF(RIGHT(TEXT(AI111,"0.#"),1)=".",FALSE,TRUE)</formula>
    </cfRule>
    <cfRule type="expression" dxfId="2620" priority="13248">
      <formula>IF(RIGHT(TEXT(AI111,"0.#"),1)=".",TRUE,FALSE)</formula>
    </cfRule>
  </conditionalFormatting>
  <conditionalFormatting sqref="AM111">
    <cfRule type="expression" dxfId="2619" priority="13245">
      <formula>IF(RIGHT(TEXT(AM111,"0.#"),1)=".",FALSE,TRUE)</formula>
    </cfRule>
    <cfRule type="expression" dxfId="2618" priority="13246">
      <formula>IF(RIGHT(TEXT(AM111,"0.#"),1)=".",TRUE,FALSE)</formula>
    </cfRule>
  </conditionalFormatting>
  <conditionalFormatting sqref="AE113">
    <cfRule type="expression" dxfId="2617" priority="13241">
      <formula>IF(RIGHT(TEXT(AE113,"0.#"),1)=".",FALSE,TRUE)</formula>
    </cfRule>
    <cfRule type="expression" dxfId="2616" priority="13242">
      <formula>IF(RIGHT(TEXT(AE113,"0.#"),1)=".",TRUE,FALSE)</formula>
    </cfRule>
  </conditionalFormatting>
  <conditionalFormatting sqref="AI113">
    <cfRule type="expression" dxfId="2615" priority="13239">
      <formula>IF(RIGHT(TEXT(AI113,"0.#"),1)=".",FALSE,TRUE)</formula>
    </cfRule>
    <cfRule type="expression" dxfId="2614" priority="13240">
      <formula>IF(RIGHT(TEXT(AI113,"0.#"),1)=".",TRUE,FALSE)</formula>
    </cfRule>
  </conditionalFormatting>
  <conditionalFormatting sqref="AM113">
    <cfRule type="expression" dxfId="2613" priority="13237">
      <formula>IF(RIGHT(TEXT(AM113,"0.#"),1)=".",FALSE,TRUE)</formula>
    </cfRule>
    <cfRule type="expression" dxfId="2612" priority="13238">
      <formula>IF(RIGHT(TEXT(AM113,"0.#"),1)=".",TRUE,FALSE)</formula>
    </cfRule>
  </conditionalFormatting>
  <conditionalFormatting sqref="AE114">
    <cfRule type="expression" dxfId="2611" priority="13235">
      <formula>IF(RIGHT(TEXT(AE114,"0.#"),1)=".",FALSE,TRUE)</formula>
    </cfRule>
    <cfRule type="expression" dxfId="2610" priority="13236">
      <formula>IF(RIGHT(TEXT(AE114,"0.#"),1)=".",TRUE,FALSE)</formula>
    </cfRule>
  </conditionalFormatting>
  <conditionalFormatting sqref="AI114">
    <cfRule type="expression" dxfId="2609" priority="13233">
      <formula>IF(RIGHT(TEXT(AI114,"0.#"),1)=".",FALSE,TRUE)</formula>
    </cfRule>
    <cfRule type="expression" dxfId="2608" priority="13234">
      <formula>IF(RIGHT(TEXT(AI114,"0.#"),1)=".",TRUE,FALSE)</formula>
    </cfRule>
  </conditionalFormatting>
  <conditionalFormatting sqref="AM114">
    <cfRule type="expression" dxfId="2607" priority="13231">
      <formula>IF(RIGHT(TEXT(AM114,"0.#"),1)=".",FALSE,TRUE)</formula>
    </cfRule>
    <cfRule type="expression" dxfId="2606" priority="13232">
      <formula>IF(RIGHT(TEXT(AM114,"0.#"),1)=".",TRUE,FALSE)</formula>
    </cfRule>
  </conditionalFormatting>
  <conditionalFormatting sqref="AQ116">
    <cfRule type="expression" dxfId="2605" priority="13227">
      <formula>IF(RIGHT(TEXT(AQ116,"0.#"),1)=".",FALSE,TRUE)</formula>
    </cfRule>
    <cfRule type="expression" dxfId="2604" priority="13228">
      <formula>IF(RIGHT(TEXT(AQ116,"0.#"),1)=".",TRUE,FALSE)</formula>
    </cfRule>
  </conditionalFormatting>
  <conditionalFormatting sqref="AM116">
    <cfRule type="expression" dxfId="2603" priority="13223">
      <formula>IF(RIGHT(TEXT(AM116,"0.#"),1)=".",FALSE,TRUE)</formula>
    </cfRule>
    <cfRule type="expression" dxfId="2602" priority="13224">
      <formula>IF(RIGHT(TEXT(AM116,"0.#"),1)=".",TRUE,FALSE)</formula>
    </cfRule>
  </conditionalFormatting>
  <conditionalFormatting sqref="AM117">
    <cfRule type="expression" dxfId="2601" priority="13221">
      <formula>IF(RIGHT(TEXT(AM117,"0.#"),1)=".",FALSE,TRUE)</formula>
    </cfRule>
    <cfRule type="expression" dxfId="2600" priority="13222">
      <formula>IF(RIGHT(TEXT(AM117,"0.#"),1)=".",TRUE,FALSE)</formula>
    </cfRule>
  </conditionalFormatting>
  <conditionalFormatting sqref="AQ117">
    <cfRule type="expression" dxfId="2599" priority="13215">
      <formula>IF(RIGHT(TEXT(AQ117,"0.#"),1)=".",FALSE,TRUE)</formula>
    </cfRule>
    <cfRule type="expression" dxfId="2598" priority="13216">
      <formula>IF(RIGHT(TEXT(AQ117,"0.#"),1)=".",TRUE,FALSE)</formula>
    </cfRule>
  </conditionalFormatting>
  <conditionalFormatting sqref="AE119 AQ119">
    <cfRule type="expression" dxfId="2597" priority="13213">
      <formula>IF(RIGHT(TEXT(AE119,"0.#"),1)=".",FALSE,TRUE)</formula>
    </cfRule>
    <cfRule type="expression" dxfId="2596" priority="13214">
      <formula>IF(RIGHT(TEXT(AE119,"0.#"),1)=".",TRUE,FALSE)</formula>
    </cfRule>
  </conditionalFormatting>
  <conditionalFormatting sqref="AI119">
    <cfRule type="expression" dxfId="2595" priority="13211">
      <formula>IF(RIGHT(TEXT(AI119,"0.#"),1)=".",FALSE,TRUE)</formula>
    </cfRule>
    <cfRule type="expression" dxfId="2594" priority="13212">
      <formula>IF(RIGHT(TEXT(AI119,"0.#"),1)=".",TRUE,FALSE)</formula>
    </cfRule>
  </conditionalFormatting>
  <conditionalFormatting sqref="AM119">
    <cfRule type="expression" dxfId="2593" priority="13209">
      <formula>IF(RIGHT(TEXT(AM119,"0.#"),1)=".",FALSE,TRUE)</formula>
    </cfRule>
    <cfRule type="expression" dxfId="2592" priority="13210">
      <formula>IF(RIGHT(TEXT(AM119,"0.#"),1)=".",TRUE,FALSE)</formula>
    </cfRule>
  </conditionalFormatting>
  <conditionalFormatting sqref="AQ120">
    <cfRule type="expression" dxfId="2591" priority="13201">
      <formula>IF(RIGHT(TEXT(AQ120,"0.#"),1)=".",FALSE,TRUE)</formula>
    </cfRule>
    <cfRule type="expression" dxfId="2590" priority="13202">
      <formula>IF(RIGHT(TEXT(AQ120,"0.#"),1)=".",TRUE,FALSE)</formula>
    </cfRule>
  </conditionalFormatting>
  <conditionalFormatting sqref="AE122 AQ122">
    <cfRule type="expression" dxfId="2589" priority="13199">
      <formula>IF(RIGHT(TEXT(AE122,"0.#"),1)=".",FALSE,TRUE)</formula>
    </cfRule>
    <cfRule type="expression" dxfId="2588" priority="13200">
      <formula>IF(RIGHT(TEXT(AE122,"0.#"),1)=".",TRUE,FALSE)</formula>
    </cfRule>
  </conditionalFormatting>
  <conditionalFormatting sqref="AI122">
    <cfRule type="expression" dxfId="2587" priority="13197">
      <formula>IF(RIGHT(TEXT(AI122,"0.#"),1)=".",FALSE,TRUE)</formula>
    </cfRule>
    <cfRule type="expression" dxfId="2586" priority="13198">
      <formula>IF(RIGHT(TEXT(AI122,"0.#"),1)=".",TRUE,FALSE)</formula>
    </cfRule>
  </conditionalFormatting>
  <conditionalFormatting sqref="AM122">
    <cfRule type="expression" dxfId="2585" priority="13195">
      <formula>IF(RIGHT(TEXT(AM122,"0.#"),1)=".",FALSE,TRUE)</formula>
    </cfRule>
    <cfRule type="expression" dxfId="2584" priority="13196">
      <formula>IF(RIGHT(TEXT(AM122,"0.#"),1)=".",TRUE,FALSE)</formula>
    </cfRule>
  </conditionalFormatting>
  <conditionalFormatting sqref="AQ123">
    <cfRule type="expression" dxfId="2583" priority="13187">
      <formula>IF(RIGHT(TEXT(AQ123,"0.#"),1)=".",FALSE,TRUE)</formula>
    </cfRule>
    <cfRule type="expression" dxfId="2582" priority="13188">
      <formula>IF(RIGHT(TEXT(AQ123,"0.#"),1)=".",TRUE,FALSE)</formula>
    </cfRule>
  </conditionalFormatting>
  <conditionalFormatting sqref="AE125 AQ125">
    <cfRule type="expression" dxfId="2581" priority="13185">
      <formula>IF(RIGHT(TEXT(AE125,"0.#"),1)=".",FALSE,TRUE)</formula>
    </cfRule>
    <cfRule type="expression" dxfId="2580" priority="13186">
      <formula>IF(RIGHT(TEXT(AE125,"0.#"),1)=".",TRUE,FALSE)</formula>
    </cfRule>
  </conditionalFormatting>
  <conditionalFormatting sqref="AI125">
    <cfRule type="expression" dxfId="2579" priority="13183">
      <formula>IF(RIGHT(TEXT(AI125,"0.#"),1)=".",FALSE,TRUE)</formula>
    </cfRule>
    <cfRule type="expression" dxfId="2578" priority="13184">
      <formula>IF(RIGHT(TEXT(AI125,"0.#"),1)=".",TRUE,FALSE)</formula>
    </cfRule>
  </conditionalFormatting>
  <conditionalFormatting sqref="AM125">
    <cfRule type="expression" dxfId="2577" priority="13181">
      <formula>IF(RIGHT(TEXT(AM125,"0.#"),1)=".",FALSE,TRUE)</formula>
    </cfRule>
    <cfRule type="expression" dxfId="2576" priority="13182">
      <formula>IF(RIGHT(TEXT(AM125,"0.#"),1)=".",TRUE,FALSE)</formula>
    </cfRule>
  </conditionalFormatting>
  <conditionalFormatting sqref="AQ126">
    <cfRule type="expression" dxfId="2575" priority="13173">
      <formula>IF(RIGHT(TEXT(AQ126,"0.#"),1)=".",FALSE,TRUE)</formula>
    </cfRule>
    <cfRule type="expression" dxfId="2574" priority="13174">
      <formula>IF(RIGHT(TEXT(AQ126,"0.#"),1)=".",TRUE,FALSE)</formula>
    </cfRule>
  </conditionalFormatting>
  <conditionalFormatting sqref="AE128 AQ128">
    <cfRule type="expression" dxfId="2573" priority="13171">
      <formula>IF(RIGHT(TEXT(AE128,"0.#"),1)=".",FALSE,TRUE)</formula>
    </cfRule>
    <cfRule type="expression" dxfId="2572" priority="13172">
      <formula>IF(RIGHT(TEXT(AE128,"0.#"),1)=".",TRUE,FALSE)</formula>
    </cfRule>
  </conditionalFormatting>
  <conditionalFormatting sqref="AI128">
    <cfRule type="expression" dxfId="2571" priority="13169">
      <formula>IF(RIGHT(TEXT(AI128,"0.#"),1)=".",FALSE,TRUE)</formula>
    </cfRule>
    <cfRule type="expression" dxfId="2570" priority="13170">
      <formula>IF(RIGHT(TEXT(AI128,"0.#"),1)=".",TRUE,FALSE)</formula>
    </cfRule>
  </conditionalFormatting>
  <conditionalFormatting sqref="AM128">
    <cfRule type="expression" dxfId="2569" priority="13167">
      <formula>IF(RIGHT(TEXT(AM128,"0.#"),1)=".",FALSE,TRUE)</formula>
    </cfRule>
    <cfRule type="expression" dxfId="2568" priority="13168">
      <formula>IF(RIGHT(TEXT(AM128,"0.#"),1)=".",TRUE,FALSE)</formula>
    </cfRule>
  </conditionalFormatting>
  <conditionalFormatting sqref="AQ129">
    <cfRule type="expression" dxfId="2567" priority="13159">
      <formula>IF(RIGHT(TEXT(AQ129,"0.#"),1)=".",FALSE,TRUE)</formula>
    </cfRule>
    <cfRule type="expression" dxfId="2566" priority="13160">
      <formula>IF(RIGHT(TEXT(AQ129,"0.#"),1)=".",TRUE,FALSE)</formula>
    </cfRule>
  </conditionalFormatting>
  <conditionalFormatting sqref="AE75">
    <cfRule type="expression" dxfId="2565" priority="13157">
      <formula>IF(RIGHT(TEXT(AE75,"0.#"),1)=".",FALSE,TRUE)</formula>
    </cfRule>
    <cfRule type="expression" dxfId="2564" priority="13158">
      <formula>IF(RIGHT(TEXT(AE75,"0.#"),1)=".",TRUE,FALSE)</formula>
    </cfRule>
  </conditionalFormatting>
  <conditionalFormatting sqref="AE76">
    <cfRule type="expression" dxfId="2563" priority="13155">
      <formula>IF(RIGHT(TEXT(AE76,"0.#"),1)=".",FALSE,TRUE)</formula>
    </cfRule>
    <cfRule type="expression" dxfId="2562" priority="13156">
      <formula>IF(RIGHT(TEXT(AE76,"0.#"),1)=".",TRUE,FALSE)</formula>
    </cfRule>
  </conditionalFormatting>
  <conditionalFormatting sqref="AE77">
    <cfRule type="expression" dxfId="2561" priority="13153">
      <formula>IF(RIGHT(TEXT(AE77,"0.#"),1)=".",FALSE,TRUE)</formula>
    </cfRule>
    <cfRule type="expression" dxfId="2560" priority="13154">
      <formula>IF(RIGHT(TEXT(AE77,"0.#"),1)=".",TRUE,FALSE)</formula>
    </cfRule>
  </conditionalFormatting>
  <conditionalFormatting sqref="AI77">
    <cfRule type="expression" dxfId="2559" priority="13151">
      <formula>IF(RIGHT(TEXT(AI77,"0.#"),1)=".",FALSE,TRUE)</formula>
    </cfRule>
    <cfRule type="expression" dxfId="2558" priority="13152">
      <formula>IF(RIGHT(TEXT(AI77,"0.#"),1)=".",TRUE,FALSE)</formula>
    </cfRule>
  </conditionalFormatting>
  <conditionalFormatting sqref="AI76">
    <cfRule type="expression" dxfId="2557" priority="13149">
      <formula>IF(RIGHT(TEXT(AI76,"0.#"),1)=".",FALSE,TRUE)</formula>
    </cfRule>
    <cfRule type="expression" dxfId="2556" priority="13150">
      <formula>IF(RIGHT(TEXT(AI76,"0.#"),1)=".",TRUE,FALSE)</formula>
    </cfRule>
  </conditionalFormatting>
  <conditionalFormatting sqref="AI75">
    <cfRule type="expression" dxfId="2555" priority="13147">
      <formula>IF(RIGHT(TEXT(AI75,"0.#"),1)=".",FALSE,TRUE)</formula>
    </cfRule>
    <cfRule type="expression" dxfId="2554" priority="13148">
      <formula>IF(RIGHT(TEXT(AI75,"0.#"),1)=".",TRUE,FALSE)</formula>
    </cfRule>
  </conditionalFormatting>
  <conditionalFormatting sqref="AM75">
    <cfRule type="expression" dxfId="2553" priority="13145">
      <formula>IF(RIGHT(TEXT(AM75,"0.#"),1)=".",FALSE,TRUE)</formula>
    </cfRule>
    <cfRule type="expression" dxfId="2552" priority="13146">
      <formula>IF(RIGHT(TEXT(AM75,"0.#"),1)=".",TRUE,FALSE)</formula>
    </cfRule>
  </conditionalFormatting>
  <conditionalFormatting sqref="AM76">
    <cfRule type="expression" dxfId="2551" priority="13143">
      <formula>IF(RIGHT(TEXT(AM76,"0.#"),1)=".",FALSE,TRUE)</formula>
    </cfRule>
    <cfRule type="expression" dxfId="2550" priority="13144">
      <formula>IF(RIGHT(TEXT(AM76,"0.#"),1)=".",TRUE,FALSE)</formula>
    </cfRule>
  </conditionalFormatting>
  <conditionalFormatting sqref="AM77">
    <cfRule type="expression" dxfId="2549" priority="13141">
      <formula>IF(RIGHT(TEXT(AM77,"0.#"),1)=".",FALSE,TRUE)</formula>
    </cfRule>
    <cfRule type="expression" dxfId="2548" priority="13142">
      <formula>IF(RIGHT(TEXT(AM77,"0.#"),1)=".",TRUE,FALSE)</formula>
    </cfRule>
  </conditionalFormatting>
  <conditionalFormatting sqref="AE134:AE135 AI134:AI135 AM134:AM135 AQ134:AQ135 AU134:AU135">
    <cfRule type="expression" dxfId="2547" priority="13127">
      <formula>IF(RIGHT(TEXT(AE134,"0.#"),1)=".",FALSE,TRUE)</formula>
    </cfRule>
    <cfRule type="expression" dxfId="2546" priority="13128">
      <formula>IF(RIGHT(TEXT(AE134,"0.#"),1)=".",TRUE,FALSE)</formula>
    </cfRule>
  </conditionalFormatting>
  <conditionalFormatting sqref="AE433">
    <cfRule type="expression" dxfId="2545" priority="13097">
      <formula>IF(RIGHT(TEXT(AE433,"0.#"),1)=".",FALSE,TRUE)</formula>
    </cfRule>
    <cfRule type="expression" dxfId="2544" priority="13098">
      <formula>IF(RIGHT(TEXT(AE433,"0.#"),1)=".",TRUE,FALSE)</formula>
    </cfRule>
  </conditionalFormatting>
  <conditionalFormatting sqref="AE434">
    <cfRule type="expression" dxfId="2543" priority="13095">
      <formula>IF(RIGHT(TEXT(AE434,"0.#"),1)=".",FALSE,TRUE)</formula>
    </cfRule>
    <cfRule type="expression" dxfId="2542" priority="13096">
      <formula>IF(RIGHT(TEXT(AE434,"0.#"),1)=".",TRUE,FALSE)</formula>
    </cfRule>
  </conditionalFormatting>
  <conditionalFormatting sqref="AE435">
    <cfRule type="expression" dxfId="2541" priority="13093">
      <formula>IF(RIGHT(TEXT(AE435,"0.#"),1)=".",FALSE,TRUE)</formula>
    </cfRule>
    <cfRule type="expression" dxfId="2540" priority="13094">
      <formula>IF(RIGHT(TEXT(AE435,"0.#"),1)=".",TRUE,FALSE)</formula>
    </cfRule>
  </conditionalFormatting>
  <conditionalFormatting sqref="AL840:AO867">
    <cfRule type="expression" dxfId="2539" priority="6697">
      <formula>IF(AND(AL840&gt;=0, RIGHT(TEXT(AL840,"0.#"),1)&lt;&gt;"."),TRUE,FALSE)</formula>
    </cfRule>
    <cfRule type="expression" dxfId="2538" priority="6698">
      <formula>IF(AND(AL840&gt;=0, RIGHT(TEXT(AL840,"0.#"),1)="."),TRUE,FALSE)</formula>
    </cfRule>
    <cfRule type="expression" dxfId="2537" priority="6699">
      <formula>IF(AND(AL840&lt;0, RIGHT(TEXT(AL840,"0.#"),1)&lt;&gt;"."),TRUE,FALSE)</formula>
    </cfRule>
    <cfRule type="expression" dxfId="2536" priority="6700">
      <formula>IF(AND(AL840&lt;0, RIGHT(TEXT(AL840,"0.#"),1)="."),TRUE,FALSE)</formula>
    </cfRule>
  </conditionalFormatting>
  <conditionalFormatting sqref="AQ53:AQ55">
    <cfRule type="expression" dxfId="2535" priority="4719">
      <formula>IF(RIGHT(TEXT(AQ53,"0.#"),1)=".",FALSE,TRUE)</formula>
    </cfRule>
    <cfRule type="expression" dxfId="2534" priority="4720">
      <formula>IF(RIGHT(TEXT(AQ53,"0.#"),1)=".",TRUE,FALSE)</formula>
    </cfRule>
  </conditionalFormatting>
  <conditionalFormatting sqref="AU53:AU55">
    <cfRule type="expression" dxfId="2533" priority="4717">
      <formula>IF(RIGHT(TEXT(AU53,"0.#"),1)=".",FALSE,TRUE)</formula>
    </cfRule>
    <cfRule type="expression" dxfId="2532" priority="4718">
      <formula>IF(RIGHT(TEXT(AU53,"0.#"),1)=".",TRUE,FALSE)</formula>
    </cfRule>
  </conditionalFormatting>
  <conditionalFormatting sqref="AQ60:AQ62">
    <cfRule type="expression" dxfId="2531" priority="4715">
      <formula>IF(RIGHT(TEXT(AQ60,"0.#"),1)=".",FALSE,TRUE)</formula>
    </cfRule>
    <cfRule type="expression" dxfId="2530" priority="4716">
      <formula>IF(RIGHT(TEXT(AQ60,"0.#"),1)=".",TRUE,FALSE)</formula>
    </cfRule>
  </conditionalFormatting>
  <conditionalFormatting sqref="AU60:AU62">
    <cfRule type="expression" dxfId="2529" priority="4713">
      <formula>IF(RIGHT(TEXT(AU60,"0.#"),1)=".",FALSE,TRUE)</formula>
    </cfRule>
    <cfRule type="expression" dxfId="2528" priority="4714">
      <formula>IF(RIGHT(TEXT(AU60,"0.#"),1)=".",TRUE,FALSE)</formula>
    </cfRule>
  </conditionalFormatting>
  <conditionalFormatting sqref="AQ75:AQ77">
    <cfRule type="expression" dxfId="2527" priority="4711">
      <formula>IF(RIGHT(TEXT(AQ75,"0.#"),1)=".",FALSE,TRUE)</formula>
    </cfRule>
    <cfRule type="expression" dxfId="2526" priority="4712">
      <formula>IF(RIGHT(TEXT(AQ75,"0.#"),1)=".",TRUE,FALSE)</formula>
    </cfRule>
  </conditionalFormatting>
  <conditionalFormatting sqref="AU75:AU77">
    <cfRule type="expression" dxfId="2525" priority="4709">
      <formula>IF(RIGHT(TEXT(AU75,"0.#"),1)=".",FALSE,TRUE)</formula>
    </cfRule>
    <cfRule type="expression" dxfId="2524" priority="4710">
      <formula>IF(RIGHT(TEXT(AU75,"0.#"),1)=".",TRUE,FALSE)</formula>
    </cfRule>
  </conditionalFormatting>
  <conditionalFormatting sqref="AQ87:AQ89">
    <cfRule type="expression" dxfId="2523" priority="4707">
      <formula>IF(RIGHT(TEXT(AQ87,"0.#"),1)=".",FALSE,TRUE)</formula>
    </cfRule>
    <cfRule type="expression" dxfId="2522" priority="4708">
      <formula>IF(RIGHT(TEXT(AQ87,"0.#"),1)=".",TRUE,FALSE)</formula>
    </cfRule>
  </conditionalFormatting>
  <conditionalFormatting sqref="AU87:AU89">
    <cfRule type="expression" dxfId="2521" priority="4705">
      <formula>IF(RIGHT(TEXT(AU87,"0.#"),1)=".",FALSE,TRUE)</formula>
    </cfRule>
    <cfRule type="expression" dxfId="2520" priority="4706">
      <formula>IF(RIGHT(TEXT(AU87,"0.#"),1)=".",TRUE,FALSE)</formula>
    </cfRule>
  </conditionalFormatting>
  <conditionalFormatting sqref="AQ92:AQ94">
    <cfRule type="expression" dxfId="2519" priority="4703">
      <formula>IF(RIGHT(TEXT(AQ92,"0.#"),1)=".",FALSE,TRUE)</formula>
    </cfRule>
    <cfRule type="expression" dxfId="2518" priority="4704">
      <formula>IF(RIGHT(TEXT(AQ92,"0.#"),1)=".",TRUE,FALSE)</formula>
    </cfRule>
  </conditionalFormatting>
  <conditionalFormatting sqref="AU92:AU94">
    <cfRule type="expression" dxfId="2517" priority="4701">
      <formula>IF(RIGHT(TEXT(AU92,"0.#"),1)=".",FALSE,TRUE)</formula>
    </cfRule>
    <cfRule type="expression" dxfId="2516" priority="4702">
      <formula>IF(RIGHT(TEXT(AU92,"0.#"),1)=".",TRUE,FALSE)</formula>
    </cfRule>
  </conditionalFormatting>
  <conditionalFormatting sqref="AQ97:AQ99">
    <cfRule type="expression" dxfId="2515" priority="4699">
      <formula>IF(RIGHT(TEXT(AQ97,"0.#"),1)=".",FALSE,TRUE)</formula>
    </cfRule>
    <cfRule type="expression" dxfId="2514" priority="4700">
      <formula>IF(RIGHT(TEXT(AQ97,"0.#"),1)=".",TRUE,FALSE)</formula>
    </cfRule>
  </conditionalFormatting>
  <conditionalFormatting sqref="AU97:AU99">
    <cfRule type="expression" dxfId="2513" priority="4697">
      <formula>IF(RIGHT(TEXT(AU97,"0.#"),1)=".",FALSE,TRUE)</formula>
    </cfRule>
    <cfRule type="expression" dxfId="2512" priority="4698">
      <formula>IF(RIGHT(TEXT(AU97,"0.#"),1)=".",TRUE,FALSE)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40:Y867">
    <cfRule type="expression" dxfId="2495" priority="3025">
      <formula>IF(RIGHT(TEXT(Y840,"0.#"),1)=".",FALSE,TRUE)</formula>
    </cfRule>
    <cfRule type="expression" dxfId="2494" priority="3026">
      <formula>IF(RIGHT(TEXT(Y840,"0.#"),1)=".",TRUE,FALSE)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03:AO1132">
    <cfRule type="expression" dxfId="2465" priority="2931">
      <formula>IF(AND(AL1103&gt;=0, RIGHT(TEXT(AL1103,"0.#"),1)&lt;&gt;"."),TRUE,FALSE)</formula>
    </cfRule>
    <cfRule type="expression" dxfId="2464" priority="2932">
      <formula>IF(AND(AL1103&gt;=0, RIGHT(TEXT(AL1103,"0.#"),1)="."),TRUE,FALSE)</formula>
    </cfRule>
    <cfRule type="expression" dxfId="2463" priority="2933">
      <formula>IF(AND(AL1103&lt;0, RIGHT(TEXT(AL1103,"0.#"),1)&lt;&gt;"."),TRUE,FALSE)</formula>
    </cfRule>
    <cfRule type="expression" dxfId="2462" priority="2934">
      <formula>IF(AND(AL1103&lt;0, RIGHT(TEXT(AL1103,"0.#"),1)="."),TRUE,FALSE)</formula>
    </cfRule>
  </conditionalFormatting>
  <conditionalFormatting sqref="Y1103:Y1132">
    <cfRule type="expression" dxfId="2461" priority="2929">
      <formula>IF(RIGHT(TEXT(Y1103,"0.#"),1)=".",FALSE,TRUE)</formula>
    </cfRule>
    <cfRule type="expression" dxfId="2460" priority="2930">
      <formula>IF(RIGHT(TEXT(Y1103,"0.#"),1)=".",TRUE,FALSE)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39:AO839">
    <cfRule type="expression" dxfId="2451" priority="2883">
      <formula>IF(AND(AL839&gt;=0, RIGHT(TEXT(AL839,"0.#"),1)&lt;&gt;"."),TRUE,FALSE)</formula>
    </cfRule>
    <cfRule type="expression" dxfId="2450" priority="2884">
      <formula>IF(AND(AL839&gt;=0, RIGHT(TEXT(AL839,"0.#"),1)="."),TRUE,FALSE)</formula>
    </cfRule>
    <cfRule type="expression" dxfId="2449" priority="2885">
      <formula>IF(AND(AL839&lt;0, RIGHT(TEXT(AL839,"0.#"),1)&lt;&gt;"."),TRUE,FALSE)</formula>
    </cfRule>
    <cfRule type="expression" dxfId="2448" priority="2886">
      <formula>IF(AND(AL839&lt;0, RIGHT(TEXT(AL839,"0.#"),1)="."),TRUE,FALSE)</formula>
    </cfRule>
  </conditionalFormatting>
  <conditionalFormatting sqref="Y839">
    <cfRule type="expression" dxfId="2447" priority="2881">
      <formula>IF(RIGHT(TEXT(Y839,"0.#"),1)=".",FALSE,TRUE)</formula>
    </cfRule>
    <cfRule type="expression" dxfId="2446" priority="2882">
      <formula>IF(RIGHT(TEXT(Y839,"0.#"),1)=".",TRUE,FALSE)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73:Y900">
    <cfRule type="expression" dxfId="2129" priority="2141">
      <formula>IF(RIGHT(TEXT(Y873,"0.#"),1)=".",FALSE,TRUE)</formula>
    </cfRule>
    <cfRule type="expression" dxfId="2128" priority="2142">
      <formula>IF(RIGHT(TEXT(Y873,"0.#"),1)=".",TRUE,FALSE)</formula>
    </cfRule>
  </conditionalFormatting>
  <conditionalFormatting sqref="Y871:Y872">
    <cfRule type="expression" dxfId="2127" priority="2135">
      <formula>IF(RIGHT(TEXT(Y871,"0.#"),1)=".",FALSE,TRUE)</formula>
    </cfRule>
    <cfRule type="expression" dxfId="2126" priority="2136">
      <formula>IF(RIGHT(TEXT(Y871,"0.#"),1)=".",TRUE,FALSE)</formula>
    </cfRule>
  </conditionalFormatting>
  <conditionalFormatting sqref="Y906:Y933">
    <cfRule type="expression" dxfId="2125" priority="2129">
      <formula>IF(RIGHT(TEXT(Y906,"0.#"),1)=".",FALSE,TRUE)</formula>
    </cfRule>
    <cfRule type="expression" dxfId="2124" priority="2130">
      <formula>IF(RIGHT(TEXT(Y906,"0.#"),1)=".",TRUE,FALSE)</formula>
    </cfRule>
  </conditionalFormatting>
  <conditionalFormatting sqref="Y904:Y905">
    <cfRule type="expression" dxfId="2123" priority="2123">
      <formula>IF(RIGHT(TEXT(Y904,"0.#"),1)=".",FALSE,TRUE)</formula>
    </cfRule>
    <cfRule type="expression" dxfId="2122" priority="2124">
      <formula>IF(RIGHT(TEXT(Y904,"0.#"),1)=".",TRUE,FALSE)</formula>
    </cfRule>
  </conditionalFormatting>
  <conditionalFormatting sqref="Y939:Y966">
    <cfRule type="expression" dxfId="2121" priority="2117">
      <formula>IF(RIGHT(TEXT(Y939,"0.#"),1)=".",FALSE,TRUE)</formula>
    </cfRule>
    <cfRule type="expression" dxfId="2120" priority="2118">
      <formula>IF(RIGHT(TEXT(Y939,"0.#"),1)=".",TRUE,FALSE)</formula>
    </cfRule>
  </conditionalFormatting>
  <conditionalFormatting sqref="Y937:Y938">
    <cfRule type="expression" dxfId="2119" priority="2111">
      <formula>IF(RIGHT(TEXT(Y937,"0.#"),1)=".",FALSE,TRUE)</formula>
    </cfRule>
    <cfRule type="expression" dxfId="2118" priority="2112">
      <formula>IF(RIGHT(TEXT(Y937,"0.#"),1)=".",TRUE,FALSE)</formula>
    </cfRule>
  </conditionalFormatting>
  <conditionalFormatting sqref="Y972:Y999">
    <cfRule type="expression" dxfId="2117" priority="2105">
      <formula>IF(RIGHT(TEXT(Y972,"0.#"),1)=".",FALSE,TRUE)</formula>
    </cfRule>
    <cfRule type="expression" dxfId="2116" priority="2106">
      <formula>IF(RIGHT(TEXT(Y972,"0.#"),1)=".",TRUE,FALSE)</formula>
    </cfRule>
  </conditionalFormatting>
  <conditionalFormatting sqref="Y970:Y971">
    <cfRule type="expression" dxfId="2115" priority="2099">
      <formula>IF(RIGHT(TEXT(Y970,"0.#"),1)=".",FALSE,TRUE)</formula>
    </cfRule>
    <cfRule type="expression" dxfId="2114" priority="2100">
      <formula>IF(RIGHT(TEXT(Y970,"0.#"),1)=".",TRUE,FALSE)</formula>
    </cfRule>
  </conditionalFormatting>
  <conditionalFormatting sqref="Y1005:Y1032">
    <cfRule type="expression" dxfId="2113" priority="2093">
      <formula>IF(RIGHT(TEXT(Y1005,"0.#"),1)=".",FALSE,TRUE)</formula>
    </cfRule>
    <cfRule type="expression" dxfId="2112" priority="2094">
      <formula>IF(RIGHT(TEXT(Y1005,"0.#"),1)=".",TRUE,FALSE)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3:AO900">
    <cfRule type="expression" dxfId="2031" priority="2143">
      <formula>IF(AND(AL873&gt;=0, RIGHT(TEXT(AL873,"0.#"),1)&lt;&gt;"."),TRUE,FALSE)</formula>
    </cfRule>
    <cfRule type="expression" dxfId="2030" priority="2144">
      <formula>IF(AND(AL873&gt;=0, RIGHT(TEXT(AL873,"0.#"),1)="."),TRUE,FALSE)</formula>
    </cfRule>
    <cfRule type="expression" dxfId="2029" priority="2145">
      <formula>IF(AND(AL873&lt;0, RIGHT(TEXT(AL873,"0.#"),1)&lt;&gt;"."),TRUE,FALSE)</formula>
    </cfRule>
    <cfRule type="expression" dxfId="2028" priority="2146">
      <formula>IF(AND(AL873&lt;0, RIGHT(TEXT(AL873,"0.#"),1)="."),TRUE,FALSE)</formula>
    </cfRule>
  </conditionalFormatting>
  <conditionalFormatting sqref="AL871:AO872">
    <cfRule type="expression" dxfId="2027" priority="2137">
      <formula>IF(AND(AL871&gt;=0, RIGHT(TEXT(AL871,"0.#"),1)&lt;&gt;"."),TRUE,FALSE)</formula>
    </cfRule>
    <cfRule type="expression" dxfId="2026" priority="2138">
      <formula>IF(AND(AL871&gt;=0, RIGHT(TEXT(AL871,"0.#"),1)="."),TRUE,FALSE)</formula>
    </cfRule>
    <cfRule type="expression" dxfId="2025" priority="2139">
      <formula>IF(AND(AL871&lt;0, RIGHT(TEXT(AL871,"0.#"),1)&lt;&gt;"."),TRUE,FALSE)</formula>
    </cfRule>
    <cfRule type="expression" dxfId="2024" priority="2140">
      <formula>IF(AND(AL871&lt;0, RIGHT(TEXT(AL871,"0.#"),1)="."),TRUE,FALSE)</formula>
    </cfRule>
  </conditionalFormatting>
  <conditionalFormatting sqref="AL906:AO933">
    <cfRule type="expression" dxfId="2023" priority="2131">
      <formula>IF(AND(AL906&gt;=0, RIGHT(TEXT(AL906,"0.#"),1)&lt;&gt;"."),TRUE,FALSE)</formula>
    </cfRule>
    <cfRule type="expression" dxfId="2022" priority="2132">
      <formula>IF(AND(AL906&gt;=0, RIGHT(TEXT(AL906,"0.#"),1)="."),TRUE,FALSE)</formula>
    </cfRule>
    <cfRule type="expression" dxfId="2021" priority="2133">
      <formula>IF(AND(AL906&lt;0, RIGHT(TEXT(AL906,"0.#"),1)&lt;&gt;"."),TRUE,FALSE)</formula>
    </cfRule>
    <cfRule type="expression" dxfId="2020" priority="2134">
      <formula>IF(AND(AL906&lt;0, RIGHT(TEXT(AL906,"0.#"),1)="."),TRUE,FALSE)</formula>
    </cfRule>
  </conditionalFormatting>
  <conditionalFormatting sqref="AL904:AO905">
    <cfRule type="expression" dxfId="2019" priority="2125">
      <formula>IF(AND(AL904&gt;=0, RIGHT(TEXT(AL904,"0.#"),1)&lt;&gt;"."),TRUE,FALSE)</formula>
    </cfRule>
    <cfRule type="expression" dxfId="2018" priority="2126">
      <formula>IF(AND(AL904&gt;=0, RIGHT(TEXT(AL904,"0.#"),1)="."),TRUE,FALSE)</formula>
    </cfRule>
    <cfRule type="expression" dxfId="2017" priority="2127">
      <formula>IF(AND(AL904&lt;0, RIGHT(TEXT(AL904,"0.#"),1)&lt;&gt;"."),TRUE,FALSE)</formula>
    </cfRule>
    <cfRule type="expression" dxfId="2016" priority="2128">
      <formula>IF(AND(AL904&lt;0, RIGHT(TEXT(AL904,"0.#"),1)="."),TRUE,FALSE)</formula>
    </cfRule>
  </conditionalFormatting>
  <conditionalFormatting sqref="AL939:AO966">
    <cfRule type="expression" dxfId="2015" priority="2119">
      <formula>IF(AND(AL939&gt;=0, RIGHT(TEXT(AL939,"0.#"),1)&lt;&gt;"."),TRUE,FALSE)</formula>
    </cfRule>
    <cfRule type="expression" dxfId="2014" priority="2120">
      <formula>IF(AND(AL939&gt;=0, RIGHT(TEXT(AL939,"0.#"),1)="."),TRUE,FALSE)</formula>
    </cfRule>
    <cfRule type="expression" dxfId="2013" priority="2121">
      <formula>IF(AND(AL939&lt;0, RIGHT(TEXT(AL939,"0.#"),1)&lt;&gt;"."),TRUE,FALSE)</formula>
    </cfRule>
    <cfRule type="expression" dxfId="2012" priority="2122">
      <formula>IF(AND(AL939&lt;0, RIGHT(TEXT(AL939,"0.#"),1)="."),TRUE,FALSE)</formula>
    </cfRule>
  </conditionalFormatting>
  <conditionalFormatting sqref="AL937:AO938">
    <cfRule type="expression" dxfId="2011" priority="2113">
      <formula>IF(AND(AL937&gt;=0, RIGHT(TEXT(AL937,"0.#"),1)&lt;&gt;"."),TRUE,FALSE)</formula>
    </cfRule>
    <cfRule type="expression" dxfId="2010" priority="2114">
      <formula>IF(AND(AL937&gt;=0, RIGHT(TEXT(AL937,"0.#"),1)="."),TRUE,FALSE)</formula>
    </cfRule>
    <cfRule type="expression" dxfId="2009" priority="2115">
      <formula>IF(AND(AL937&lt;0, RIGHT(TEXT(AL937,"0.#"),1)&lt;&gt;"."),TRUE,FALSE)</formula>
    </cfRule>
    <cfRule type="expression" dxfId="2008" priority="2116">
      <formula>IF(AND(AL937&lt;0, RIGHT(TEXT(AL937,"0.#"),1)="."),TRUE,FALSE)</formula>
    </cfRule>
  </conditionalFormatting>
  <conditionalFormatting sqref="AL972:AO999">
    <cfRule type="expression" dxfId="2007" priority="2107">
      <formula>IF(AND(AL972&gt;=0, RIGHT(TEXT(AL972,"0.#"),1)&lt;&gt;"."),TRUE,FALSE)</formula>
    </cfRule>
    <cfRule type="expression" dxfId="2006" priority="2108">
      <formula>IF(AND(AL972&gt;=0, RIGHT(TEXT(AL972,"0.#"),1)="."),TRUE,FALSE)</formula>
    </cfRule>
    <cfRule type="expression" dxfId="2005" priority="2109">
      <formula>IF(AND(AL972&lt;0, RIGHT(TEXT(AL972,"0.#"),1)&lt;&gt;"."),TRUE,FALSE)</formula>
    </cfRule>
    <cfRule type="expression" dxfId="2004" priority="2110">
      <formula>IF(AND(AL972&lt;0, RIGHT(TEXT(AL972,"0.#"),1)="."),TRUE,FALSE)</formula>
    </cfRule>
  </conditionalFormatting>
  <conditionalFormatting sqref="AL970:AO971">
    <cfRule type="expression" dxfId="2003" priority="2101">
      <formula>IF(AND(AL970&gt;=0, RIGHT(TEXT(AL970,"0.#"),1)&lt;&gt;"."),TRUE,FALSE)</formula>
    </cfRule>
    <cfRule type="expression" dxfId="2002" priority="2102">
      <formula>IF(AND(AL970&gt;=0, RIGHT(TEXT(AL970,"0.#"),1)="."),TRUE,FALSE)</formula>
    </cfRule>
    <cfRule type="expression" dxfId="2001" priority="2103">
      <formula>IF(AND(AL970&lt;0, RIGHT(TEXT(AL970,"0.#"),1)&lt;&gt;"."),TRUE,FALSE)</formula>
    </cfRule>
    <cfRule type="expression" dxfId="2000" priority="2104">
      <formula>IF(AND(AL970&lt;0, RIGHT(TEXT(AL970,"0.#"),1)="."),TRUE,FALSE)</formula>
    </cfRule>
  </conditionalFormatting>
  <conditionalFormatting sqref="AL1005:AO1032">
    <cfRule type="expression" dxfId="1999" priority="2095">
      <formula>IF(AND(AL1005&gt;=0, RIGHT(TEXT(AL1005,"0.#"),1)&lt;&gt;"."),TRUE,FALSE)</formula>
    </cfRule>
    <cfRule type="expression" dxfId="1998" priority="2096">
      <formula>IF(AND(AL1005&gt;=0, RIGHT(TEXT(AL1005,"0.#"),1)="."),TRUE,FALSE)</formula>
    </cfRule>
    <cfRule type="expression" dxfId="1997" priority="2097">
      <formula>IF(AND(AL1005&lt;0, RIGHT(TEXT(AL1005,"0.#"),1)&lt;&gt;"."),TRUE,FALSE)</formula>
    </cfRule>
    <cfRule type="expression" dxfId="1996" priority="2098">
      <formula>IF(AND(AL1005&lt;0, RIGHT(TEXT(AL1005,"0.#"),1)="."),TRUE,FALSE)</formula>
    </cfRule>
  </conditionalFormatting>
  <conditionalFormatting sqref="AL1003:AO1004">
    <cfRule type="expression" dxfId="1995" priority="2089">
      <formula>IF(AND(AL1003&gt;=0, RIGHT(TEXT(AL1003,"0.#"),1)&lt;&gt;"."),TRUE,FALSE)</formula>
    </cfRule>
    <cfRule type="expression" dxfId="1994" priority="2090">
      <formula>IF(AND(AL1003&gt;=0, RIGHT(TEXT(AL1003,"0.#"),1)="."),TRUE,FALSE)</formula>
    </cfRule>
    <cfRule type="expression" dxfId="1993" priority="2091">
      <formula>IF(AND(AL1003&lt;0, RIGHT(TEXT(AL1003,"0.#"),1)&lt;&gt;"."),TRUE,FALSE)</formula>
    </cfRule>
    <cfRule type="expression" dxfId="1992" priority="2092">
      <formula>IF(AND(AL1003&lt;0, RIGHT(TEXT(AL1003,"0.#"),1)="."),TRUE,FALSE)</formula>
    </cfRule>
  </conditionalFormatting>
  <conditionalFormatting sqref="Y1003:Y1004">
    <cfRule type="expression" dxfId="1991" priority="2087">
      <formula>IF(RIGHT(TEXT(Y1003,"0.#"),1)=".",FALSE,TRUE)</formula>
    </cfRule>
    <cfRule type="expression" dxfId="1990" priority="2088">
      <formula>IF(RIGHT(TEXT(Y1003,"0.#"),1)=".",TRUE,FALSE)</formula>
    </cfRule>
  </conditionalFormatting>
  <conditionalFormatting sqref="AL1038:AO1065">
    <cfRule type="expression" dxfId="1989" priority="2083">
      <formula>IF(AND(AL1038&gt;=0, RIGHT(TEXT(AL1038,"0.#"),1)&lt;&gt;"."),TRUE,FALSE)</formula>
    </cfRule>
    <cfRule type="expression" dxfId="1988" priority="2084">
      <formula>IF(AND(AL1038&gt;=0, RIGHT(TEXT(AL1038,"0.#"),1)="."),TRUE,FALSE)</formula>
    </cfRule>
    <cfRule type="expression" dxfId="1987" priority="2085">
      <formula>IF(AND(AL1038&lt;0, RIGHT(TEXT(AL1038,"0.#"),1)&lt;&gt;"."),TRUE,FALSE)</formula>
    </cfRule>
    <cfRule type="expression" dxfId="1986" priority="2086">
      <formula>IF(AND(AL1038&lt;0, RIGHT(TEXT(AL1038,"0.#"),1)="."),TRUE,FALSE)</formula>
    </cfRule>
  </conditionalFormatting>
  <conditionalFormatting sqref="Y1038:Y1065">
    <cfRule type="expression" dxfId="1985" priority="2081">
      <formula>IF(RIGHT(TEXT(Y1038,"0.#"),1)=".",FALSE,TRUE)</formula>
    </cfRule>
    <cfRule type="expression" dxfId="1984" priority="2082">
      <formula>IF(RIGHT(TEXT(Y1038,"0.#"),1)=".",TRUE,FALSE)</formula>
    </cfRule>
  </conditionalFormatting>
  <conditionalFormatting sqref="AL1036:AO1037">
    <cfRule type="expression" dxfId="1983" priority="2077">
      <formula>IF(AND(AL1036&gt;=0, RIGHT(TEXT(AL1036,"0.#"),1)&lt;&gt;"."),TRUE,FALSE)</formula>
    </cfRule>
    <cfRule type="expression" dxfId="1982" priority="2078">
      <formula>IF(AND(AL1036&gt;=0, RIGHT(TEXT(AL1036,"0.#"),1)="."),TRUE,FALSE)</formula>
    </cfRule>
    <cfRule type="expression" dxfId="1981" priority="2079">
      <formula>IF(AND(AL1036&lt;0, RIGHT(TEXT(AL1036,"0.#"),1)&lt;&gt;"."),TRUE,FALSE)</formula>
    </cfRule>
    <cfRule type="expression" dxfId="1980" priority="2080">
      <formula>IF(AND(AL1036&lt;0, RIGHT(TEXT(AL1036,"0.#"),1)="."),TRUE,FALSE)</formula>
    </cfRule>
  </conditionalFormatting>
  <conditionalFormatting sqref="Y1036:Y1037">
    <cfRule type="expression" dxfId="1979" priority="2075">
      <formula>IF(RIGHT(TEXT(Y1036,"0.#"),1)=".",FALSE,TRUE)</formula>
    </cfRule>
    <cfRule type="expression" dxfId="1978" priority="2076">
      <formula>IF(RIGHT(TEXT(Y1036,"0.#"),1)=".",TRUE,FALSE)</formula>
    </cfRule>
  </conditionalFormatting>
  <conditionalFormatting sqref="AL1071:AO1098">
    <cfRule type="expression" dxfId="1977" priority="2071">
      <formula>IF(AND(AL1071&gt;=0, RIGHT(TEXT(AL1071,"0.#"),1)&lt;&gt;"."),TRUE,FALSE)</formula>
    </cfRule>
    <cfRule type="expression" dxfId="1976" priority="2072">
      <formula>IF(AND(AL1071&gt;=0, RIGHT(TEXT(AL1071,"0.#"),1)="."),TRUE,FALSE)</formula>
    </cfRule>
    <cfRule type="expression" dxfId="1975" priority="2073">
      <formula>IF(AND(AL1071&lt;0, RIGHT(TEXT(AL1071,"0.#"),1)&lt;&gt;"."),TRUE,FALSE)</formula>
    </cfRule>
    <cfRule type="expression" dxfId="1974" priority="2074">
      <formula>IF(AND(AL1071&lt;0, RIGHT(TEXT(AL1071,"0.#"),1)="."),TRUE,FALSE)</formula>
    </cfRule>
  </conditionalFormatting>
  <conditionalFormatting sqref="Y1071:Y1098">
    <cfRule type="expression" dxfId="1973" priority="2069">
      <formula>IF(RIGHT(TEXT(Y1071,"0.#"),1)=".",FALSE,TRUE)</formula>
    </cfRule>
    <cfRule type="expression" dxfId="1972" priority="2070">
      <formula>IF(RIGHT(TEXT(Y1071,"0.#"),1)=".",TRUE,FALSE)</formula>
    </cfRule>
  </conditionalFormatting>
  <conditionalFormatting sqref="AL1069:AO1070">
    <cfRule type="expression" dxfId="1971" priority="2065">
      <formula>IF(AND(AL1069&gt;=0, RIGHT(TEXT(AL1069,"0.#"),1)&lt;&gt;"."),TRUE,FALSE)</formula>
    </cfRule>
    <cfRule type="expression" dxfId="1970" priority="2066">
      <formula>IF(AND(AL1069&gt;=0, RIGHT(TEXT(AL1069,"0.#"),1)="."),TRUE,FALSE)</formula>
    </cfRule>
    <cfRule type="expression" dxfId="1969" priority="2067">
      <formula>IF(AND(AL1069&lt;0, RIGHT(TEXT(AL1069,"0.#"),1)&lt;&gt;"."),TRUE,FALSE)</formula>
    </cfRule>
    <cfRule type="expression" dxfId="1968" priority="2068">
      <formula>IF(AND(AL1069&lt;0, RIGHT(TEXT(AL1069,"0.#"),1)="."),TRUE,FALSE)</formula>
    </cfRule>
  </conditionalFormatting>
  <conditionalFormatting sqref="Y1069:Y1070">
    <cfRule type="expression" dxfId="1967" priority="2063">
      <formula>IF(RIGHT(TEXT(Y1069,"0.#"),1)=".",FALSE,TRUE)</formula>
    </cfRule>
    <cfRule type="expression" dxfId="1966" priority="2064">
      <formula>IF(RIGHT(TEXT(Y1069,"0.#"),1)=".",TRUE,FALSE)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W14:AC14">
    <cfRule type="expression" dxfId="771" priority="71">
      <formula>IF(RIGHT(TEXT(W14,"0.#"),1)=".",FALSE,TRUE)</formula>
    </cfRule>
    <cfRule type="expression" dxfId="770" priority="72">
      <formula>IF(RIGHT(TEXT(W14,"0.#"),1)=".",TRUE,FALSE)</formula>
    </cfRule>
  </conditionalFormatting>
  <conditionalFormatting sqref="W15:AC17">
    <cfRule type="expression" dxfId="769" priority="69">
      <formula>IF(RIGHT(TEXT(W15,"0.#"),1)=".",FALSE,TRUE)</formula>
    </cfRule>
    <cfRule type="expression" dxfId="768" priority="70">
      <formula>IF(RIGHT(TEXT(W15,"0.#"),1)=".",TRUE,FALSE)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cfRule type="expression" dxfId="765" priority="65">
      <formula>IF(RIGHT(TEXT(AD15,"0.#"),1)=".",FALSE,TRUE)</formula>
    </cfRule>
    <cfRule type="expression" dxfId="764" priority="66">
      <formula>IF(RIGHT(TEXT(AD15,"0.#"),1)=".",TRUE,FALSE)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5:AQ17">
    <cfRule type="expression" dxfId="761" priority="61">
      <formula>IF(RIGHT(TEXT(AK15,"0.#"),1)=".",FALSE,TRUE)</formula>
    </cfRule>
    <cfRule type="expression" dxfId="760" priority="62">
      <formula>IF(RIGHT(TEXT(AK15,"0.#"),1)=".",TRUE,FALSE)</formula>
    </cfRule>
  </conditionalFormatting>
  <conditionalFormatting sqref="AI34">
    <cfRule type="expression" dxfId="759" priority="55">
      <formula>IF(RIGHT(TEXT(AI34,"0.#"),1)=".",FALSE,TRUE)</formula>
    </cfRule>
    <cfRule type="expression" dxfId="758" priority="56">
      <formula>IF(RIGHT(TEXT(AI34,"0.#"),1)=".",TRUE,FALSE)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E34">
    <cfRule type="expression" dxfId="753" priority="49">
      <formula>IF(RIGHT(TEXT(AE34,"0.#"),1)=".",FALSE,TRUE)</formula>
    </cfRule>
    <cfRule type="expression" dxfId="752" priority="50">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433 AM433 AQ433 AU433">
    <cfRule type="expression" dxfId="731" priority="31">
      <formula>IF(RIGHT(TEXT(AI433,"0.#"),1)=".",FALSE,TRUE)</formula>
    </cfRule>
    <cfRule type="expression" dxfId="730" priority="32">
      <formula>IF(RIGHT(TEXT(AI433,"0.#"),1)=".",TRUE,FALSE)</formula>
    </cfRule>
  </conditionalFormatting>
  <conditionalFormatting sqref="AI434 AM434 AQ434 AU434">
    <cfRule type="expression" dxfId="729" priority="29">
      <formula>IF(RIGHT(TEXT(AI434,"0.#"),1)=".",FALSE,TRUE)</formula>
    </cfRule>
    <cfRule type="expression" dxfId="728" priority="30">
      <formula>IF(RIGHT(TEXT(AI434,"0.#"),1)=".",TRUE,FALSE)</formula>
    </cfRule>
  </conditionalFormatting>
  <conditionalFormatting sqref="AI435 AM435 AQ435 AU435">
    <cfRule type="expression" dxfId="727" priority="27">
      <formula>IF(RIGHT(TEXT(AI435,"0.#"),1)=".",FALSE,TRUE)</formula>
    </cfRule>
    <cfRule type="expression" dxfId="726" priority="28">
      <formula>IF(RIGHT(TEXT(AI435,"0.#"),1)=".",TRUE,FALSE)</formula>
    </cfRule>
  </conditionalFormatting>
  <conditionalFormatting sqref="AE458">
    <cfRule type="expression" dxfId="725" priority="25">
      <formula>IF(RIGHT(TEXT(AE458,"0.#"),1)=".",FALSE,TRUE)</formula>
    </cfRule>
    <cfRule type="expression" dxfId="724" priority="26">
      <formula>IF(RIGHT(TEXT(AE458,"0.#"),1)=".",TRUE,FALSE)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I458 AM458 AQ458 AU458">
    <cfRule type="expression" dxfId="719" priority="19">
      <formula>IF(RIGHT(TEXT(AI458,"0.#"),1)=".",FALSE,TRUE)</formula>
    </cfRule>
    <cfRule type="expression" dxfId="718" priority="20">
      <formula>IF(RIGHT(TEXT(AI458,"0.#"),1)=".",TRUE,FALSE)</formula>
    </cfRule>
  </conditionalFormatting>
  <conditionalFormatting sqref="AI459 AM459 AQ459 AU459">
    <cfRule type="expression" dxfId="717" priority="17">
      <formula>IF(RIGHT(TEXT(AI459,"0.#"),1)=".",FALSE,TRUE)</formula>
    </cfRule>
    <cfRule type="expression" dxfId="716" priority="18">
      <formula>IF(RIGHT(TEXT(AI459,"0.#"),1)=".",TRUE,FALSE)</formula>
    </cfRule>
  </conditionalFormatting>
  <conditionalFormatting sqref="AI460 AM460 AQ460 AU460">
    <cfRule type="expression" dxfId="715" priority="15">
      <formula>IF(RIGHT(TEXT(AI460,"0.#"),1)=".",FALSE,TRUE)</formula>
    </cfRule>
    <cfRule type="expression" dxfId="714" priority="16">
      <formula>IF(RIGHT(TEXT(AI460,"0.#"),1)=".",TRUE,FALSE)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4:Y787 Y782">
    <cfRule type="expression" dxfId="711" priority="11">
      <formula>IF(RIGHT(TEXT(Y782,"0.#"),1)=".",FALSE,TRUE)</formula>
    </cfRule>
    <cfRule type="expression" dxfId="710" priority="12">
      <formula>IF(RIGHT(TEXT(Y782,"0.#"),1)=".",TRUE,FALSE)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H838">
    <cfRule type="expression" dxfId="703" priority="3">
      <formula>IF(RIGHT(TEXT(AH838,"0.#"),1)=".",FALSE,TRUE)</formula>
    </cfRule>
    <cfRule type="expression" dxfId="702" priority="4">
      <formula>IF(RIGHT(TEXT(AH838,"0.#"),1)=".",TRUE,FALSE)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3" max="49" man="1"/>
    <brk id="768" max="49" man="1"/>
    <brk id="805"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B1" zoomScale="115" zoomScaleNormal="115" workbookViewId="0">
      <selection activeCell="AK18" sqref="AK18"/>
    </sheetView>
  </sheetViews>
  <sheetFormatPr defaultColWidth="9" defaultRowHeight="13.3" x14ac:dyDescent="0.25"/>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570</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5">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5">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5">
      <c r="A38" s="13"/>
      <c r="B38" s="13"/>
      <c r="F38" s="13"/>
      <c r="G38" s="19"/>
      <c r="K38" s="13"/>
      <c r="L38" s="13"/>
      <c r="O38" s="13"/>
      <c r="P38" s="13"/>
      <c r="Q38" s="19"/>
      <c r="T38" s="13"/>
      <c r="Y38" s="32" t="s">
        <v>474</v>
      </c>
      <c r="Z38" s="30"/>
      <c r="AF38" s="30"/>
      <c r="AK38" s="53" t="str">
        <f t="shared" si="7"/>
        <v>k</v>
      </c>
    </row>
    <row r="39" spans="1:37" x14ac:dyDescent="0.2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5">
      <c r="A40" s="13"/>
      <c r="B40" s="13"/>
      <c r="F40" s="13"/>
      <c r="G40" s="19"/>
      <c r="K40" s="13"/>
      <c r="L40" s="13"/>
      <c r="O40" s="13"/>
      <c r="P40" s="13"/>
      <c r="Q40" s="19"/>
      <c r="T40" s="13"/>
      <c r="Y40" s="32" t="s">
        <v>476</v>
      </c>
      <c r="Z40" s="30"/>
      <c r="AF40" s="30"/>
      <c r="AK40" s="53" t="str">
        <f t="shared" si="7"/>
        <v>m</v>
      </c>
    </row>
    <row r="41" spans="1:37" x14ac:dyDescent="0.25">
      <c r="A41" s="13"/>
      <c r="B41" s="13"/>
      <c r="F41" s="13"/>
      <c r="G41" s="19"/>
      <c r="K41" s="13"/>
      <c r="L41" s="13"/>
      <c r="O41" s="13"/>
      <c r="P41" s="13"/>
      <c r="Q41" s="19"/>
      <c r="T41" s="13"/>
      <c r="Y41" s="32" t="s">
        <v>477</v>
      </c>
      <c r="Z41" s="30"/>
      <c r="AF41" s="30"/>
      <c r="AK41" s="53" t="str">
        <f t="shared" si="7"/>
        <v>n</v>
      </c>
    </row>
    <row r="42" spans="1:37" x14ac:dyDescent="0.25">
      <c r="A42" s="13"/>
      <c r="B42" s="13"/>
      <c r="F42" s="13"/>
      <c r="G42" s="19"/>
      <c r="K42" s="13"/>
      <c r="L42" s="13"/>
      <c r="O42" s="13"/>
      <c r="P42" s="13"/>
      <c r="Q42" s="19"/>
      <c r="T42" s="13"/>
      <c r="Y42" s="32" t="s">
        <v>478</v>
      </c>
      <c r="Z42" s="30"/>
      <c r="AF42" s="30"/>
      <c r="AK42" s="53" t="str">
        <f t="shared" si="7"/>
        <v>o</v>
      </c>
    </row>
    <row r="43" spans="1:37" x14ac:dyDescent="0.25">
      <c r="A43" s="13"/>
      <c r="B43" s="13"/>
      <c r="F43" s="13"/>
      <c r="G43" s="19"/>
      <c r="K43" s="13"/>
      <c r="L43" s="13"/>
      <c r="O43" s="13"/>
      <c r="P43" s="13"/>
      <c r="Q43" s="19"/>
      <c r="T43" s="13"/>
      <c r="Y43" s="32" t="s">
        <v>479</v>
      </c>
      <c r="Z43" s="30"/>
      <c r="AF43" s="30"/>
      <c r="AK43" s="53" t="str">
        <f t="shared" si="7"/>
        <v>p</v>
      </c>
    </row>
    <row r="44" spans="1:37" x14ac:dyDescent="0.25">
      <c r="A44" s="13"/>
      <c r="B44" s="13"/>
      <c r="F44" s="13"/>
      <c r="G44" s="19"/>
      <c r="K44" s="13"/>
      <c r="L44" s="13"/>
      <c r="O44" s="13"/>
      <c r="P44" s="13"/>
      <c r="Q44" s="19"/>
      <c r="T44" s="13"/>
      <c r="Y44" s="32" t="s">
        <v>480</v>
      </c>
      <c r="Z44" s="30"/>
      <c r="AF44" s="30"/>
      <c r="AK44" s="53" t="str">
        <f t="shared" si="7"/>
        <v>q</v>
      </c>
    </row>
    <row r="45" spans="1:37" x14ac:dyDescent="0.25">
      <c r="A45" s="13"/>
      <c r="B45" s="13"/>
      <c r="F45" s="13"/>
      <c r="G45" s="19"/>
      <c r="K45" s="13"/>
      <c r="L45" s="13"/>
      <c r="O45" s="13"/>
      <c r="P45" s="13"/>
      <c r="Q45" s="19"/>
      <c r="T45" s="13"/>
      <c r="Y45" s="32" t="s">
        <v>481</v>
      </c>
      <c r="Z45" s="30"/>
      <c r="AF45" s="30"/>
      <c r="AK45" s="53" t="str">
        <f t="shared" si="7"/>
        <v>r</v>
      </c>
    </row>
    <row r="46" spans="1:37" x14ac:dyDescent="0.25">
      <c r="A46" s="13"/>
      <c r="B46" s="13"/>
      <c r="F46" s="13"/>
      <c r="G46" s="19"/>
      <c r="K46" s="13"/>
      <c r="L46" s="13"/>
      <c r="O46" s="13"/>
      <c r="P46" s="13"/>
      <c r="Q46" s="19"/>
      <c r="T46" s="13"/>
      <c r="Y46" s="32" t="s">
        <v>482</v>
      </c>
      <c r="Z46" s="30"/>
      <c r="AF46" s="30"/>
      <c r="AK46" s="53" t="str">
        <f t="shared" si="7"/>
        <v>s</v>
      </c>
    </row>
    <row r="47" spans="1:37" x14ac:dyDescent="0.25">
      <c r="A47" s="13"/>
      <c r="B47" s="13"/>
      <c r="F47" s="13"/>
      <c r="G47" s="19"/>
      <c r="K47" s="13"/>
      <c r="L47" s="13"/>
      <c r="O47" s="13"/>
      <c r="P47" s="13"/>
      <c r="Q47" s="19"/>
      <c r="T47" s="13"/>
      <c r="Y47" s="32" t="s">
        <v>483</v>
      </c>
      <c r="Z47" s="30"/>
      <c r="AF47" s="30"/>
      <c r="AK47" s="53" t="str">
        <f t="shared" si="7"/>
        <v>t</v>
      </c>
    </row>
    <row r="48" spans="1:37" x14ac:dyDescent="0.25">
      <c r="A48" s="13"/>
      <c r="B48" s="13"/>
      <c r="F48" s="13"/>
      <c r="G48" s="19"/>
      <c r="K48" s="13"/>
      <c r="L48" s="13"/>
      <c r="O48" s="13"/>
      <c r="P48" s="13"/>
      <c r="Q48" s="19"/>
      <c r="T48" s="13"/>
      <c r="Y48" s="32" t="s">
        <v>484</v>
      </c>
      <c r="Z48" s="30"/>
      <c r="AF48" s="30"/>
      <c r="AK48" s="53" t="str">
        <f t="shared" si="7"/>
        <v>u</v>
      </c>
    </row>
    <row r="49" spans="1:37" x14ac:dyDescent="0.25">
      <c r="A49" s="13"/>
      <c r="B49" s="13"/>
      <c r="F49" s="13"/>
      <c r="G49" s="19"/>
      <c r="K49" s="13"/>
      <c r="L49" s="13"/>
      <c r="O49" s="13"/>
      <c r="P49" s="13"/>
      <c r="Q49" s="19"/>
      <c r="T49" s="13"/>
      <c r="Y49" s="32" t="s">
        <v>485</v>
      </c>
      <c r="Z49" s="30"/>
      <c r="AF49" s="30"/>
      <c r="AK49" s="53" t="str">
        <f t="shared" si="7"/>
        <v>v</v>
      </c>
    </row>
    <row r="50" spans="1:37" x14ac:dyDescent="0.25">
      <c r="A50" s="13"/>
      <c r="B50" s="13"/>
      <c r="F50" s="13"/>
      <c r="G50" s="19"/>
      <c r="K50" s="13"/>
      <c r="L50" s="13"/>
      <c r="O50" s="13"/>
      <c r="P50" s="13"/>
      <c r="Q50" s="19"/>
      <c r="T50" s="13"/>
      <c r="Y50" s="32" t="s">
        <v>486</v>
      </c>
      <c r="Z50" s="30"/>
      <c r="AF50" s="30"/>
    </row>
    <row r="51" spans="1:37" x14ac:dyDescent="0.25">
      <c r="A51" s="13"/>
      <c r="B51" s="13"/>
      <c r="F51" s="13"/>
      <c r="G51" s="19"/>
      <c r="K51" s="13"/>
      <c r="L51" s="13"/>
      <c r="O51" s="13"/>
      <c r="P51" s="13"/>
      <c r="Q51" s="19"/>
      <c r="T51" s="13"/>
      <c r="Y51" s="32" t="s">
        <v>487</v>
      </c>
      <c r="Z51" s="30"/>
      <c r="AF51" s="30"/>
    </row>
    <row r="52" spans="1:37" x14ac:dyDescent="0.25">
      <c r="A52" s="13"/>
      <c r="B52" s="13"/>
      <c r="F52" s="13"/>
      <c r="G52" s="19"/>
      <c r="K52" s="13"/>
      <c r="L52" s="13"/>
      <c r="O52" s="13"/>
      <c r="P52" s="13"/>
      <c r="Q52" s="19"/>
      <c r="T52" s="13"/>
      <c r="Y52" s="32" t="s">
        <v>488</v>
      </c>
      <c r="Z52" s="30"/>
      <c r="AF52" s="30"/>
    </row>
    <row r="53" spans="1:37" x14ac:dyDescent="0.25">
      <c r="A53" s="13"/>
      <c r="B53" s="13"/>
      <c r="F53" s="13"/>
      <c r="G53" s="19"/>
      <c r="K53" s="13"/>
      <c r="L53" s="13"/>
      <c r="O53" s="13"/>
      <c r="P53" s="13"/>
      <c r="Q53" s="19"/>
      <c r="T53" s="13"/>
      <c r="Y53" s="32" t="s">
        <v>489</v>
      </c>
      <c r="Z53" s="30"/>
      <c r="AF53" s="30"/>
    </row>
    <row r="54" spans="1:37" x14ac:dyDescent="0.25">
      <c r="A54" s="13"/>
      <c r="B54" s="13"/>
      <c r="F54" s="13"/>
      <c r="G54" s="19"/>
      <c r="K54" s="13"/>
      <c r="L54" s="13"/>
      <c r="O54" s="13"/>
      <c r="P54" s="20"/>
      <c r="Q54" s="19"/>
      <c r="T54" s="13"/>
      <c r="Y54" s="32" t="s">
        <v>490</v>
      </c>
      <c r="Z54" s="30"/>
      <c r="AF54" s="30"/>
    </row>
    <row r="55" spans="1:37" x14ac:dyDescent="0.25">
      <c r="A55" s="13"/>
      <c r="B55" s="13"/>
      <c r="F55" s="13"/>
      <c r="G55" s="19"/>
      <c r="K55" s="13"/>
      <c r="L55" s="13"/>
      <c r="O55" s="13"/>
      <c r="P55" s="13"/>
      <c r="Q55" s="19"/>
      <c r="T55" s="13"/>
      <c r="Y55" s="32" t="s">
        <v>491</v>
      </c>
      <c r="Z55" s="30"/>
      <c r="AF55" s="30"/>
    </row>
    <row r="56" spans="1:37" x14ac:dyDescent="0.25">
      <c r="A56" s="13"/>
      <c r="B56" s="13"/>
      <c r="F56" s="13"/>
      <c r="G56" s="19"/>
      <c r="K56" s="13"/>
      <c r="L56" s="13"/>
      <c r="O56" s="13"/>
      <c r="P56" s="13"/>
      <c r="Q56" s="19"/>
      <c r="T56" s="13"/>
      <c r="Y56" s="32" t="s">
        <v>492</v>
      </c>
      <c r="Z56" s="30"/>
      <c r="AF56" s="30"/>
    </row>
    <row r="57" spans="1:37" x14ac:dyDescent="0.25">
      <c r="A57" s="13"/>
      <c r="B57" s="13"/>
      <c r="F57" s="13"/>
      <c r="G57" s="19"/>
      <c r="K57" s="13"/>
      <c r="L57" s="13"/>
      <c r="O57" s="13"/>
      <c r="P57" s="13"/>
      <c r="Q57" s="19"/>
      <c r="T57" s="13"/>
      <c r="Y57" s="32" t="s">
        <v>493</v>
      </c>
      <c r="Z57" s="30"/>
      <c r="AF57" s="30"/>
    </row>
    <row r="58" spans="1:37" x14ac:dyDescent="0.25">
      <c r="A58" s="13"/>
      <c r="B58" s="13"/>
      <c r="F58" s="13"/>
      <c r="G58" s="19"/>
      <c r="K58" s="13"/>
      <c r="L58" s="13"/>
      <c r="O58" s="13"/>
      <c r="P58" s="13"/>
      <c r="Q58" s="19"/>
      <c r="T58" s="13"/>
      <c r="Y58" s="32" t="s">
        <v>494</v>
      </c>
      <c r="Z58" s="30"/>
      <c r="AF58" s="30"/>
    </row>
    <row r="59" spans="1:37" x14ac:dyDescent="0.25">
      <c r="A59" s="13"/>
      <c r="B59" s="13"/>
      <c r="F59" s="13"/>
      <c r="G59" s="19"/>
      <c r="K59" s="13"/>
      <c r="L59" s="13"/>
      <c r="O59" s="13"/>
      <c r="P59" s="13"/>
      <c r="Q59" s="19"/>
      <c r="T59" s="13"/>
      <c r="Y59" s="32" t="s">
        <v>495</v>
      </c>
      <c r="Z59" s="30"/>
      <c r="AF59" s="30"/>
    </row>
    <row r="60" spans="1:37" x14ac:dyDescent="0.25">
      <c r="A60" s="13"/>
      <c r="B60" s="13"/>
      <c r="F60" s="13"/>
      <c r="G60" s="19"/>
      <c r="K60" s="13"/>
      <c r="L60" s="13"/>
      <c r="O60" s="13"/>
      <c r="P60" s="13"/>
      <c r="Q60" s="19"/>
      <c r="T60" s="13"/>
      <c r="Y60" s="32" t="s">
        <v>496</v>
      </c>
      <c r="Z60" s="30"/>
      <c r="AF60" s="30"/>
    </row>
    <row r="61" spans="1:37" x14ac:dyDescent="0.25">
      <c r="A61" s="13"/>
      <c r="B61" s="13"/>
      <c r="F61" s="13"/>
      <c r="G61" s="19"/>
      <c r="K61" s="13"/>
      <c r="L61" s="13"/>
      <c r="O61" s="13"/>
      <c r="P61" s="13"/>
      <c r="Q61" s="19"/>
      <c r="T61" s="13"/>
      <c r="Y61" s="32" t="s">
        <v>497</v>
      </c>
      <c r="Z61" s="30"/>
      <c r="AF61" s="30"/>
    </row>
    <row r="62" spans="1:37" x14ac:dyDescent="0.25">
      <c r="A62" s="13"/>
      <c r="B62" s="13"/>
      <c r="F62" s="13"/>
      <c r="G62" s="19"/>
      <c r="K62" s="13"/>
      <c r="L62" s="13"/>
      <c r="O62" s="13"/>
      <c r="P62" s="13"/>
      <c r="Q62" s="19"/>
      <c r="T62" s="13"/>
      <c r="Y62" s="32" t="s">
        <v>498</v>
      </c>
      <c r="Z62" s="30"/>
      <c r="AF62" s="30"/>
    </row>
    <row r="63" spans="1:37" x14ac:dyDescent="0.25">
      <c r="A63" s="13"/>
      <c r="B63" s="13"/>
      <c r="F63" s="13"/>
      <c r="G63" s="19"/>
      <c r="K63" s="13"/>
      <c r="L63" s="13"/>
      <c r="O63" s="13"/>
      <c r="P63" s="13"/>
      <c r="Q63" s="19"/>
      <c r="T63" s="13"/>
      <c r="Y63" s="32" t="s">
        <v>499</v>
      </c>
      <c r="Z63" s="30"/>
      <c r="AF63" s="30"/>
    </row>
    <row r="64" spans="1:37" x14ac:dyDescent="0.25">
      <c r="A64" s="13"/>
      <c r="B64" s="13"/>
      <c r="F64" s="13"/>
      <c r="G64" s="19"/>
      <c r="K64" s="13"/>
      <c r="L64" s="13"/>
      <c r="O64" s="13"/>
      <c r="P64" s="13"/>
      <c r="Q64" s="19"/>
      <c r="T64" s="13"/>
      <c r="Y64" s="32" t="s">
        <v>500</v>
      </c>
      <c r="Z64" s="30"/>
      <c r="AF64" s="30"/>
    </row>
    <row r="65" spans="1:32" x14ac:dyDescent="0.25">
      <c r="A65" s="13"/>
      <c r="B65" s="13"/>
      <c r="F65" s="13"/>
      <c r="G65" s="19"/>
      <c r="K65" s="13"/>
      <c r="L65" s="13"/>
      <c r="O65" s="13"/>
      <c r="P65" s="13"/>
      <c r="Q65" s="19"/>
      <c r="T65" s="13"/>
      <c r="Y65" s="32" t="s">
        <v>501</v>
      </c>
      <c r="Z65" s="30"/>
      <c r="AF65" s="30"/>
    </row>
    <row r="66" spans="1:32" x14ac:dyDescent="0.25">
      <c r="A66" s="13"/>
      <c r="B66" s="13"/>
      <c r="F66" s="13"/>
      <c r="G66" s="19"/>
      <c r="K66" s="13"/>
      <c r="L66" s="13"/>
      <c r="O66" s="13"/>
      <c r="P66" s="13"/>
      <c r="Q66" s="19"/>
      <c r="T66" s="13"/>
      <c r="Y66" s="32" t="s">
        <v>71</v>
      </c>
      <c r="Z66" s="30"/>
      <c r="AF66" s="30"/>
    </row>
    <row r="67" spans="1:32" x14ac:dyDescent="0.25">
      <c r="A67" s="13"/>
      <c r="B67" s="13"/>
      <c r="F67" s="13"/>
      <c r="G67" s="19"/>
      <c r="K67" s="13"/>
      <c r="L67" s="13"/>
      <c r="O67" s="13"/>
      <c r="P67" s="13"/>
      <c r="Q67" s="19"/>
      <c r="T67" s="13"/>
      <c r="Y67" s="32" t="s">
        <v>502</v>
      </c>
      <c r="Z67" s="30"/>
      <c r="AF67" s="30"/>
    </row>
    <row r="68" spans="1:32" x14ac:dyDescent="0.25">
      <c r="A68" s="13"/>
      <c r="B68" s="13"/>
      <c r="F68" s="13"/>
      <c r="G68" s="19"/>
      <c r="K68" s="13"/>
      <c r="L68" s="13"/>
      <c r="O68" s="13"/>
      <c r="P68" s="13"/>
      <c r="Q68" s="19"/>
      <c r="T68" s="13"/>
      <c r="Y68" s="32" t="s">
        <v>503</v>
      </c>
      <c r="Z68" s="30"/>
      <c r="AF68" s="30"/>
    </row>
    <row r="69" spans="1:32" x14ac:dyDescent="0.25">
      <c r="A69" s="13"/>
      <c r="B69" s="13"/>
      <c r="F69" s="13"/>
      <c r="G69" s="19"/>
      <c r="K69" s="13"/>
      <c r="L69" s="13"/>
      <c r="O69" s="13"/>
      <c r="P69" s="13"/>
      <c r="Q69" s="19"/>
      <c r="T69" s="13"/>
      <c r="Y69" s="32" t="s">
        <v>504</v>
      </c>
      <c r="Z69" s="30"/>
      <c r="AF69" s="30"/>
    </row>
    <row r="70" spans="1:32" x14ac:dyDescent="0.25">
      <c r="A70" s="13"/>
      <c r="B70" s="13"/>
      <c r="Y70" s="32" t="s">
        <v>505</v>
      </c>
    </row>
    <row r="71" spans="1:32" x14ac:dyDescent="0.25">
      <c r="Y71" s="32" t="s">
        <v>506</v>
      </c>
    </row>
    <row r="72" spans="1:32" x14ac:dyDescent="0.25">
      <c r="Y72" s="32" t="s">
        <v>507</v>
      </c>
    </row>
    <row r="73" spans="1:32" x14ac:dyDescent="0.25">
      <c r="Y73" s="32" t="s">
        <v>508</v>
      </c>
    </row>
    <row r="74" spans="1:32" x14ac:dyDescent="0.25">
      <c r="Y74" s="32" t="s">
        <v>509</v>
      </c>
    </row>
    <row r="75" spans="1:32" x14ac:dyDescent="0.25">
      <c r="Y75" s="32" t="s">
        <v>510</v>
      </c>
    </row>
    <row r="76" spans="1:32" x14ac:dyDescent="0.25">
      <c r="Y76" s="32" t="s">
        <v>511</v>
      </c>
    </row>
    <row r="77" spans="1:32" x14ac:dyDescent="0.25">
      <c r="Y77" s="32" t="s">
        <v>512</v>
      </c>
    </row>
    <row r="78" spans="1:32" x14ac:dyDescent="0.25">
      <c r="Y78" s="32" t="s">
        <v>513</v>
      </c>
    </row>
    <row r="79" spans="1:32" x14ac:dyDescent="0.25">
      <c r="Y79" s="32" t="s">
        <v>514</v>
      </c>
    </row>
    <row r="80" spans="1:32" x14ac:dyDescent="0.25">
      <c r="Y80" s="32" t="s">
        <v>515</v>
      </c>
    </row>
    <row r="81" spans="25:25" x14ac:dyDescent="0.25">
      <c r="Y81" s="32" t="s">
        <v>516</v>
      </c>
    </row>
    <row r="82" spans="25:25" x14ac:dyDescent="0.25">
      <c r="Y82" s="32" t="s">
        <v>517</v>
      </c>
    </row>
    <row r="83" spans="25:25" x14ac:dyDescent="0.25">
      <c r="Y83" s="32" t="s">
        <v>518</v>
      </c>
    </row>
    <row r="84" spans="25:25" x14ac:dyDescent="0.25">
      <c r="Y84" s="32" t="s">
        <v>519</v>
      </c>
    </row>
    <row r="85" spans="25:25" x14ac:dyDescent="0.25">
      <c r="Y85" s="32" t="s">
        <v>520</v>
      </c>
    </row>
    <row r="86" spans="25:25" x14ac:dyDescent="0.25">
      <c r="Y86" s="32" t="s">
        <v>521</v>
      </c>
    </row>
    <row r="87" spans="25:25" x14ac:dyDescent="0.25">
      <c r="Y87" s="32" t="s">
        <v>522</v>
      </c>
    </row>
    <row r="88" spans="25:25" x14ac:dyDescent="0.25">
      <c r="Y88" s="32" t="s">
        <v>523</v>
      </c>
    </row>
    <row r="89" spans="25:25" x14ac:dyDescent="0.25">
      <c r="Y89" s="32" t="s">
        <v>524</v>
      </c>
    </row>
    <row r="90" spans="25:25" x14ac:dyDescent="0.25">
      <c r="Y90" s="32" t="s">
        <v>525</v>
      </c>
    </row>
    <row r="91" spans="25:25" x14ac:dyDescent="0.25">
      <c r="Y91" s="32" t="s">
        <v>526</v>
      </c>
    </row>
    <row r="92" spans="25:25" x14ac:dyDescent="0.25">
      <c r="Y92" s="32" t="s">
        <v>527</v>
      </c>
    </row>
    <row r="93" spans="25:25" x14ac:dyDescent="0.25">
      <c r="Y93" s="32" t="s">
        <v>528</v>
      </c>
    </row>
    <row r="94" spans="25:25" x14ac:dyDescent="0.25">
      <c r="Y94" s="32" t="s">
        <v>529</v>
      </c>
    </row>
    <row r="95" spans="25:25" x14ac:dyDescent="0.25">
      <c r="Y95" s="32" t="s">
        <v>530</v>
      </c>
    </row>
    <row r="96" spans="25:25" x14ac:dyDescent="0.25">
      <c r="Y96" s="32" t="s">
        <v>422</v>
      </c>
    </row>
    <row r="97" spans="25:25" x14ac:dyDescent="0.25">
      <c r="Y97" s="32" t="s">
        <v>531</v>
      </c>
    </row>
    <row r="98" spans="25:25" x14ac:dyDescent="0.25">
      <c r="Y98" s="32" t="s">
        <v>532</v>
      </c>
    </row>
    <row r="121" spans="25:25" x14ac:dyDescent="0.25">
      <c r="Y121" s="34" t="s">
        <v>169</v>
      </c>
    </row>
    <row r="122" spans="25:25" x14ac:dyDescent="0.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3" x14ac:dyDescent="0.25"/>
  <cols>
    <col min="1" max="49" width="2.61328125" style="35" customWidth="1"/>
    <col min="50" max="50" width="6.23046875" style="35"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x14ac:dyDescent="0.25">
      <c r="AP1" s="36"/>
      <c r="AQ1" s="36"/>
      <c r="AR1" s="36"/>
      <c r="AS1" s="36"/>
      <c r="AT1" s="36"/>
      <c r="AU1" s="36"/>
      <c r="AV1" s="36"/>
      <c r="AW1" s="37"/>
    </row>
    <row r="2" spans="1:50" ht="18.75" customHeight="1" x14ac:dyDescent="0.2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1"/>
      <c r="Z2" s="823"/>
      <c r="AA2" s="824"/>
      <c r="AB2" s="1025" t="s">
        <v>11</v>
      </c>
      <c r="AC2" s="1026"/>
      <c r="AD2" s="1027"/>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25">
      <c r="A3" s="399"/>
      <c r="B3" s="400"/>
      <c r="C3" s="400"/>
      <c r="D3" s="400"/>
      <c r="E3" s="400"/>
      <c r="F3" s="401"/>
      <c r="G3" s="415"/>
      <c r="H3" s="397"/>
      <c r="I3" s="397"/>
      <c r="J3" s="397"/>
      <c r="K3" s="397"/>
      <c r="L3" s="397"/>
      <c r="M3" s="397"/>
      <c r="N3" s="397"/>
      <c r="O3" s="416"/>
      <c r="P3" s="437"/>
      <c r="Q3" s="397"/>
      <c r="R3" s="397"/>
      <c r="S3" s="397"/>
      <c r="T3" s="397"/>
      <c r="U3" s="397"/>
      <c r="V3" s="397"/>
      <c r="W3" s="397"/>
      <c r="X3" s="416"/>
      <c r="Y3" s="1022"/>
      <c r="Z3" s="1023"/>
      <c r="AA3" s="1024"/>
      <c r="AB3" s="1028"/>
      <c r="AC3" s="1029"/>
      <c r="AD3" s="1030"/>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3"/>
      <c r="AC4" s="1020"/>
      <c r="AD4" s="1020"/>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7" t="s">
        <v>54</v>
      </c>
      <c r="Z5" s="1013"/>
      <c r="AA5" s="1014"/>
      <c r="AB5" s="525"/>
      <c r="AC5" s="1019"/>
      <c r="AD5" s="1019"/>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182</v>
      </c>
      <c r="AC6" s="1015"/>
      <c r="AD6" s="1015"/>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1"/>
      <c r="Z9" s="823"/>
      <c r="AA9" s="824"/>
      <c r="AB9" s="1025" t="s">
        <v>11</v>
      </c>
      <c r="AC9" s="1026"/>
      <c r="AD9" s="1027"/>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2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2"/>
      <c r="Z10" s="1023"/>
      <c r="AA10" s="1024"/>
      <c r="AB10" s="1028"/>
      <c r="AC10" s="1029"/>
      <c r="AD10" s="1030"/>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3"/>
      <c r="AC11" s="1020"/>
      <c r="AD11" s="1020"/>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7" t="s">
        <v>54</v>
      </c>
      <c r="Z12" s="1013"/>
      <c r="AA12" s="1014"/>
      <c r="AB12" s="525"/>
      <c r="AC12" s="1019"/>
      <c r="AD12" s="1019"/>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182</v>
      </c>
      <c r="AC13" s="1015"/>
      <c r="AD13" s="1015"/>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1"/>
      <c r="Z16" s="823"/>
      <c r="AA16" s="824"/>
      <c r="AB16" s="1025" t="s">
        <v>11</v>
      </c>
      <c r="AC16" s="1026"/>
      <c r="AD16" s="1027"/>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2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2"/>
      <c r="Z17" s="1023"/>
      <c r="AA17" s="1024"/>
      <c r="AB17" s="1028"/>
      <c r="AC17" s="1029"/>
      <c r="AD17" s="1030"/>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3"/>
      <c r="AC18" s="1020"/>
      <c r="AD18" s="1020"/>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7" t="s">
        <v>54</v>
      </c>
      <c r="Z19" s="1013"/>
      <c r="AA19" s="1014"/>
      <c r="AB19" s="525"/>
      <c r="AC19" s="1019"/>
      <c r="AD19" s="1019"/>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182</v>
      </c>
      <c r="AC20" s="1015"/>
      <c r="AD20" s="1015"/>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1"/>
      <c r="Z23" s="823"/>
      <c r="AA23" s="824"/>
      <c r="AB23" s="1025" t="s">
        <v>11</v>
      </c>
      <c r="AC23" s="1026"/>
      <c r="AD23" s="1027"/>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2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2"/>
      <c r="Z24" s="1023"/>
      <c r="AA24" s="1024"/>
      <c r="AB24" s="1028"/>
      <c r="AC24" s="1029"/>
      <c r="AD24" s="1030"/>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3"/>
      <c r="AC25" s="1020"/>
      <c r="AD25" s="1020"/>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7" t="s">
        <v>54</v>
      </c>
      <c r="Z26" s="1013"/>
      <c r="AA26" s="1014"/>
      <c r="AB26" s="525"/>
      <c r="AC26" s="1019"/>
      <c r="AD26" s="1019"/>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182</v>
      </c>
      <c r="AC27" s="1015"/>
      <c r="AD27" s="1015"/>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1"/>
      <c r="Z30" s="823"/>
      <c r="AA30" s="824"/>
      <c r="AB30" s="1025" t="s">
        <v>11</v>
      </c>
      <c r="AC30" s="1026"/>
      <c r="AD30" s="1027"/>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2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2"/>
      <c r="Z31" s="1023"/>
      <c r="AA31" s="1024"/>
      <c r="AB31" s="1028"/>
      <c r="AC31" s="1029"/>
      <c r="AD31" s="1030"/>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3"/>
      <c r="AC32" s="1020"/>
      <c r="AD32" s="1020"/>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7" t="s">
        <v>54</v>
      </c>
      <c r="Z33" s="1013"/>
      <c r="AA33" s="1014"/>
      <c r="AB33" s="525"/>
      <c r="AC33" s="1019"/>
      <c r="AD33" s="1019"/>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182</v>
      </c>
      <c r="AC34" s="1015"/>
      <c r="AD34" s="1015"/>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1"/>
      <c r="Z37" s="823"/>
      <c r="AA37" s="824"/>
      <c r="AB37" s="1025" t="s">
        <v>11</v>
      </c>
      <c r="AC37" s="1026"/>
      <c r="AD37" s="1027"/>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2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2"/>
      <c r="Z38" s="1023"/>
      <c r="AA38" s="1024"/>
      <c r="AB38" s="1028"/>
      <c r="AC38" s="1029"/>
      <c r="AD38" s="1030"/>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3"/>
      <c r="AC39" s="1020"/>
      <c r="AD39" s="1020"/>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7" t="s">
        <v>54</v>
      </c>
      <c r="Z40" s="1013"/>
      <c r="AA40" s="1014"/>
      <c r="AB40" s="525"/>
      <c r="AC40" s="1019"/>
      <c r="AD40" s="101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182</v>
      </c>
      <c r="AC41" s="1015"/>
      <c r="AD41" s="101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1"/>
      <c r="Z44" s="823"/>
      <c r="AA44" s="824"/>
      <c r="AB44" s="1025" t="s">
        <v>11</v>
      </c>
      <c r="AC44" s="1026"/>
      <c r="AD44" s="1027"/>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2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2"/>
      <c r="Z45" s="1023"/>
      <c r="AA45" s="1024"/>
      <c r="AB45" s="1028"/>
      <c r="AC45" s="1029"/>
      <c r="AD45" s="1030"/>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3"/>
      <c r="AC46" s="1020"/>
      <c r="AD46" s="102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7" t="s">
        <v>54</v>
      </c>
      <c r="Z47" s="1013"/>
      <c r="AA47" s="1014"/>
      <c r="AB47" s="525"/>
      <c r="AC47" s="1019"/>
      <c r="AD47" s="101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182</v>
      </c>
      <c r="AC48" s="1015"/>
      <c r="AD48" s="101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1"/>
      <c r="Z51" s="823"/>
      <c r="AA51" s="824"/>
      <c r="AB51" s="242" t="s">
        <v>11</v>
      </c>
      <c r="AC51" s="1026"/>
      <c r="AD51" s="1027"/>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2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2"/>
      <c r="Z52" s="1023"/>
      <c r="AA52" s="1024"/>
      <c r="AB52" s="1028"/>
      <c r="AC52" s="1029"/>
      <c r="AD52" s="1030"/>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3"/>
      <c r="AC53" s="1020"/>
      <c r="AD53" s="102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7" t="s">
        <v>54</v>
      </c>
      <c r="Z54" s="1013"/>
      <c r="AA54" s="1014"/>
      <c r="AB54" s="525"/>
      <c r="AC54" s="1019"/>
      <c r="AD54" s="101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182</v>
      </c>
      <c r="AC55" s="1015"/>
      <c r="AD55" s="101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1"/>
      <c r="Z58" s="823"/>
      <c r="AA58" s="824"/>
      <c r="AB58" s="1025" t="s">
        <v>11</v>
      </c>
      <c r="AC58" s="1026"/>
      <c r="AD58" s="1027"/>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2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2"/>
      <c r="Z59" s="1023"/>
      <c r="AA59" s="1024"/>
      <c r="AB59" s="1028"/>
      <c r="AC59" s="1029"/>
      <c r="AD59" s="1030"/>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3"/>
      <c r="AC60" s="1020"/>
      <c r="AD60" s="102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7" t="s">
        <v>54</v>
      </c>
      <c r="Z61" s="1013"/>
      <c r="AA61" s="1014"/>
      <c r="AB61" s="525"/>
      <c r="AC61" s="1019"/>
      <c r="AD61" s="101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182</v>
      </c>
      <c r="AC62" s="1015"/>
      <c r="AD62" s="101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1"/>
      <c r="Z65" s="823"/>
      <c r="AA65" s="824"/>
      <c r="AB65" s="1025" t="s">
        <v>11</v>
      </c>
      <c r="AC65" s="1026"/>
      <c r="AD65" s="1027"/>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2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2"/>
      <c r="Z66" s="1023"/>
      <c r="AA66" s="1024"/>
      <c r="AB66" s="1028"/>
      <c r="AC66" s="1029"/>
      <c r="AD66" s="1030"/>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3"/>
      <c r="AC67" s="1020"/>
      <c r="AD67" s="1020"/>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7" t="s">
        <v>54</v>
      </c>
      <c r="Z68" s="1013"/>
      <c r="AA68" s="1014"/>
      <c r="AB68" s="525"/>
      <c r="AC68" s="1019"/>
      <c r="AD68" s="1019"/>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7" t="s">
        <v>13</v>
      </c>
      <c r="Z69" s="1013"/>
      <c r="AA69" s="1014"/>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3">
      <c r="A71" s="227"/>
      <c r="B71" s="228"/>
      <c r="C71" s="228"/>
      <c r="D71" s="228"/>
      <c r="E71" s="228"/>
      <c r="F71" s="229"/>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3" x14ac:dyDescent="0.25"/>
  <cols>
    <col min="1" max="49" width="2.61328125" style="35" customWidth="1"/>
    <col min="50" max="50" width="4.3828125" style="35"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thickBot="1" x14ac:dyDescent="0.3">
      <c r="AP1" s="36"/>
      <c r="AQ1" s="36"/>
      <c r="AR1" s="36"/>
      <c r="AS1" s="36"/>
      <c r="AT1" s="36"/>
      <c r="AU1" s="36"/>
      <c r="AV1" s="36"/>
      <c r="AW1" s="37"/>
    </row>
    <row r="2" spans="1:50" ht="30" customHeight="1" x14ac:dyDescent="0.25">
      <c r="A2" s="1049" t="s">
        <v>28</v>
      </c>
      <c r="B2" s="1050"/>
      <c r="C2" s="1050"/>
      <c r="D2" s="1050"/>
      <c r="E2" s="1050"/>
      <c r="F2" s="1051"/>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5">
      <c r="A3" s="1043"/>
      <c r="B3" s="1044"/>
      <c r="C3" s="1044"/>
      <c r="D3" s="1044"/>
      <c r="E3" s="1044"/>
      <c r="F3" s="1045"/>
      <c r="G3" s="809" t="s">
        <v>17</v>
      </c>
      <c r="H3" s="668"/>
      <c r="I3" s="668"/>
      <c r="J3" s="668"/>
      <c r="K3" s="668"/>
      <c r="L3" s="667" t="s">
        <v>18</v>
      </c>
      <c r="M3" s="668"/>
      <c r="N3" s="668"/>
      <c r="O3" s="668"/>
      <c r="P3" s="668"/>
      <c r="Q3" s="668"/>
      <c r="R3" s="668"/>
      <c r="S3" s="668"/>
      <c r="T3" s="668"/>
      <c r="U3" s="668"/>
      <c r="V3" s="668"/>
      <c r="W3" s="668"/>
      <c r="X3" s="669"/>
      <c r="Y3" s="654" t="s">
        <v>19</v>
      </c>
      <c r="Z3" s="655"/>
      <c r="AA3" s="655"/>
      <c r="AB3" s="795"/>
      <c r="AC3" s="809"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25">
      <c r="A4" s="1043"/>
      <c r="B4" s="1044"/>
      <c r="C4" s="1044"/>
      <c r="D4" s="1044"/>
      <c r="E4" s="1044"/>
      <c r="F4" s="1045"/>
      <c r="G4" s="670"/>
      <c r="H4" s="671"/>
      <c r="I4" s="671"/>
      <c r="J4" s="671"/>
      <c r="K4" s="672"/>
      <c r="L4" s="664"/>
      <c r="M4" s="665"/>
      <c r="N4" s="665"/>
      <c r="O4" s="665"/>
      <c r="P4" s="665"/>
      <c r="Q4" s="665"/>
      <c r="R4" s="665"/>
      <c r="S4" s="665"/>
      <c r="T4" s="665"/>
      <c r="U4" s="665"/>
      <c r="V4" s="665"/>
      <c r="W4" s="665"/>
      <c r="X4" s="666"/>
      <c r="Y4" s="387"/>
      <c r="Z4" s="388"/>
      <c r="AA4" s="388"/>
      <c r="AB4" s="802"/>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25">
      <c r="A5" s="1043"/>
      <c r="B5" s="1044"/>
      <c r="C5" s="1044"/>
      <c r="D5" s="1044"/>
      <c r="E5" s="1044"/>
      <c r="F5" s="1045"/>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5">
      <c r="A6" s="1043"/>
      <c r="B6" s="1044"/>
      <c r="C6" s="1044"/>
      <c r="D6" s="1044"/>
      <c r="E6" s="1044"/>
      <c r="F6" s="1045"/>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5">
      <c r="A7" s="1043"/>
      <c r="B7" s="1044"/>
      <c r="C7" s="1044"/>
      <c r="D7" s="1044"/>
      <c r="E7" s="1044"/>
      <c r="F7" s="1045"/>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5">
      <c r="A8" s="1043"/>
      <c r="B8" s="1044"/>
      <c r="C8" s="1044"/>
      <c r="D8" s="1044"/>
      <c r="E8" s="1044"/>
      <c r="F8" s="1045"/>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5">
      <c r="A9" s="1043"/>
      <c r="B9" s="1044"/>
      <c r="C9" s="1044"/>
      <c r="D9" s="1044"/>
      <c r="E9" s="1044"/>
      <c r="F9" s="1045"/>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5">
      <c r="A10" s="1043"/>
      <c r="B10" s="1044"/>
      <c r="C10" s="1044"/>
      <c r="D10" s="1044"/>
      <c r="E10" s="1044"/>
      <c r="F10" s="1045"/>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5">
      <c r="A11" s="1043"/>
      <c r="B11" s="1044"/>
      <c r="C11" s="1044"/>
      <c r="D11" s="1044"/>
      <c r="E11" s="1044"/>
      <c r="F11" s="1045"/>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5">
      <c r="A12" s="1043"/>
      <c r="B12" s="1044"/>
      <c r="C12" s="1044"/>
      <c r="D12" s="1044"/>
      <c r="E12" s="1044"/>
      <c r="F12" s="1045"/>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5">
      <c r="A13" s="1043"/>
      <c r="B13" s="1044"/>
      <c r="C13" s="1044"/>
      <c r="D13" s="1044"/>
      <c r="E13" s="1044"/>
      <c r="F13" s="1045"/>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3">
      <c r="A14" s="1043"/>
      <c r="B14" s="1044"/>
      <c r="C14" s="1044"/>
      <c r="D14" s="1044"/>
      <c r="E14" s="1044"/>
      <c r="F14" s="1045"/>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25">
      <c r="A15" s="1043"/>
      <c r="B15" s="1044"/>
      <c r="C15" s="1044"/>
      <c r="D15" s="1044"/>
      <c r="E15" s="1044"/>
      <c r="F15" s="1045"/>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25">
      <c r="A16" s="1043"/>
      <c r="B16" s="1044"/>
      <c r="C16" s="1044"/>
      <c r="D16" s="1044"/>
      <c r="E16" s="1044"/>
      <c r="F16" s="1045"/>
      <c r="G16" s="809"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5"/>
      <c r="AC16" s="809"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25">
      <c r="A17" s="1043"/>
      <c r="B17" s="1044"/>
      <c r="C17" s="1044"/>
      <c r="D17" s="1044"/>
      <c r="E17" s="1044"/>
      <c r="F17" s="1045"/>
      <c r="G17" s="670"/>
      <c r="H17" s="671"/>
      <c r="I17" s="671"/>
      <c r="J17" s="671"/>
      <c r="K17" s="672"/>
      <c r="L17" s="664"/>
      <c r="M17" s="665"/>
      <c r="N17" s="665"/>
      <c r="O17" s="665"/>
      <c r="P17" s="665"/>
      <c r="Q17" s="665"/>
      <c r="R17" s="665"/>
      <c r="S17" s="665"/>
      <c r="T17" s="665"/>
      <c r="U17" s="665"/>
      <c r="V17" s="665"/>
      <c r="W17" s="665"/>
      <c r="X17" s="666"/>
      <c r="Y17" s="387"/>
      <c r="Z17" s="388"/>
      <c r="AA17" s="388"/>
      <c r="AB17" s="802"/>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25">
      <c r="A18" s="1043"/>
      <c r="B18" s="1044"/>
      <c r="C18" s="1044"/>
      <c r="D18" s="1044"/>
      <c r="E18" s="1044"/>
      <c r="F18" s="1045"/>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5">
      <c r="A19" s="1043"/>
      <c r="B19" s="1044"/>
      <c r="C19" s="1044"/>
      <c r="D19" s="1044"/>
      <c r="E19" s="1044"/>
      <c r="F19" s="1045"/>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5">
      <c r="A20" s="1043"/>
      <c r="B20" s="1044"/>
      <c r="C20" s="1044"/>
      <c r="D20" s="1044"/>
      <c r="E20" s="1044"/>
      <c r="F20" s="1045"/>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5">
      <c r="A21" s="1043"/>
      <c r="B21" s="1044"/>
      <c r="C21" s="1044"/>
      <c r="D21" s="1044"/>
      <c r="E21" s="1044"/>
      <c r="F21" s="1045"/>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5">
      <c r="A22" s="1043"/>
      <c r="B22" s="1044"/>
      <c r="C22" s="1044"/>
      <c r="D22" s="1044"/>
      <c r="E22" s="1044"/>
      <c r="F22" s="1045"/>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5">
      <c r="A23" s="1043"/>
      <c r="B23" s="1044"/>
      <c r="C23" s="1044"/>
      <c r="D23" s="1044"/>
      <c r="E23" s="1044"/>
      <c r="F23" s="1045"/>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5">
      <c r="A24" s="1043"/>
      <c r="B24" s="1044"/>
      <c r="C24" s="1044"/>
      <c r="D24" s="1044"/>
      <c r="E24" s="1044"/>
      <c r="F24" s="1045"/>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5">
      <c r="A25" s="1043"/>
      <c r="B25" s="1044"/>
      <c r="C25" s="1044"/>
      <c r="D25" s="1044"/>
      <c r="E25" s="1044"/>
      <c r="F25" s="1045"/>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5">
      <c r="A26" s="1043"/>
      <c r="B26" s="1044"/>
      <c r="C26" s="1044"/>
      <c r="D26" s="1044"/>
      <c r="E26" s="1044"/>
      <c r="F26" s="1045"/>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3">
      <c r="A27" s="1043"/>
      <c r="B27" s="1044"/>
      <c r="C27" s="1044"/>
      <c r="D27" s="1044"/>
      <c r="E27" s="1044"/>
      <c r="F27" s="1045"/>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25">
      <c r="A28" s="1043"/>
      <c r="B28" s="1044"/>
      <c r="C28" s="1044"/>
      <c r="D28" s="1044"/>
      <c r="E28" s="1044"/>
      <c r="F28" s="1045"/>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25">
      <c r="A29" s="1043"/>
      <c r="B29" s="1044"/>
      <c r="C29" s="1044"/>
      <c r="D29" s="1044"/>
      <c r="E29" s="1044"/>
      <c r="F29" s="1045"/>
      <c r="G29" s="809"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5"/>
      <c r="AC29" s="809"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25">
      <c r="A30" s="1043"/>
      <c r="B30" s="1044"/>
      <c r="C30" s="1044"/>
      <c r="D30" s="1044"/>
      <c r="E30" s="1044"/>
      <c r="F30" s="1045"/>
      <c r="G30" s="670"/>
      <c r="H30" s="671"/>
      <c r="I30" s="671"/>
      <c r="J30" s="671"/>
      <c r="K30" s="672"/>
      <c r="L30" s="664"/>
      <c r="M30" s="665"/>
      <c r="N30" s="665"/>
      <c r="O30" s="665"/>
      <c r="P30" s="665"/>
      <c r="Q30" s="665"/>
      <c r="R30" s="665"/>
      <c r="S30" s="665"/>
      <c r="T30" s="665"/>
      <c r="U30" s="665"/>
      <c r="V30" s="665"/>
      <c r="W30" s="665"/>
      <c r="X30" s="666"/>
      <c r="Y30" s="387"/>
      <c r="Z30" s="388"/>
      <c r="AA30" s="388"/>
      <c r="AB30" s="802"/>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25">
      <c r="A31" s="1043"/>
      <c r="B31" s="1044"/>
      <c r="C31" s="1044"/>
      <c r="D31" s="1044"/>
      <c r="E31" s="1044"/>
      <c r="F31" s="1045"/>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5">
      <c r="A32" s="1043"/>
      <c r="B32" s="1044"/>
      <c r="C32" s="1044"/>
      <c r="D32" s="1044"/>
      <c r="E32" s="1044"/>
      <c r="F32" s="1045"/>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5">
      <c r="A33" s="1043"/>
      <c r="B33" s="1044"/>
      <c r="C33" s="1044"/>
      <c r="D33" s="1044"/>
      <c r="E33" s="1044"/>
      <c r="F33" s="1045"/>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5">
      <c r="A34" s="1043"/>
      <c r="B34" s="1044"/>
      <c r="C34" s="1044"/>
      <c r="D34" s="1044"/>
      <c r="E34" s="1044"/>
      <c r="F34" s="1045"/>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5">
      <c r="A35" s="1043"/>
      <c r="B35" s="1044"/>
      <c r="C35" s="1044"/>
      <c r="D35" s="1044"/>
      <c r="E35" s="1044"/>
      <c r="F35" s="1045"/>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5">
      <c r="A36" s="1043"/>
      <c r="B36" s="1044"/>
      <c r="C36" s="1044"/>
      <c r="D36" s="1044"/>
      <c r="E36" s="1044"/>
      <c r="F36" s="1045"/>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5">
      <c r="A37" s="1043"/>
      <c r="B37" s="1044"/>
      <c r="C37" s="1044"/>
      <c r="D37" s="1044"/>
      <c r="E37" s="1044"/>
      <c r="F37" s="1045"/>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5">
      <c r="A38" s="1043"/>
      <c r="B38" s="1044"/>
      <c r="C38" s="1044"/>
      <c r="D38" s="1044"/>
      <c r="E38" s="1044"/>
      <c r="F38" s="1045"/>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5">
      <c r="A39" s="1043"/>
      <c r="B39" s="1044"/>
      <c r="C39" s="1044"/>
      <c r="D39" s="1044"/>
      <c r="E39" s="1044"/>
      <c r="F39" s="1045"/>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3">
      <c r="A40" s="1043"/>
      <c r="B40" s="1044"/>
      <c r="C40" s="1044"/>
      <c r="D40" s="1044"/>
      <c r="E40" s="1044"/>
      <c r="F40" s="1045"/>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25">
      <c r="A41" s="1043"/>
      <c r="B41" s="1044"/>
      <c r="C41" s="1044"/>
      <c r="D41" s="1044"/>
      <c r="E41" s="1044"/>
      <c r="F41" s="1045"/>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25">
      <c r="A42" s="1043"/>
      <c r="B42" s="1044"/>
      <c r="C42" s="1044"/>
      <c r="D42" s="1044"/>
      <c r="E42" s="1044"/>
      <c r="F42" s="1045"/>
      <c r="G42" s="809"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5"/>
      <c r="AC42" s="809"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25">
      <c r="A43" s="1043"/>
      <c r="B43" s="1044"/>
      <c r="C43" s="1044"/>
      <c r="D43" s="1044"/>
      <c r="E43" s="1044"/>
      <c r="F43" s="1045"/>
      <c r="G43" s="670"/>
      <c r="H43" s="671"/>
      <c r="I43" s="671"/>
      <c r="J43" s="671"/>
      <c r="K43" s="672"/>
      <c r="L43" s="664"/>
      <c r="M43" s="665"/>
      <c r="N43" s="665"/>
      <c r="O43" s="665"/>
      <c r="P43" s="665"/>
      <c r="Q43" s="665"/>
      <c r="R43" s="665"/>
      <c r="S43" s="665"/>
      <c r="T43" s="665"/>
      <c r="U43" s="665"/>
      <c r="V43" s="665"/>
      <c r="W43" s="665"/>
      <c r="X43" s="666"/>
      <c r="Y43" s="387"/>
      <c r="Z43" s="388"/>
      <c r="AA43" s="388"/>
      <c r="AB43" s="802"/>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25">
      <c r="A44" s="1043"/>
      <c r="B44" s="1044"/>
      <c r="C44" s="1044"/>
      <c r="D44" s="1044"/>
      <c r="E44" s="1044"/>
      <c r="F44" s="1045"/>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5">
      <c r="A45" s="1043"/>
      <c r="B45" s="1044"/>
      <c r="C45" s="1044"/>
      <c r="D45" s="1044"/>
      <c r="E45" s="1044"/>
      <c r="F45" s="1045"/>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5">
      <c r="A46" s="1043"/>
      <c r="B46" s="1044"/>
      <c r="C46" s="1044"/>
      <c r="D46" s="1044"/>
      <c r="E46" s="1044"/>
      <c r="F46" s="1045"/>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5">
      <c r="A47" s="1043"/>
      <c r="B47" s="1044"/>
      <c r="C47" s="1044"/>
      <c r="D47" s="1044"/>
      <c r="E47" s="1044"/>
      <c r="F47" s="1045"/>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5">
      <c r="A48" s="1043"/>
      <c r="B48" s="1044"/>
      <c r="C48" s="1044"/>
      <c r="D48" s="1044"/>
      <c r="E48" s="1044"/>
      <c r="F48" s="1045"/>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5">
      <c r="A49" s="1043"/>
      <c r="B49" s="1044"/>
      <c r="C49" s="1044"/>
      <c r="D49" s="1044"/>
      <c r="E49" s="1044"/>
      <c r="F49" s="1045"/>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5">
      <c r="A50" s="1043"/>
      <c r="B50" s="1044"/>
      <c r="C50" s="1044"/>
      <c r="D50" s="1044"/>
      <c r="E50" s="1044"/>
      <c r="F50" s="1045"/>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5">
      <c r="A51" s="1043"/>
      <c r="B51" s="1044"/>
      <c r="C51" s="1044"/>
      <c r="D51" s="1044"/>
      <c r="E51" s="1044"/>
      <c r="F51" s="1045"/>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5">
      <c r="A52" s="1043"/>
      <c r="B52" s="1044"/>
      <c r="C52" s="1044"/>
      <c r="D52" s="1044"/>
      <c r="E52" s="1044"/>
      <c r="F52" s="1045"/>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3">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x14ac:dyDescent="0.3"/>
    <row r="55" spans="1:50" ht="30" customHeight="1" x14ac:dyDescent="0.25">
      <c r="A55" s="1049" t="s">
        <v>28</v>
      </c>
      <c r="B55" s="1050"/>
      <c r="C55" s="1050"/>
      <c r="D55" s="1050"/>
      <c r="E55" s="1050"/>
      <c r="F55" s="1051"/>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25">
      <c r="A56" s="1043"/>
      <c r="B56" s="1044"/>
      <c r="C56" s="1044"/>
      <c r="D56" s="1044"/>
      <c r="E56" s="1044"/>
      <c r="F56" s="1045"/>
      <c r="G56" s="809"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5"/>
      <c r="AC56" s="809"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25">
      <c r="A57" s="1043"/>
      <c r="B57" s="1044"/>
      <c r="C57" s="1044"/>
      <c r="D57" s="1044"/>
      <c r="E57" s="1044"/>
      <c r="F57" s="1045"/>
      <c r="G57" s="670"/>
      <c r="H57" s="671"/>
      <c r="I57" s="671"/>
      <c r="J57" s="671"/>
      <c r="K57" s="672"/>
      <c r="L57" s="664"/>
      <c r="M57" s="665"/>
      <c r="N57" s="665"/>
      <c r="O57" s="665"/>
      <c r="P57" s="665"/>
      <c r="Q57" s="665"/>
      <c r="R57" s="665"/>
      <c r="S57" s="665"/>
      <c r="T57" s="665"/>
      <c r="U57" s="665"/>
      <c r="V57" s="665"/>
      <c r="W57" s="665"/>
      <c r="X57" s="666"/>
      <c r="Y57" s="387"/>
      <c r="Z57" s="388"/>
      <c r="AA57" s="388"/>
      <c r="AB57" s="802"/>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25">
      <c r="A58" s="1043"/>
      <c r="B58" s="1044"/>
      <c r="C58" s="1044"/>
      <c r="D58" s="1044"/>
      <c r="E58" s="1044"/>
      <c r="F58" s="1045"/>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5">
      <c r="A59" s="1043"/>
      <c r="B59" s="1044"/>
      <c r="C59" s="1044"/>
      <c r="D59" s="1044"/>
      <c r="E59" s="1044"/>
      <c r="F59" s="1045"/>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5">
      <c r="A60" s="1043"/>
      <c r="B60" s="1044"/>
      <c r="C60" s="1044"/>
      <c r="D60" s="1044"/>
      <c r="E60" s="1044"/>
      <c r="F60" s="1045"/>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5">
      <c r="A61" s="1043"/>
      <c r="B61" s="1044"/>
      <c r="C61" s="1044"/>
      <c r="D61" s="1044"/>
      <c r="E61" s="1044"/>
      <c r="F61" s="1045"/>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5">
      <c r="A62" s="1043"/>
      <c r="B62" s="1044"/>
      <c r="C62" s="1044"/>
      <c r="D62" s="1044"/>
      <c r="E62" s="1044"/>
      <c r="F62" s="1045"/>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5">
      <c r="A63" s="1043"/>
      <c r="B63" s="1044"/>
      <c r="C63" s="1044"/>
      <c r="D63" s="1044"/>
      <c r="E63" s="1044"/>
      <c r="F63" s="1045"/>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5">
      <c r="A64" s="1043"/>
      <c r="B64" s="1044"/>
      <c r="C64" s="1044"/>
      <c r="D64" s="1044"/>
      <c r="E64" s="1044"/>
      <c r="F64" s="1045"/>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5">
      <c r="A65" s="1043"/>
      <c r="B65" s="1044"/>
      <c r="C65" s="1044"/>
      <c r="D65" s="1044"/>
      <c r="E65" s="1044"/>
      <c r="F65" s="1045"/>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5">
      <c r="A66" s="1043"/>
      <c r="B66" s="1044"/>
      <c r="C66" s="1044"/>
      <c r="D66" s="1044"/>
      <c r="E66" s="1044"/>
      <c r="F66" s="1045"/>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3">
      <c r="A67" s="1043"/>
      <c r="B67" s="1044"/>
      <c r="C67" s="1044"/>
      <c r="D67" s="1044"/>
      <c r="E67" s="1044"/>
      <c r="F67" s="1045"/>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25">
      <c r="A68" s="1043"/>
      <c r="B68" s="1044"/>
      <c r="C68" s="1044"/>
      <c r="D68" s="1044"/>
      <c r="E68" s="1044"/>
      <c r="F68" s="1045"/>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25">
      <c r="A69" s="1043"/>
      <c r="B69" s="1044"/>
      <c r="C69" s="1044"/>
      <c r="D69" s="1044"/>
      <c r="E69" s="1044"/>
      <c r="F69" s="1045"/>
      <c r="G69" s="809"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5"/>
      <c r="AC69" s="809"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25">
      <c r="A70" s="1043"/>
      <c r="B70" s="1044"/>
      <c r="C70" s="1044"/>
      <c r="D70" s="1044"/>
      <c r="E70" s="1044"/>
      <c r="F70" s="1045"/>
      <c r="G70" s="670"/>
      <c r="H70" s="671"/>
      <c r="I70" s="671"/>
      <c r="J70" s="671"/>
      <c r="K70" s="672"/>
      <c r="L70" s="664"/>
      <c r="M70" s="665"/>
      <c r="N70" s="665"/>
      <c r="O70" s="665"/>
      <c r="P70" s="665"/>
      <c r="Q70" s="665"/>
      <c r="R70" s="665"/>
      <c r="S70" s="665"/>
      <c r="T70" s="665"/>
      <c r="U70" s="665"/>
      <c r="V70" s="665"/>
      <c r="W70" s="665"/>
      <c r="X70" s="666"/>
      <c r="Y70" s="387"/>
      <c r="Z70" s="388"/>
      <c r="AA70" s="388"/>
      <c r="AB70" s="802"/>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25">
      <c r="A71" s="1043"/>
      <c r="B71" s="1044"/>
      <c r="C71" s="1044"/>
      <c r="D71" s="1044"/>
      <c r="E71" s="1044"/>
      <c r="F71" s="1045"/>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5">
      <c r="A72" s="1043"/>
      <c r="B72" s="1044"/>
      <c r="C72" s="1044"/>
      <c r="D72" s="1044"/>
      <c r="E72" s="1044"/>
      <c r="F72" s="1045"/>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5">
      <c r="A73" s="1043"/>
      <c r="B73" s="1044"/>
      <c r="C73" s="1044"/>
      <c r="D73" s="1044"/>
      <c r="E73" s="1044"/>
      <c r="F73" s="1045"/>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5">
      <c r="A74" s="1043"/>
      <c r="B74" s="1044"/>
      <c r="C74" s="1044"/>
      <c r="D74" s="1044"/>
      <c r="E74" s="1044"/>
      <c r="F74" s="1045"/>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5">
      <c r="A75" s="1043"/>
      <c r="B75" s="1044"/>
      <c r="C75" s="1044"/>
      <c r="D75" s="1044"/>
      <c r="E75" s="1044"/>
      <c r="F75" s="1045"/>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5">
      <c r="A76" s="1043"/>
      <c r="B76" s="1044"/>
      <c r="C76" s="1044"/>
      <c r="D76" s="1044"/>
      <c r="E76" s="1044"/>
      <c r="F76" s="1045"/>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5">
      <c r="A77" s="1043"/>
      <c r="B77" s="1044"/>
      <c r="C77" s="1044"/>
      <c r="D77" s="1044"/>
      <c r="E77" s="1044"/>
      <c r="F77" s="1045"/>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5">
      <c r="A78" s="1043"/>
      <c r="B78" s="1044"/>
      <c r="C78" s="1044"/>
      <c r="D78" s="1044"/>
      <c r="E78" s="1044"/>
      <c r="F78" s="1045"/>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5">
      <c r="A79" s="1043"/>
      <c r="B79" s="1044"/>
      <c r="C79" s="1044"/>
      <c r="D79" s="1044"/>
      <c r="E79" s="1044"/>
      <c r="F79" s="1045"/>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3">
      <c r="A80" s="1043"/>
      <c r="B80" s="1044"/>
      <c r="C80" s="1044"/>
      <c r="D80" s="1044"/>
      <c r="E80" s="1044"/>
      <c r="F80" s="1045"/>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25">
      <c r="A81" s="1043"/>
      <c r="B81" s="1044"/>
      <c r="C81" s="1044"/>
      <c r="D81" s="1044"/>
      <c r="E81" s="1044"/>
      <c r="F81" s="1045"/>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25">
      <c r="A82" s="1043"/>
      <c r="B82" s="1044"/>
      <c r="C82" s="1044"/>
      <c r="D82" s="1044"/>
      <c r="E82" s="1044"/>
      <c r="F82" s="1045"/>
      <c r="G82" s="809"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5"/>
      <c r="AC82" s="809"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25">
      <c r="A83" s="1043"/>
      <c r="B83" s="1044"/>
      <c r="C83" s="1044"/>
      <c r="D83" s="1044"/>
      <c r="E83" s="1044"/>
      <c r="F83" s="1045"/>
      <c r="G83" s="670"/>
      <c r="H83" s="671"/>
      <c r="I83" s="671"/>
      <c r="J83" s="671"/>
      <c r="K83" s="672"/>
      <c r="L83" s="664"/>
      <c r="M83" s="665"/>
      <c r="N83" s="665"/>
      <c r="O83" s="665"/>
      <c r="P83" s="665"/>
      <c r="Q83" s="665"/>
      <c r="R83" s="665"/>
      <c r="S83" s="665"/>
      <c r="T83" s="665"/>
      <c r="U83" s="665"/>
      <c r="V83" s="665"/>
      <c r="W83" s="665"/>
      <c r="X83" s="666"/>
      <c r="Y83" s="387"/>
      <c r="Z83" s="388"/>
      <c r="AA83" s="388"/>
      <c r="AB83" s="802"/>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25">
      <c r="A84" s="1043"/>
      <c r="B84" s="1044"/>
      <c r="C84" s="1044"/>
      <c r="D84" s="1044"/>
      <c r="E84" s="1044"/>
      <c r="F84" s="1045"/>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5">
      <c r="A85" s="1043"/>
      <c r="B85" s="1044"/>
      <c r="C85" s="1044"/>
      <c r="D85" s="1044"/>
      <c r="E85" s="1044"/>
      <c r="F85" s="1045"/>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5">
      <c r="A86" s="1043"/>
      <c r="B86" s="1044"/>
      <c r="C86" s="1044"/>
      <c r="D86" s="1044"/>
      <c r="E86" s="1044"/>
      <c r="F86" s="1045"/>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5">
      <c r="A87" s="1043"/>
      <c r="B87" s="1044"/>
      <c r="C87" s="1044"/>
      <c r="D87" s="1044"/>
      <c r="E87" s="1044"/>
      <c r="F87" s="1045"/>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5">
      <c r="A88" s="1043"/>
      <c r="B88" s="1044"/>
      <c r="C88" s="1044"/>
      <c r="D88" s="1044"/>
      <c r="E88" s="1044"/>
      <c r="F88" s="1045"/>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5">
      <c r="A89" s="1043"/>
      <c r="B89" s="1044"/>
      <c r="C89" s="1044"/>
      <c r="D89" s="1044"/>
      <c r="E89" s="1044"/>
      <c r="F89" s="1045"/>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5">
      <c r="A90" s="1043"/>
      <c r="B90" s="1044"/>
      <c r="C90" s="1044"/>
      <c r="D90" s="1044"/>
      <c r="E90" s="1044"/>
      <c r="F90" s="1045"/>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5">
      <c r="A91" s="1043"/>
      <c r="B91" s="1044"/>
      <c r="C91" s="1044"/>
      <c r="D91" s="1044"/>
      <c r="E91" s="1044"/>
      <c r="F91" s="1045"/>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5">
      <c r="A92" s="1043"/>
      <c r="B92" s="1044"/>
      <c r="C92" s="1044"/>
      <c r="D92" s="1044"/>
      <c r="E92" s="1044"/>
      <c r="F92" s="1045"/>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3">
      <c r="A93" s="1043"/>
      <c r="B93" s="1044"/>
      <c r="C93" s="1044"/>
      <c r="D93" s="1044"/>
      <c r="E93" s="1044"/>
      <c r="F93" s="1045"/>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25">
      <c r="A94" s="1043"/>
      <c r="B94" s="1044"/>
      <c r="C94" s="1044"/>
      <c r="D94" s="1044"/>
      <c r="E94" s="1044"/>
      <c r="F94" s="1045"/>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25">
      <c r="A95" s="1043"/>
      <c r="B95" s="1044"/>
      <c r="C95" s="1044"/>
      <c r="D95" s="1044"/>
      <c r="E95" s="1044"/>
      <c r="F95" s="1045"/>
      <c r="G95" s="809"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5"/>
      <c r="AC95" s="809"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25">
      <c r="A96" s="1043"/>
      <c r="B96" s="1044"/>
      <c r="C96" s="1044"/>
      <c r="D96" s="1044"/>
      <c r="E96" s="1044"/>
      <c r="F96" s="1045"/>
      <c r="G96" s="670"/>
      <c r="H96" s="671"/>
      <c r="I96" s="671"/>
      <c r="J96" s="671"/>
      <c r="K96" s="672"/>
      <c r="L96" s="664"/>
      <c r="M96" s="665"/>
      <c r="N96" s="665"/>
      <c r="O96" s="665"/>
      <c r="P96" s="665"/>
      <c r="Q96" s="665"/>
      <c r="R96" s="665"/>
      <c r="S96" s="665"/>
      <c r="T96" s="665"/>
      <c r="U96" s="665"/>
      <c r="V96" s="665"/>
      <c r="W96" s="665"/>
      <c r="X96" s="666"/>
      <c r="Y96" s="387"/>
      <c r="Z96" s="388"/>
      <c r="AA96" s="388"/>
      <c r="AB96" s="802"/>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25">
      <c r="A97" s="1043"/>
      <c r="B97" s="1044"/>
      <c r="C97" s="1044"/>
      <c r="D97" s="1044"/>
      <c r="E97" s="1044"/>
      <c r="F97" s="1045"/>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5">
      <c r="A98" s="1043"/>
      <c r="B98" s="1044"/>
      <c r="C98" s="1044"/>
      <c r="D98" s="1044"/>
      <c r="E98" s="1044"/>
      <c r="F98" s="1045"/>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5">
      <c r="A99" s="1043"/>
      <c r="B99" s="1044"/>
      <c r="C99" s="1044"/>
      <c r="D99" s="1044"/>
      <c r="E99" s="1044"/>
      <c r="F99" s="1045"/>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5">
      <c r="A100" s="1043"/>
      <c r="B100" s="1044"/>
      <c r="C100" s="1044"/>
      <c r="D100" s="1044"/>
      <c r="E100" s="1044"/>
      <c r="F100" s="104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5">
      <c r="A101" s="1043"/>
      <c r="B101" s="1044"/>
      <c r="C101" s="1044"/>
      <c r="D101" s="1044"/>
      <c r="E101" s="1044"/>
      <c r="F101" s="104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5">
      <c r="A102" s="1043"/>
      <c r="B102" s="1044"/>
      <c r="C102" s="1044"/>
      <c r="D102" s="1044"/>
      <c r="E102" s="1044"/>
      <c r="F102" s="104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5">
      <c r="A103" s="1043"/>
      <c r="B103" s="1044"/>
      <c r="C103" s="1044"/>
      <c r="D103" s="1044"/>
      <c r="E103" s="1044"/>
      <c r="F103" s="104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5">
      <c r="A104" s="1043"/>
      <c r="B104" s="1044"/>
      <c r="C104" s="1044"/>
      <c r="D104" s="1044"/>
      <c r="E104" s="1044"/>
      <c r="F104" s="104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5">
      <c r="A105" s="1043"/>
      <c r="B105" s="1044"/>
      <c r="C105" s="1044"/>
      <c r="D105" s="1044"/>
      <c r="E105" s="1044"/>
      <c r="F105" s="104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3">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x14ac:dyDescent="0.3"/>
    <row r="108" spans="1:50" ht="30" customHeight="1" x14ac:dyDescent="0.25">
      <c r="A108" s="1049" t="s">
        <v>28</v>
      </c>
      <c r="B108" s="1050"/>
      <c r="C108" s="1050"/>
      <c r="D108" s="1050"/>
      <c r="E108" s="1050"/>
      <c r="F108" s="1051"/>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25">
      <c r="A109" s="1043"/>
      <c r="B109" s="1044"/>
      <c r="C109" s="1044"/>
      <c r="D109" s="1044"/>
      <c r="E109" s="1044"/>
      <c r="F109" s="1045"/>
      <c r="G109" s="809"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5"/>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25">
      <c r="A110" s="1043"/>
      <c r="B110" s="1044"/>
      <c r="C110" s="1044"/>
      <c r="D110" s="1044"/>
      <c r="E110" s="1044"/>
      <c r="F110" s="1045"/>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2"/>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25">
      <c r="A111" s="1043"/>
      <c r="B111" s="1044"/>
      <c r="C111" s="1044"/>
      <c r="D111" s="1044"/>
      <c r="E111" s="1044"/>
      <c r="F111" s="104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5">
      <c r="A112" s="1043"/>
      <c r="B112" s="1044"/>
      <c r="C112" s="1044"/>
      <c r="D112" s="1044"/>
      <c r="E112" s="1044"/>
      <c r="F112" s="104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5">
      <c r="A113" s="1043"/>
      <c r="B113" s="1044"/>
      <c r="C113" s="1044"/>
      <c r="D113" s="1044"/>
      <c r="E113" s="1044"/>
      <c r="F113" s="104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5">
      <c r="A114" s="1043"/>
      <c r="B114" s="1044"/>
      <c r="C114" s="1044"/>
      <c r="D114" s="1044"/>
      <c r="E114" s="1044"/>
      <c r="F114" s="104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5">
      <c r="A115" s="1043"/>
      <c r="B115" s="1044"/>
      <c r="C115" s="1044"/>
      <c r="D115" s="1044"/>
      <c r="E115" s="1044"/>
      <c r="F115" s="104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5">
      <c r="A116" s="1043"/>
      <c r="B116" s="1044"/>
      <c r="C116" s="1044"/>
      <c r="D116" s="1044"/>
      <c r="E116" s="1044"/>
      <c r="F116" s="104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5">
      <c r="A117" s="1043"/>
      <c r="B117" s="1044"/>
      <c r="C117" s="1044"/>
      <c r="D117" s="1044"/>
      <c r="E117" s="1044"/>
      <c r="F117" s="104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5">
      <c r="A118" s="1043"/>
      <c r="B118" s="1044"/>
      <c r="C118" s="1044"/>
      <c r="D118" s="1044"/>
      <c r="E118" s="1044"/>
      <c r="F118" s="104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5">
      <c r="A119" s="1043"/>
      <c r="B119" s="1044"/>
      <c r="C119" s="1044"/>
      <c r="D119" s="1044"/>
      <c r="E119" s="1044"/>
      <c r="F119" s="104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3">
      <c r="A120" s="1043"/>
      <c r="B120" s="1044"/>
      <c r="C120" s="1044"/>
      <c r="D120" s="1044"/>
      <c r="E120" s="1044"/>
      <c r="F120" s="1045"/>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25">
      <c r="A121" s="1043"/>
      <c r="B121" s="1044"/>
      <c r="C121" s="1044"/>
      <c r="D121" s="1044"/>
      <c r="E121" s="1044"/>
      <c r="F121" s="1045"/>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25">
      <c r="A122" s="1043"/>
      <c r="B122" s="1044"/>
      <c r="C122" s="1044"/>
      <c r="D122" s="1044"/>
      <c r="E122" s="1044"/>
      <c r="F122" s="1045"/>
      <c r="G122" s="809"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5"/>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25">
      <c r="A123" s="1043"/>
      <c r="B123" s="1044"/>
      <c r="C123" s="1044"/>
      <c r="D123" s="1044"/>
      <c r="E123" s="1044"/>
      <c r="F123" s="1045"/>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2"/>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25">
      <c r="A124" s="1043"/>
      <c r="B124" s="1044"/>
      <c r="C124" s="1044"/>
      <c r="D124" s="1044"/>
      <c r="E124" s="1044"/>
      <c r="F124" s="104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5">
      <c r="A125" s="1043"/>
      <c r="B125" s="1044"/>
      <c r="C125" s="1044"/>
      <c r="D125" s="1044"/>
      <c r="E125" s="1044"/>
      <c r="F125" s="104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5">
      <c r="A126" s="1043"/>
      <c r="B126" s="1044"/>
      <c r="C126" s="1044"/>
      <c r="D126" s="1044"/>
      <c r="E126" s="1044"/>
      <c r="F126" s="104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5">
      <c r="A127" s="1043"/>
      <c r="B127" s="1044"/>
      <c r="C127" s="1044"/>
      <c r="D127" s="1044"/>
      <c r="E127" s="1044"/>
      <c r="F127" s="104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5">
      <c r="A128" s="1043"/>
      <c r="B128" s="1044"/>
      <c r="C128" s="1044"/>
      <c r="D128" s="1044"/>
      <c r="E128" s="1044"/>
      <c r="F128" s="104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5">
      <c r="A129" s="1043"/>
      <c r="B129" s="1044"/>
      <c r="C129" s="1044"/>
      <c r="D129" s="1044"/>
      <c r="E129" s="1044"/>
      <c r="F129" s="104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5">
      <c r="A130" s="1043"/>
      <c r="B130" s="1044"/>
      <c r="C130" s="1044"/>
      <c r="D130" s="1044"/>
      <c r="E130" s="1044"/>
      <c r="F130" s="104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5">
      <c r="A131" s="1043"/>
      <c r="B131" s="1044"/>
      <c r="C131" s="1044"/>
      <c r="D131" s="1044"/>
      <c r="E131" s="1044"/>
      <c r="F131" s="104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5">
      <c r="A132" s="1043"/>
      <c r="B132" s="1044"/>
      <c r="C132" s="1044"/>
      <c r="D132" s="1044"/>
      <c r="E132" s="1044"/>
      <c r="F132" s="104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3">
      <c r="A133" s="1043"/>
      <c r="B133" s="1044"/>
      <c r="C133" s="1044"/>
      <c r="D133" s="1044"/>
      <c r="E133" s="1044"/>
      <c r="F133" s="1045"/>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25">
      <c r="A134" s="1043"/>
      <c r="B134" s="1044"/>
      <c r="C134" s="1044"/>
      <c r="D134" s="1044"/>
      <c r="E134" s="1044"/>
      <c r="F134" s="1045"/>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25">
      <c r="A135" s="1043"/>
      <c r="B135" s="1044"/>
      <c r="C135" s="1044"/>
      <c r="D135" s="1044"/>
      <c r="E135" s="1044"/>
      <c r="F135" s="1045"/>
      <c r="G135" s="809"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5"/>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25">
      <c r="A136" s="1043"/>
      <c r="B136" s="1044"/>
      <c r="C136" s="1044"/>
      <c r="D136" s="1044"/>
      <c r="E136" s="1044"/>
      <c r="F136" s="1045"/>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2"/>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25">
      <c r="A137" s="1043"/>
      <c r="B137" s="1044"/>
      <c r="C137" s="1044"/>
      <c r="D137" s="1044"/>
      <c r="E137" s="1044"/>
      <c r="F137" s="104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5">
      <c r="A138" s="1043"/>
      <c r="B138" s="1044"/>
      <c r="C138" s="1044"/>
      <c r="D138" s="1044"/>
      <c r="E138" s="1044"/>
      <c r="F138" s="104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5">
      <c r="A139" s="1043"/>
      <c r="B139" s="1044"/>
      <c r="C139" s="1044"/>
      <c r="D139" s="1044"/>
      <c r="E139" s="1044"/>
      <c r="F139" s="104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5">
      <c r="A140" s="1043"/>
      <c r="B140" s="1044"/>
      <c r="C140" s="1044"/>
      <c r="D140" s="1044"/>
      <c r="E140" s="1044"/>
      <c r="F140" s="104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5">
      <c r="A141" s="1043"/>
      <c r="B141" s="1044"/>
      <c r="C141" s="1044"/>
      <c r="D141" s="1044"/>
      <c r="E141" s="1044"/>
      <c r="F141" s="104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5">
      <c r="A142" s="1043"/>
      <c r="B142" s="1044"/>
      <c r="C142" s="1044"/>
      <c r="D142" s="1044"/>
      <c r="E142" s="1044"/>
      <c r="F142" s="104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5">
      <c r="A143" s="1043"/>
      <c r="B143" s="1044"/>
      <c r="C143" s="1044"/>
      <c r="D143" s="1044"/>
      <c r="E143" s="1044"/>
      <c r="F143" s="104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5">
      <c r="A144" s="1043"/>
      <c r="B144" s="1044"/>
      <c r="C144" s="1044"/>
      <c r="D144" s="1044"/>
      <c r="E144" s="1044"/>
      <c r="F144" s="104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5">
      <c r="A145" s="1043"/>
      <c r="B145" s="1044"/>
      <c r="C145" s="1044"/>
      <c r="D145" s="1044"/>
      <c r="E145" s="1044"/>
      <c r="F145" s="104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3">
      <c r="A146" s="1043"/>
      <c r="B146" s="1044"/>
      <c r="C146" s="1044"/>
      <c r="D146" s="1044"/>
      <c r="E146" s="1044"/>
      <c r="F146" s="1045"/>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25">
      <c r="A147" s="1043"/>
      <c r="B147" s="1044"/>
      <c r="C147" s="1044"/>
      <c r="D147" s="1044"/>
      <c r="E147" s="1044"/>
      <c r="F147" s="1045"/>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25">
      <c r="A148" s="1043"/>
      <c r="B148" s="1044"/>
      <c r="C148" s="1044"/>
      <c r="D148" s="1044"/>
      <c r="E148" s="1044"/>
      <c r="F148" s="1045"/>
      <c r="G148" s="809"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5"/>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25">
      <c r="A149" s="1043"/>
      <c r="B149" s="1044"/>
      <c r="C149" s="1044"/>
      <c r="D149" s="1044"/>
      <c r="E149" s="1044"/>
      <c r="F149" s="1045"/>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2"/>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25">
      <c r="A150" s="1043"/>
      <c r="B150" s="1044"/>
      <c r="C150" s="1044"/>
      <c r="D150" s="1044"/>
      <c r="E150" s="1044"/>
      <c r="F150" s="104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5">
      <c r="A151" s="1043"/>
      <c r="B151" s="1044"/>
      <c r="C151" s="1044"/>
      <c r="D151" s="1044"/>
      <c r="E151" s="1044"/>
      <c r="F151" s="104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5">
      <c r="A152" s="1043"/>
      <c r="B152" s="1044"/>
      <c r="C152" s="1044"/>
      <c r="D152" s="1044"/>
      <c r="E152" s="1044"/>
      <c r="F152" s="104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5">
      <c r="A153" s="1043"/>
      <c r="B153" s="1044"/>
      <c r="C153" s="1044"/>
      <c r="D153" s="1044"/>
      <c r="E153" s="1044"/>
      <c r="F153" s="104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5">
      <c r="A154" s="1043"/>
      <c r="B154" s="1044"/>
      <c r="C154" s="1044"/>
      <c r="D154" s="1044"/>
      <c r="E154" s="1044"/>
      <c r="F154" s="104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5">
      <c r="A155" s="1043"/>
      <c r="B155" s="1044"/>
      <c r="C155" s="1044"/>
      <c r="D155" s="1044"/>
      <c r="E155" s="1044"/>
      <c r="F155" s="104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5">
      <c r="A156" s="1043"/>
      <c r="B156" s="1044"/>
      <c r="C156" s="1044"/>
      <c r="D156" s="1044"/>
      <c r="E156" s="1044"/>
      <c r="F156" s="104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5">
      <c r="A157" s="1043"/>
      <c r="B157" s="1044"/>
      <c r="C157" s="1044"/>
      <c r="D157" s="1044"/>
      <c r="E157" s="1044"/>
      <c r="F157" s="104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5">
      <c r="A158" s="1043"/>
      <c r="B158" s="1044"/>
      <c r="C158" s="1044"/>
      <c r="D158" s="1044"/>
      <c r="E158" s="1044"/>
      <c r="F158" s="104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3">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x14ac:dyDescent="0.3"/>
    <row r="161" spans="1:50" ht="30" customHeight="1" x14ac:dyDescent="0.25">
      <c r="A161" s="1049" t="s">
        <v>28</v>
      </c>
      <c r="B161" s="1050"/>
      <c r="C161" s="1050"/>
      <c r="D161" s="1050"/>
      <c r="E161" s="1050"/>
      <c r="F161" s="1051"/>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25">
      <c r="A162" s="1043"/>
      <c r="B162" s="1044"/>
      <c r="C162" s="1044"/>
      <c r="D162" s="1044"/>
      <c r="E162" s="1044"/>
      <c r="F162" s="1045"/>
      <c r="G162" s="809"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5"/>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25">
      <c r="A163" s="1043"/>
      <c r="B163" s="1044"/>
      <c r="C163" s="1044"/>
      <c r="D163" s="1044"/>
      <c r="E163" s="1044"/>
      <c r="F163" s="1045"/>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2"/>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25">
      <c r="A164" s="1043"/>
      <c r="B164" s="1044"/>
      <c r="C164" s="1044"/>
      <c r="D164" s="1044"/>
      <c r="E164" s="1044"/>
      <c r="F164" s="104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5">
      <c r="A165" s="1043"/>
      <c r="B165" s="1044"/>
      <c r="C165" s="1044"/>
      <c r="D165" s="1044"/>
      <c r="E165" s="1044"/>
      <c r="F165" s="104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5">
      <c r="A166" s="1043"/>
      <c r="B166" s="1044"/>
      <c r="C166" s="1044"/>
      <c r="D166" s="1044"/>
      <c r="E166" s="1044"/>
      <c r="F166" s="104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5">
      <c r="A167" s="1043"/>
      <c r="B167" s="1044"/>
      <c r="C167" s="1044"/>
      <c r="D167" s="1044"/>
      <c r="E167" s="1044"/>
      <c r="F167" s="104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5">
      <c r="A168" s="1043"/>
      <c r="B168" s="1044"/>
      <c r="C168" s="1044"/>
      <c r="D168" s="1044"/>
      <c r="E168" s="1044"/>
      <c r="F168" s="104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5">
      <c r="A169" s="1043"/>
      <c r="B169" s="1044"/>
      <c r="C169" s="1044"/>
      <c r="D169" s="1044"/>
      <c r="E169" s="1044"/>
      <c r="F169" s="104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5">
      <c r="A170" s="1043"/>
      <c r="B170" s="1044"/>
      <c r="C170" s="1044"/>
      <c r="D170" s="1044"/>
      <c r="E170" s="1044"/>
      <c r="F170" s="104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5">
      <c r="A171" s="1043"/>
      <c r="B171" s="1044"/>
      <c r="C171" s="1044"/>
      <c r="D171" s="1044"/>
      <c r="E171" s="1044"/>
      <c r="F171" s="104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5">
      <c r="A172" s="1043"/>
      <c r="B172" s="1044"/>
      <c r="C172" s="1044"/>
      <c r="D172" s="1044"/>
      <c r="E172" s="1044"/>
      <c r="F172" s="104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3">
      <c r="A173" s="1043"/>
      <c r="B173" s="1044"/>
      <c r="C173" s="1044"/>
      <c r="D173" s="1044"/>
      <c r="E173" s="1044"/>
      <c r="F173" s="1045"/>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25">
      <c r="A174" s="1043"/>
      <c r="B174" s="1044"/>
      <c r="C174" s="1044"/>
      <c r="D174" s="1044"/>
      <c r="E174" s="1044"/>
      <c r="F174" s="1045"/>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25">
      <c r="A175" s="1043"/>
      <c r="B175" s="1044"/>
      <c r="C175" s="1044"/>
      <c r="D175" s="1044"/>
      <c r="E175" s="1044"/>
      <c r="F175" s="1045"/>
      <c r="G175" s="809"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5"/>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25">
      <c r="A176" s="1043"/>
      <c r="B176" s="1044"/>
      <c r="C176" s="1044"/>
      <c r="D176" s="1044"/>
      <c r="E176" s="1044"/>
      <c r="F176" s="1045"/>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2"/>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25">
      <c r="A177" s="1043"/>
      <c r="B177" s="1044"/>
      <c r="C177" s="1044"/>
      <c r="D177" s="1044"/>
      <c r="E177" s="1044"/>
      <c r="F177" s="104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5">
      <c r="A178" s="1043"/>
      <c r="B178" s="1044"/>
      <c r="C178" s="1044"/>
      <c r="D178" s="1044"/>
      <c r="E178" s="1044"/>
      <c r="F178" s="104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5">
      <c r="A179" s="1043"/>
      <c r="B179" s="1044"/>
      <c r="C179" s="1044"/>
      <c r="D179" s="1044"/>
      <c r="E179" s="1044"/>
      <c r="F179" s="104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5">
      <c r="A180" s="1043"/>
      <c r="B180" s="1044"/>
      <c r="C180" s="1044"/>
      <c r="D180" s="1044"/>
      <c r="E180" s="1044"/>
      <c r="F180" s="104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5">
      <c r="A181" s="1043"/>
      <c r="B181" s="1044"/>
      <c r="C181" s="1044"/>
      <c r="D181" s="1044"/>
      <c r="E181" s="1044"/>
      <c r="F181" s="104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5">
      <c r="A182" s="1043"/>
      <c r="B182" s="1044"/>
      <c r="C182" s="1044"/>
      <c r="D182" s="1044"/>
      <c r="E182" s="1044"/>
      <c r="F182" s="104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5">
      <c r="A183" s="1043"/>
      <c r="B183" s="1044"/>
      <c r="C183" s="1044"/>
      <c r="D183" s="1044"/>
      <c r="E183" s="1044"/>
      <c r="F183" s="104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5">
      <c r="A184" s="1043"/>
      <c r="B184" s="1044"/>
      <c r="C184" s="1044"/>
      <c r="D184" s="1044"/>
      <c r="E184" s="1044"/>
      <c r="F184" s="104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5">
      <c r="A185" s="1043"/>
      <c r="B185" s="1044"/>
      <c r="C185" s="1044"/>
      <c r="D185" s="1044"/>
      <c r="E185" s="1044"/>
      <c r="F185" s="104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3">
      <c r="A186" s="1043"/>
      <c r="B186" s="1044"/>
      <c r="C186" s="1044"/>
      <c r="D186" s="1044"/>
      <c r="E186" s="1044"/>
      <c r="F186" s="1045"/>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25">
      <c r="A187" s="1043"/>
      <c r="B187" s="1044"/>
      <c r="C187" s="1044"/>
      <c r="D187" s="1044"/>
      <c r="E187" s="1044"/>
      <c r="F187" s="1045"/>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25">
      <c r="A188" s="1043"/>
      <c r="B188" s="1044"/>
      <c r="C188" s="1044"/>
      <c r="D188" s="1044"/>
      <c r="E188" s="1044"/>
      <c r="F188" s="1045"/>
      <c r="G188" s="809"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5"/>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25">
      <c r="A189" s="1043"/>
      <c r="B189" s="1044"/>
      <c r="C189" s="1044"/>
      <c r="D189" s="1044"/>
      <c r="E189" s="1044"/>
      <c r="F189" s="1045"/>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2"/>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25">
      <c r="A190" s="1043"/>
      <c r="B190" s="1044"/>
      <c r="C190" s="1044"/>
      <c r="D190" s="1044"/>
      <c r="E190" s="1044"/>
      <c r="F190" s="104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5">
      <c r="A191" s="1043"/>
      <c r="B191" s="1044"/>
      <c r="C191" s="1044"/>
      <c r="D191" s="1044"/>
      <c r="E191" s="1044"/>
      <c r="F191" s="104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5">
      <c r="A192" s="1043"/>
      <c r="B192" s="1044"/>
      <c r="C192" s="1044"/>
      <c r="D192" s="1044"/>
      <c r="E192" s="1044"/>
      <c r="F192" s="104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5">
      <c r="A193" s="1043"/>
      <c r="B193" s="1044"/>
      <c r="C193" s="1044"/>
      <c r="D193" s="1044"/>
      <c r="E193" s="1044"/>
      <c r="F193" s="104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5">
      <c r="A194" s="1043"/>
      <c r="B194" s="1044"/>
      <c r="C194" s="1044"/>
      <c r="D194" s="1044"/>
      <c r="E194" s="1044"/>
      <c r="F194" s="104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5">
      <c r="A195" s="1043"/>
      <c r="B195" s="1044"/>
      <c r="C195" s="1044"/>
      <c r="D195" s="1044"/>
      <c r="E195" s="1044"/>
      <c r="F195" s="104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5">
      <c r="A196" s="1043"/>
      <c r="B196" s="1044"/>
      <c r="C196" s="1044"/>
      <c r="D196" s="1044"/>
      <c r="E196" s="1044"/>
      <c r="F196" s="104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5">
      <c r="A197" s="1043"/>
      <c r="B197" s="1044"/>
      <c r="C197" s="1044"/>
      <c r="D197" s="1044"/>
      <c r="E197" s="1044"/>
      <c r="F197" s="104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5">
      <c r="A198" s="1043"/>
      <c r="B198" s="1044"/>
      <c r="C198" s="1044"/>
      <c r="D198" s="1044"/>
      <c r="E198" s="1044"/>
      <c r="F198" s="104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3">
      <c r="A199" s="1043"/>
      <c r="B199" s="1044"/>
      <c r="C199" s="1044"/>
      <c r="D199" s="1044"/>
      <c r="E199" s="1044"/>
      <c r="F199" s="1045"/>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25">
      <c r="A200" s="1043"/>
      <c r="B200" s="1044"/>
      <c r="C200" s="1044"/>
      <c r="D200" s="1044"/>
      <c r="E200" s="1044"/>
      <c r="F200" s="1045"/>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25">
      <c r="A201" s="1043"/>
      <c r="B201" s="1044"/>
      <c r="C201" s="1044"/>
      <c r="D201" s="1044"/>
      <c r="E201" s="1044"/>
      <c r="F201" s="1045"/>
      <c r="G201" s="809"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5"/>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25">
      <c r="A202" s="1043"/>
      <c r="B202" s="1044"/>
      <c r="C202" s="1044"/>
      <c r="D202" s="1044"/>
      <c r="E202" s="1044"/>
      <c r="F202" s="1045"/>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2"/>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25">
      <c r="A203" s="1043"/>
      <c r="B203" s="1044"/>
      <c r="C203" s="1044"/>
      <c r="D203" s="1044"/>
      <c r="E203" s="1044"/>
      <c r="F203" s="104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5">
      <c r="A204" s="1043"/>
      <c r="B204" s="1044"/>
      <c r="C204" s="1044"/>
      <c r="D204" s="1044"/>
      <c r="E204" s="1044"/>
      <c r="F204" s="104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5">
      <c r="A205" s="1043"/>
      <c r="B205" s="1044"/>
      <c r="C205" s="1044"/>
      <c r="D205" s="1044"/>
      <c r="E205" s="1044"/>
      <c r="F205" s="104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5">
      <c r="A206" s="1043"/>
      <c r="B206" s="1044"/>
      <c r="C206" s="1044"/>
      <c r="D206" s="1044"/>
      <c r="E206" s="1044"/>
      <c r="F206" s="104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5">
      <c r="A207" s="1043"/>
      <c r="B207" s="1044"/>
      <c r="C207" s="1044"/>
      <c r="D207" s="1044"/>
      <c r="E207" s="1044"/>
      <c r="F207" s="104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5">
      <c r="A208" s="1043"/>
      <c r="B208" s="1044"/>
      <c r="C208" s="1044"/>
      <c r="D208" s="1044"/>
      <c r="E208" s="1044"/>
      <c r="F208" s="104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5">
      <c r="A209" s="1043"/>
      <c r="B209" s="1044"/>
      <c r="C209" s="1044"/>
      <c r="D209" s="1044"/>
      <c r="E209" s="1044"/>
      <c r="F209" s="104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5">
      <c r="A210" s="1043"/>
      <c r="B210" s="1044"/>
      <c r="C210" s="1044"/>
      <c r="D210" s="1044"/>
      <c r="E210" s="1044"/>
      <c r="F210" s="104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5">
      <c r="A211" s="1043"/>
      <c r="B211" s="1044"/>
      <c r="C211" s="1044"/>
      <c r="D211" s="1044"/>
      <c r="E211" s="1044"/>
      <c r="F211" s="104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3">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x14ac:dyDescent="0.3"/>
    <row r="214" spans="1:50" ht="30" customHeight="1" x14ac:dyDescent="0.25">
      <c r="A214" s="1040" t="s">
        <v>28</v>
      </c>
      <c r="B214" s="1041"/>
      <c r="C214" s="1041"/>
      <c r="D214" s="1041"/>
      <c r="E214" s="1041"/>
      <c r="F214" s="1042"/>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25">
      <c r="A215" s="1043"/>
      <c r="B215" s="1044"/>
      <c r="C215" s="1044"/>
      <c r="D215" s="1044"/>
      <c r="E215" s="1044"/>
      <c r="F215" s="1045"/>
      <c r="G215" s="809"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5"/>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25">
      <c r="A216" s="1043"/>
      <c r="B216" s="1044"/>
      <c r="C216" s="1044"/>
      <c r="D216" s="1044"/>
      <c r="E216" s="1044"/>
      <c r="F216" s="1045"/>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2"/>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25">
      <c r="A217" s="1043"/>
      <c r="B217" s="1044"/>
      <c r="C217" s="1044"/>
      <c r="D217" s="1044"/>
      <c r="E217" s="1044"/>
      <c r="F217" s="104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5">
      <c r="A218" s="1043"/>
      <c r="B218" s="1044"/>
      <c r="C218" s="1044"/>
      <c r="D218" s="1044"/>
      <c r="E218" s="1044"/>
      <c r="F218" s="104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5">
      <c r="A219" s="1043"/>
      <c r="B219" s="1044"/>
      <c r="C219" s="1044"/>
      <c r="D219" s="1044"/>
      <c r="E219" s="1044"/>
      <c r="F219" s="104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5">
      <c r="A220" s="1043"/>
      <c r="B220" s="1044"/>
      <c r="C220" s="1044"/>
      <c r="D220" s="1044"/>
      <c r="E220" s="1044"/>
      <c r="F220" s="104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5">
      <c r="A221" s="1043"/>
      <c r="B221" s="1044"/>
      <c r="C221" s="1044"/>
      <c r="D221" s="1044"/>
      <c r="E221" s="1044"/>
      <c r="F221" s="104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5">
      <c r="A222" s="1043"/>
      <c r="B222" s="1044"/>
      <c r="C222" s="1044"/>
      <c r="D222" s="1044"/>
      <c r="E222" s="1044"/>
      <c r="F222" s="104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5">
      <c r="A223" s="1043"/>
      <c r="B223" s="1044"/>
      <c r="C223" s="1044"/>
      <c r="D223" s="1044"/>
      <c r="E223" s="1044"/>
      <c r="F223" s="104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5">
      <c r="A224" s="1043"/>
      <c r="B224" s="1044"/>
      <c r="C224" s="1044"/>
      <c r="D224" s="1044"/>
      <c r="E224" s="1044"/>
      <c r="F224" s="104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5">
      <c r="A225" s="1043"/>
      <c r="B225" s="1044"/>
      <c r="C225" s="1044"/>
      <c r="D225" s="1044"/>
      <c r="E225" s="1044"/>
      <c r="F225" s="104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3">
      <c r="A226" s="1043"/>
      <c r="B226" s="1044"/>
      <c r="C226" s="1044"/>
      <c r="D226" s="1044"/>
      <c r="E226" s="1044"/>
      <c r="F226" s="1045"/>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25">
      <c r="A227" s="1043"/>
      <c r="B227" s="1044"/>
      <c r="C227" s="1044"/>
      <c r="D227" s="1044"/>
      <c r="E227" s="1044"/>
      <c r="F227" s="1045"/>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25">
      <c r="A228" s="1043"/>
      <c r="B228" s="1044"/>
      <c r="C228" s="1044"/>
      <c r="D228" s="1044"/>
      <c r="E228" s="1044"/>
      <c r="F228" s="1045"/>
      <c r="G228" s="809"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5"/>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25">
      <c r="A229" s="1043"/>
      <c r="B229" s="1044"/>
      <c r="C229" s="1044"/>
      <c r="D229" s="1044"/>
      <c r="E229" s="1044"/>
      <c r="F229" s="1045"/>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2"/>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25">
      <c r="A230" s="1043"/>
      <c r="B230" s="1044"/>
      <c r="C230" s="1044"/>
      <c r="D230" s="1044"/>
      <c r="E230" s="1044"/>
      <c r="F230" s="104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5">
      <c r="A231" s="1043"/>
      <c r="B231" s="1044"/>
      <c r="C231" s="1044"/>
      <c r="D231" s="1044"/>
      <c r="E231" s="1044"/>
      <c r="F231" s="104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5">
      <c r="A232" s="1043"/>
      <c r="B232" s="1044"/>
      <c r="C232" s="1044"/>
      <c r="D232" s="1044"/>
      <c r="E232" s="1044"/>
      <c r="F232" s="104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5">
      <c r="A233" s="1043"/>
      <c r="B233" s="1044"/>
      <c r="C233" s="1044"/>
      <c r="D233" s="1044"/>
      <c r="E233" s="1044"/>
      <c r="F233" s="104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5">
      <c r="A234" s="1043"/>
      <c r="B234" s="1044"/>
      <c r="C234" s="1044"/>
      <c r="D234" s="1044"/>
      <c r="E234" s="1044"/>
      <c r="F234" s="104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5">
      <c r="A235" s="1043"/>
      <c r="B235" s="1044"/>
      <c r="C235" s="1044"/>
      <c r="D235" s="1044"/>
      <c r="E235" s="1044"/>
      <c r="F235" s="104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5">
      <c r="A236" s="1043"/>
      <c r="B236" s="1044"/>
      <c r="C236" s="1044"/>
      <c r="D236" s="1044"/>
      <c r="E236" s="1044"/>
      <c r="F236" s="104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5">
      <c r="A237" s="1043"/>
      <c r="B237" s="1044"/>
      <c r="C237" s="1044"/>
      <c r="D237" s="1044"/>
      <c r="E237" s="1044"/>
      <c r="F237" s="104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5">
      <c r="A238" s="1043"/>
      <c r="B238" s="1044"/>
      <c r="C238" s="1044"/>
      <c r="D238" s="1044"/>
      <c r="E238" s="1044"/>
      <c r="F238" s="104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3">
      <c r="A239" s="1043"/>
      <c r="B239" s="1044"/>
      <c r="C239" s="1044"/>
      <c r="D239" s="1044"/>
      <c r="E239" s="1044"/>
      <c r="F239" s="1045"/>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25">
      <c r="A240" s="1043"/>
      <c r="B240" s="1044"/>
      <c r="C240" s="1044"/>
      <c r="D240" s="1044"/>
      <c r="E240" s="1044"/>
      <c r="F240" s="1045"/>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25">
      <c r="A241" s="1043"/>
      <c r="B241" s="1044"/>
      <c r="C241" s="1044"/>
      <c r="D241" s="1044"/>
      <c r="E241" s="1044"/>
      <c r="F241" s="1045"/>
      <c r="G241" s="809"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5"/>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25">
      <c r="A242" s="1043"/>
      <c r="B242" s="1044"/>
      <c r="C242" s="1044"/>
      <c r="D242" s="1044"/>
      <c r="E242" s="1044"/>
      <c r="F242" s="1045"/>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2"/>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25">
      <c r="A243" s="1043"/>
      <c r="B243" s="1044"/>
      <c r="C243" s="1044"/>
      <c r="D243" s="1044"/>
      <c r="E243" s="1044"/>
      <c r="F243" s="104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5">
      <c r="A244" s="1043"/>
      <c r="B244" s="1044"/>
      <c r="C244" s="1044"/>
      <c r="D244" s="1044"/>
      <c r="E244" s="1044"/>
      <c r="F244" s="104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5">
      <c r="A245" s="1043"/>
      <c r="B245" s="1044"/>
      <c r="C245" s="1044"/>
      <c r="D245" s="1044"/>
      <c r="E245" s="1044"/>
      <c r="F245" s="104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5">
      <c r="A246" s="1043"/>
      <c r="B246" s="1044"/>
      <c r="C246" s="1044"/>
      <c r="D246" s="1044"/>
      <c r="E246" s="1044"/>
      <c r="F246" s="104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5">
      <c r="A247" s="1043"/>
      <c r="B247" s="1044"/>
      <c r="C247" s="1044"/>
      <c r="D247" s="1044"/>
      <c r="E247" s="1044"/>
      <c r="F247" s="104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5">
      <c r="A248" s="1043"/>
      <c r="B248" s="1044"/>
      <c r="C248" s="1044"/>
      <c r="D248" s="1044"/>
      <c r="E248" s="1044"/>
      <c r="F248" s="104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5">
      <c r="A249" s="1043"/>
      <c r="B249" s="1044"/>
      <c r="C249" s="1044"/>
      <c r="D249" s="1044"/>
      <c r="E249" s="1044"/>
      <c r="F249" s="104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5">
      <c r="A250" s="1043"/>
      <c r="B250" s="1044"/>
      <c r="C250" s="1044"/>
      <c r="D250" s="1044"/>
      <c r="E250" s="1044"/>
      <c r="F250" s="104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5">
      <c r="A251" s="1043"/>
      <c r="B251" s="1044"/>
      <c r="C251" s="1044"/>
      <c r="D251" s="1044"/>
      <c r="E251" s="1044"/>
      <c r="F251" s="104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3">
      <c r="A252" s="1043"/>
      <c r="B252" s="1044"/>
      <c r="C252" s="1044"/>
      <c r="D252" s="1044"/>
      <c r="E252" s="1044"/>
      <c r="F252" s="1045"/>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25">
      <c r="A253" s="1043"/>
      <c r="B253" s="1044"/>
      <c r="C253" s="1044"/>
      <c r="D253" s="1044"/>
      <c r="E253" s="1044"/>
      <c r="F253" s="1045"/>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25">
      <c r="A254" s="1043"/>
      <c r="B254" s="1044"/>
      <c r="C254" s="1044"/>
      <c r="D254" s="1044"/>
      <c r="E254" s="1044"/>
      <c r="F254" s="1045"/>
      <c r="G254" s="809"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5"/>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25">
      <c r="A255" s="1043"/>
      <c r="B255" s="1044"/>
      <c r="C255" s="1044"/>
      <c r="D255" s="1044"/>
      <c r="E255" s="1044"/>
      <c r="F255" s="1045"/>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2"/>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25">
      <c r="A256" s="1043"/>
      <c r="B256" s="1044"/>
      <c r="C256" s="1044"/>
      <c r="D256" s="1044"/>
      <c r="E256" s="1044"/>
      <c r="F256" s="104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5">
      <c r="A257" s="1043"/>
      <c r="B257" s="1044"/>
      <c r="C257" s="1044"/>
      <c r="D257" s="1044"/>
      <c r="E257" s="1044"/>
      <c r="F257" s="104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5">
      <c r="A258" s="1043"/>
      <c r="B258" s="1044"/>
      <c r="C258" s="1044"/>
      <c r="D258" s="1044"/>
      <c r="E258" s="1044"/>
      <c r="F258" s="104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5">
      <c r="A259" s="1043"/>
      <c r="B259" s="1044"/>
      <c r="C259" s="1044"/>
      <c r="D259" s="1044"/>
      <c r="E259" s="1044"/>
      <c r="F259" s="104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5">
      <c r="A260" s="1043"/>
      <c r="B260" s="1044"/>
      <c r="C260" s="1044"/>
      <c r="D260" s="1044"/>
      <c r="E260" s="1044"/>
      <c r="F260" s="104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5">
      <c r="A261" s="1043"/>
      <c r="B261" s="1044"/>
      <c r="C261" s="1044"/>
      <c r="D261" s="1044"/>
      <c r="E261" s="1044"/>
      <c r="F261" s="104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5">
      <c r="A262" s="1043"/>
      <c r="B262" s="1044"/>
      <c r="C262" s="1044"/>
      <c r="D262" s="1044"/>
      <c r="E262" s="1044"/>
      <c r="F262" s="104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5">
      <c r="A263" s="1043"/>
      <c r="B263" s="1044"/>
      <c r="C263" s="1044"/>
      <c r="D263" s="1044"/>
      <c r="E263" s="1044"/>
      <c r="F263" s="104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5">
      <c r="A264" s="1043"/>
      <c r="B264" s="1044"/>
      <c r="C264" s="1044"/>
      <c r="D264" s="1044"/>
      <c r="E264" s="1044"/>
      <c r="F264" s="104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3">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2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3" x14ac:dyDescent="0.25"/>
  <cols>
    <col min="1" max="2" width="2.61328125" style="35" customWidth="1"/>
    <col min="3" max="33" width="2.61328125" style="72" customWidth="1"/>
    <col min="34" max="37" width="3.4609375" style="72" customWidth="1"/>
    <col min="38" max="41" width="2.61328125" style="72" customWidth="1"/>
    <col min="42" max="50" width="3.23046875" style="73" customWidth="1"/>
    <col min="51" max="57" width="2.23046875" style="35" customWidth="1"/>
    <col min="58" max="61" width="9" style="35"/>
    <col min="62" max="62" width="27.84375" style="35" customWidth="1"/>
    <col min="63" max="63" width="12.23046875" style="35" customWidth="1"/>
    <col min="64" max="16384" width="9" style="35"/>
  </cols>
  <sheetData>
    <row r="1" spans="1:50" ht="23.25" customHeight="1" x14ac:dyDescent="0.2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5">
      <c r="A4" s="1054">
        <v>1</v>
      </c>
      <c r="B4" s="105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5">
      <c r="A5" s="1054">
        <v>2</v>
      </c>
      <c r="B5" s="105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5">
      <c r="A6" s="1054">
        <v>3</v>
      </c>
      <c r="B6" s="105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5">
      <c r="A7" s="1054">
        <v>4</v>
      </c>
      <c r="B7" s="105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5">
      <c r="A8" s="1054">
        <v>5</v>
      </c>
      <c r="B8" s="105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5">
      <c r="A9" s="1054">
        <v>6</v>
      </c>
      <c r="B9" s="105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5">
      <c r="A10" s="1054">
        <v>7</v>
      </c>
      <c r="B10" s="105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5">
      <c r="A11" s="1054">
        <v>8</v>
      </c>
      <c r="B11" s="105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5">
      <c r="A12" s="1054">
        <v>9</v>
      </c>
      <c r="B12" s="105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5">
      <c r="A13" s="1054">
        <v>10</v>
      </c>
      <c r="B13" s="105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5">
      <c r="A14" s="1054">
        <v>11</v>
      </c>
      <c r="B14" s="105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5">
      <c r="A15" s="1054">
        <v>12</v>
      </c>
      <c r="B15" s="105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5">
      <c r="A16" s="1054">
        <v>13</v>
      </c>
      <c r="B16" s="105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5">
      <c r="A17" s="1054">
        <v>14</v>
      </c>
      <c r="B17" s="105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5">
      <c r="A18" s="1054">
        <v>15</v>
      </c>
      <c r="B18" s="105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5">
      <c r="A19" s="1054">
        <v>16</v>
      </c>
      <c r="B19" s="105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5">
      <c r="A20" s="1054">
        <v>17</v>
      </c>
      <c r="B20" s="105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5">
      <c r="A21" s="1054">
        <v>18</v>
      </c>
      <c r="B21" s="105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5">
      <c r="A22" s="1054">
        <v>19</v>
      </c>
      <c r="B22" s="105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5">
      <c r="A23" s="1054">
        <v>20</v>
      </c>
      <c r="B23" s="105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5">
      <c r="A24" s="1054">
        <v>21</v>
      </c>
      <c r="B24" s="105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5">
      <c r="A25" s="1054">
        <v>22</v>
      </c>
      <c r="B25" s="105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5">
      <c r="A26" s="1054">
        <v>23</v>
      </c>
      <c r="B26" s="105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5">
      <c r="A27" s="1054">
        <v>24</v>
      </c>
      <c r="B27" s="105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5">
      <c r="A28" s="1054">
        <v>25</v>
      </c>
      <c r="B28" s="105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5">
      <c r="A29" s="1054">
        <v>26</v>
      </c>
      <c r="B29" s="105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5">
      <c r="A30" s="1054">
        <v>27</v>
      </c>
      <c r="B30" s="105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5">
      <c r="A31" s="1054">
        <v>28</v>
      </c>
      <c r="B31" s="105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5">
      <c r="A32" s="1054">
        <v>29</v>
      </c>
      <c r="B32" s="105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5">
      <c r="A33" s="1054">
        <v>30</v>
      </c>
      <c r="B33" s="105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5">
      <c r="A37" s="1054">
        <v>1</v>
      </c>
      <c r="B37" s="105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5">
      <c r="A38" s="1054">
        <v>2</v>
      </c>
      <c r="B38" s="105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5">
      <c r="A39" s="1054">
        <v>3</v>
      </c>
      <c r="B39" s="105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5">
      <c r="A40" s="1054">
        <v>4</v>
      </c>
      <c r="B40" s="105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5">
      <c r="A41" s="1054">
        <v>5</v>
      </c>
      <c r="B41" s="105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5">
      <c r="A42" s="1054">
        <v>6</v>
      </c>
      <c r="B42" s="105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5">
      <c r="A43" s="1054">
        <v>7</v>
      </c>
      <c r="B43" s="105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5">
      <c r="A44" s="1054">
        <v>8</v>
      </c>
      <c r="B44" s="105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5">
      <c r="A45" s="1054">
        <v>9</v>
      </c>
      <c r="B45" s="105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5">
      <c r="A46" s="1054">
        <v>10</v>
      </c>
      <c r="B46" s="105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5">
      <c r="A47" s="1054">
        <v>11</v>
      </c>
      <c r="B47" s="105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5">
      <c r="A48" s="1054">
        <v>12</v>
      </c>
      <c r="B48" s="105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5">
      <c r="A49" s="1054">
        <v>13</v>
      </c>
      <c r="B49" s="105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5">
      <c r="A50" s="1054">
        <v>14</v>
      </c>
      <c r="B50" s="105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5">
      <c r="A51" s="1054">
        <v>15</v>
      </c>
      <c r="B51" s="105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5">
      <c r="A52" s="1054">
        <v>16</v>
      </c>
      <c r="B52" s="105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5">
      <c r="A53" s="1054">
        <v>17</v>
      </c>
      <c r="B53" s="105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5">
      <c r="A54" s="1054">
        <v>18</v>
      </c>
      <c r="B54" s="105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5">
      <c r="A55" s="1054">
        <v>19</v>
      </c>
      <c r="B55" s="105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5">
      <c r="A56" s="1054">
        <v>20</v>
      </c>
      <c r="B56" s="105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5">
      <c r="A57" s="1054">
        <v>21</v>
      </c>
      <c r="B57" s="105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5">
      <c r="A58" s="1054">
        <v>22</v>
      </c>
      <c r="B58" s="105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5">
      <c r="A59" s="1054">
        <v>23</v>
      </c>
      <c r="B59" s="105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5">
      <c r="A60" s="1054">
        <v>24</v>
      </c>
      <c r="B60" s="105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5">
      <c r="A61" s="1054">
        <v>25</v>
      </c>
      <c r="B61" s="105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5">
      <c r="A62" s="1054">
        <v>26</v>
      </c>
      <c r="B62" s="105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5">
      <c r="A63" s="1054">
        <v>27</v>
      </c>
      <c r="B63" s="105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5">
      <c r="A64" s="1054">
        <v>28</v>
      </c>
      <c r="B64" s="105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5">
      <c r="A65" s="1054">
        <v>29</v>
      </c>
      <c r="B65" s="105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5">
      <c r="A66" s="1054">
        <v>30</v>
      </c>
      <c r="B66" s="105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5">
      <c r="A70" s="1054">
        <v>1</v>
      </c>
      <c r="B70" s="105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5">
      <c r="A71" s="1054">
        <v>2</v>
      </c>
      <c r="B71" s="105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5">
      <c r="A72" s="1054">
        <v>3</v>
      </c>
      <c r="B72" s="105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5">
      <c r="A73" s="1054">
        <v>4</v>
      </c>
      <c r="B73" s="105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5">
      <c r="A74" s="1054">
        <v>5</v>
      </c>
      <c r="B74" s="105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5">
      <c r="A75" s="1054">
        <v>6</v>
      </c>
      <c r="B75" s="105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5">
      <c r="A76" s="1054">
        <v>7</v>
      </c>
      <c r="B76" s="105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5">
      <c r="A77" s="1054">
        <v>8</v>
      </c>
      <c r="B77" s="105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5">
      <c r="A78" s="1054">
        <v>9</v>
      </c>
      <c r="B78" s="105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5">
      <c r="A79" s="1054">
        <v>10</v>
      </c>
      <c r="B79" s="105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5">
      <c r="A80" s="1054">
        <v>11</v>
      </c>
      <c r="B80" s="105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5">
      <c r="A81" s="1054">
        <v>12</v>
      </c>
      <c r="B81" s="105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5">
      <c r="A82" s="1054">
        <v>13</v>
      </c>
      <c r="B82" s="105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5">
      <c r="A83" s="1054">
        <v>14</v>
      </c>
      <c r="B83" s="105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5">
      <c r="A84" s="1054">
        <v>15</v>
      </c>
      <c r="B84" s="105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5">
      <c r="A85" s="1054">
        <v>16</v>
      </c>
      <c r="B85" s="105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5">
      <c r="A86" s="1054">
        <v>17</v>
      </c>
      <c r="B86" s="105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5">
      <c r="A87" s="1054">
        <v>18</v>
      </c>
      <c r="B87" s="105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5">
      <c r="A88" s="1054">
        <v>19</v>
      </c>
      <c r="B88" s="105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5">
      <c r="A89" s="1054">
        <v>20</v>
      </c>
      <c r="B89" s="105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5">
      <c r="A90" s="1054">
        <v>21</v>
      </c>
      <c r="B90" s="105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5">
      <c r="A91" s="1054">
        <v>22</v>
      </c>
      <c r="B91" s="105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5">
      <c r="A92" s="1054">
        <v>23</v>
      </c>
      <c r="B92" s="105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5">
      <c r="A93" s="1054">
        <v>24</v>
      </c>
      <c r="B93" s="105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5">
      <c r="A94" s="1054">
        <v>25</v>
      </c>
      <c r="B94" s="105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5">
      <c r="A95" s="1054">
        <v>26</v>
      </c>
      <c r="B95" s="105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5">
      <c r="A96" s="1054">
        <v>27</v>
      </c>
      <c r="B96" s="105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5">
      <c r="A97" s="1054">
        <v>28</v>
      </c>
      <c r="B97" s="105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5">
      <c r="A98" s="1054">
        <v>29</v>
      </c>
      <c r="B98" s="105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5">
      <c r="A99" s="1054">
        <v>30</v>
      </c>
      <c r="B99" s="105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5">
      <c r="A103" s="1054">
        <v>1</v>
      </c>
      <c r="B103" s="105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5">
      <c r="A104" s="1054">
        <v>2</v>
      </c>
      <c r="B104" s="105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5">
      <c r="A105" s="1054">
        <v>3</v>
      </c>
      <c r="B105" s="105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5">
      <c r="A106" s="1054">
        <v>4</v>
      </c>
      <c r="B106" s="105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5">
      <c r="A107" s="1054">
        <v>5</v>
      </c>
      <c r="B107" s="105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5">
      <c r="A108" s="1054">
        <v>6</v>
      </c>
      <c r="B108" s="105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5">
      <c r="A109" s="1054">
        <v>7</v>
      </c>
      <c r="B109" s="105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5">
      <c r="A110" s="1054">
        <v>8</v>
      </c>
      <c r="B110" s="105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5">
      <c r="A111" s="1054">
        <v>9</v>
      </c>
      <c r="B111" s="105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5">
      <c r="A112" s="1054">
        <v>10</v>
      </c>
      <c r="B112" s="105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5">
      <c r="A113" s="1054">
        <v>11</v>
      </c>
      <c r="B113" s="105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5">
      <c r="A114" s="1054">
        <v>12</v>
      </c>
      <c r="B114" s="105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5">
      <c r="A115" s="1054">
        <v>13</v>
      </c>
      <c r="B115" s="105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5">
      <c r="A116" s="1054">
        <v>14</v>
      </c>
      <c r="B116" s="105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5">
      <c r="A117" s="1054">
        <v>15</v>
      </c>
      <c r="B117" s="105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5">
      <c r="A118" s="1054">
        <v>16</v>
      </c>
      <c r="B118" s="105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5">
      <c r="A119" s="1054">
        <v>17</v>
      </c>
      <c r="B119" s="105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5">
      <c r="A120" s="1054">
        <v>18</v>
      </c>
      <c r="B120" s="105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5">
      <c r="A121" s="1054">
        <v>19</v>
      </c>
      <c r="B121" s="105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5">
      <c r="A122" s="1054">
        <v>20</v>
      </c>
      <c r="B122" s="105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5">
      <c r="A123" s="1054">
        <v>21</v>
      </c>
      <c r="B123" s="105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5">
      <c r="A124" s="1054">
        <v>22</v>
      </c>
      <c r="B124" s="105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5">
      <c r="A125" s="1054">
        <v>23</v>
      </c>
      <c r="B125" s="105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5">
      <c r="A126" s="1054">
        <v>24</v>
      </c>
      <c r="B126" s="105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5">
      <c r="A127" s="1054">
        <v>25</v>
      </c>
      <c r="B127" s="105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5">
      <c r="A128" s="1054">
        <v>26</v>
      </c>
      <c r="B128" s="105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5">
      <c r="A129" s="1054">
        <v>27</v>
      </c>
      <c r="B129" s="105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5">
      <c r="A130" s="1054">
        <v>28</v>
      </c>
      <c r="B130" s="105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5">
      <c r="A131" s="1054">
        <v>29</v>
      </c>
      <c r="B131" s="105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5">
      <c r="A132" s="1054">
        <v>30</v>
      </c>
      <c r="B132" s="105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5">
      <c r="A136" s="1054">
        <v>1</v>
      </c>
      <c r="B136" s="105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5">
      <c r="A137" s="1054">
        <v>2</v>
      </c>
      <c r="B137" s="105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5">
      <c r="A138" s="1054">
        <v>3</v>
      </c>
      <c r="B138" s="105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5">
      <c r="A139" s="1054">
        <v>4</v>
      </c>
      <c r="B139" s="105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5">
      <c r="A140" s="1054">
        <v>5</v>
      </c>
      <c r="B140" s="105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5">
      <c r="A141" s="1054">
        <v>6</v>
      </c>
      <c r="B141" s="105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5">
      <c r="A142" s="1054">
        <v>7</v>
      </c>
      <c r="B142" s="105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5">
      <c r="A143" s="1054">
        <v>8</v>
      </c>
      <c r="B143" s="105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5">
      <c r="A144" s="1054">
        <v>9</v>
      </c>
      <c r="B144" s="105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5">
      <c r="A145" s="1054">
        <v>10</v>
      </c>
      <c r="B145" s="105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5">
      <c r="A146" s="1054">
        <v>11</v>
      </c>
      <c r="B146" s="105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5">
      <c r="A147" s="1054">
        <v>12</v>
      </c>
      <c r="B147" s="105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5">
      <c r="A148" s="1054">
        <v>13</v>
      </c>
      <c r="B148" s="105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5">
      <c r="A149" s="1054">
        <v>14</v>
      </c>
      <c r="B149" s="105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5">
      <c r="A150" s="1054">
        <v>15</v>
      </c>
      <c r="B150" s="105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5">
      <c r="A151" s="1054">
        <v>16</v>
      </c>
      <c r="B151" s="105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5">
      <c r="A152" s="1054">
        <v>17</v>
      </c>
      <c r="B152" s="105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5">
      <c r="A153" s="1054">
        <v>18</v>
      </c>
      <c r="B153" s="105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5">
      <c r="A154" s="1054">
        <v>19</v>
      </c>
      <c r="B154" s="105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5">
      <c r="A155" s="1054">
        <v>20</v>
      </c>
      <c r="B155" s="105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5">
      <c r="A156" s="1054">
        <v>21</v>
      </c>
      <c r="B156" s="105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5">
      <c r="A157" s="1054">
        <v>22</v>
      </c>
      <c r="B157" s="105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5">
      <c r="A158" s="1054">
        <v>23</v>
      </c>
      <c r="B158" s="105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5">
      <c r="A159" s="1054">
        <v>24</v>
      </c>
      <c r="B159" s="105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5">
      <c r="A160" s="1054">
        <v>25</v>
      </c>
      <c r="B160" s="105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5">
      <c r="A161" s="1054">
        <v>26</v>
      </c>
      <c r="B161" s="105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5">
      <c r="A162" s="1054">
        <v>27</v>
      </c>
      <c r="B162" s="105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5">
      <c r="A163" s="1054">
        <v>28</v>
      </c>
      <c r="B163" s="105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5">
      <c r="A164" s="1054">
        <v>29</v>
      </c>
      <c r="B164" s="105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5">
      <c r="A165" s="1054">
        <v>30</v>
      </c>
      <c r="B165" s="105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5">
      <c r="A169" s="1054">
        <v>1</v>
      </c>
      <c r="B169" s="105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5">
      <c r="A170" s="1054">
        <v>2</v>
      </c>
      <c r="B170" s="105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5">
      <c r="A171" s="1054">
        <v>3</v>
      </c>
      <c r="B171" s="105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5">
      <c r="A172" s="1054">
        <v>4</v>
      </c>
      <c r="B172" s="105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5">
      <c r="A173" s="1054">
        <v>5</v>
      </c>
      <c r="B173" s="105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5">
      <c r="A174" s="1054">
        <v>6</v>
      </c>
      <c r="B174" s="105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5">
      <c r="A175" s="1054">
        <v>7</v>
      </c>
      <c r="B175" s="105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5">
      <c r="A176" s="1054">
        <v>8</v>
      </c>
      <c r="B176" s="105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5">
      <c r="A177" s="1054">
        <v>9</v>
      </c>
      <c r="B177" s="105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5">
      <c r="A178" s="1054">
        <v>10</v>
      </c>
      <c r="B178" s="105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5">
      <c r="A179" s="1054">
        <v>11</v>
      </c>
      <c r="B179" s="105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5">
      <c r="A180" s="1054">
        <v>12</v>
      </c>
      <c r="B180" s="105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5">
      <c r="A181" s="1054">
        <v>13</v>
      </c>
      <c r="B181" s="105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5">
      <c r="A182" s="1054">
        <v>14</v>
      </c>
      <c r="B182" s="105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5">
      <c r="A183" s="1054">
        <v>15</v>
      </c>
      <c r="B183" s="105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5">
      <c r="A184" s="1054">
        <v>16</v>
      </c>
      <c r="B184" s="105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5">
      <c r="A185" s="1054">
        <v>17</v>
      </c>
      <c r="B185" s="105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5">
      <c r="A186" s="1054">
        <v>18</v>
      </c>
      <c r="B186" s="105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5">
      <c r="A187" s="1054">
        <v>19</v>
      </c>
      <c r="B187" s="105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5">
      <c r="A188" s="1054">
        <v>20</v>
      </c>
      <c r="B188" s="105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5">
      <c r="A189" s="1054">
        <v>21</v>
      </c>
      <c r="B189" s="105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5">
      <c r="A190" s="1054">
        <v>22</v>
      </c>
      <c r="B190" s="105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5">
      <c r="A191" s="1054">
        <v>23</v>
      </c>
      <c r="B191" s="105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5">
      <c r="A192" s="1054">
        <v>24</v>
      </c>
      <c r="B192" s="105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5">
      <c r="A193" s="1054">
        <v>25</v>
      </c>
      <c r="B193" s="105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5">
      <c r="A194" s="1054">
        <v>26</v>
      </c>
      <c r="B194" s="105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5">
      <c r="A195" s="1054">
        <v>27</v>
      </c>
      <c r="B195" s="105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5">
      <c r="A196" s="1054">
        <v>28</v>
      </c>
      <c r="B196" s="105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5">
      <c r="A197" s="1054">
        <v>29</v>
      </c>
      <c r="B197" s="105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5">
      <c r="A198" s="1054">
        <v>30</v>
      </c>
      <c r="B198" s="105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5">
      <c r="A202" s="1054">
        <v>1</v>
      </c>
      <c r="B202" s="105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5">
      <c r="A203" s="1054">
        <v>2</v>
      </c>
      <c r="B203" s="105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5">
      <c r="A204" s="1054">
        <v>3</v>
      </c>
      <c r="B204" s="105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5">
      <c r="A205" s="1054">
        <v>4</v>
      </c>
      <c r="B205" s="105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5">
      <c r="A206" s="1054">
        <v>5</v>
      </c>
      <c r="B206" s="105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5">
      <c r="A207" s="1054">
        <v>6</v>
      </c>
      <c r="B207" s="105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5">
      <c r="A208" s="1054">
        <v>7</v>
      </c>
      <c r="B208" s="105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5">
      <c r="A209" s="1054">
        <v>8</v>
      </c>
      <c r="B209" s="105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5">
      <c r="A210" s="1054">
        <v>9</v>
      </c>
      <c r="B210" s="105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5">
      <c r="A211" s="1054">
        <v>10</v>
      </c>
      <c r="B211" s="105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5">
      <c r="A212" s="1054">
        <v>11</v>
      </c>
      <c r="B212" s="105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5">
      <c r="A213" s="1054">
        <v>12</v>
      </c>
      <c r="B213" s="105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5">
      <c r="A214" s="1054">
        <v>13</v>
      </c>
      <c r="B214" s="105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5">
      <c r="A215" s="1054">
        <v>14</v>
      </c>
      <c r="B215" s="105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5">
      <c r="A216" s="1054">
        <v>15</v>
      </c>
      <c r="B216" s="105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5">
      <c r="A217" s="1054">
        <v>16</v>
      </c>
      <c r="B217" s="105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5">
      <c r="A218" s="1054">
        <v>17</v>
      </c>
      <c r="B218" s="105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5">
      <c r="A219" s="1054">
        <v>18</v>
      </c>
      <c r="B219" s="105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5">
      <c r="A220" s="1054">
        <v>19</v>
      </c>
      <c r="B220" s="105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5">
      <c r="A221" s="1054">
        <v>20</v>
      </c>
      <c r="B221" s="105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5">
      <c r="A222" s="1054">
        <v>21</v>
      </c>
      <c r="B222" s="105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5">
      <c r="A223" s="1054">
        <v>22</v>
      </c>
      <c r="B223" s="105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5">
      <c r="A224" s="1054">
        <v>23</v>
      </c>
      <c r="B224" s="105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5">
      <c r="A225" s="1054">
        <v>24</v>
      </c>
      <c r="B225" s="105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5">
      <c r="A226" s="1054">
        <v>25</v>
      </c>
      <c r="B226" s="105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5">
      <c r="A227" s="1054">
        <v>26</v>
      </c>
      <c r="B227" s="105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5">
      <c r="A228" s="1054">
        <v>27</v>
      </c>
      <c r="B228" s="105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5">
      <c r="A229" s="1054">
        <v>28</v>
      </c>
      <c r="B229" s="105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5">
      <c r="A230" s="1054">
        <v>29</v>
      </c>
      <c r="B230" s="105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5">
      <c r="A231" s="1054">
        <v>30</v>
      </c>
      <c r="B231" s="105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5">
      <c r="A235" s="1054">
        <v>1</v>
      </c>
      <c r="B235" s="105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5">
      <c r="A236" s="1054">
        <v>2</v>
      </c>
      <c r="B236" s="105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5">
      <c r="A237" s="1054">
        <v>3</v>
      </c>
      <c r="B237" s="105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5">
      <c r="A238" s="1054">
        <v>4</v>
      </c>
      <c r="B238" s="105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5">
      <c r="A239" s="1054">
        <v>5</v>
      </c>
      <c r="B239" s="105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5">
      <c r="A240" s="1054">
        <v>6</v>
      </c>
      <c r="B240" s="105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5">
      <c r="A241" s="1054">
        <v>7</v>
      </c>
      <c r="B241" s="105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5">
      <c r="A242" s="1054">
        <v>8</v>
      </c>
      <c r="B242" s="105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5">
      <c r="A243" s="1054">
        <v>9</v>
      </c>
      <c r="B243" s="105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5">
      <c r="A244" s="1054">
        <v>10</v>
      </c>
      <c r="B244" s="105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5">
      <c r="A245" s="1054">
        <v>11</v>
      </c>
      <c r="B245" s="105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5">
      <c r="A246" s="1054">
        <v>12</v>
      </c>
      <c r="B246" s="105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5">
      <c r="A247" s="1054">
        <v>13</v>
      </c>
      <c r="B247" s="105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5">
      <c r="A248" s="1054">
        <v>14</v>
      </c>
      <c r="B248" s="105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5">
      <c r="A249" s="1054">
        <v>15</v>
      </c>
      <c r="B249" s="105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5">
      <c r="A250" s="1054">
        <v>16</v>
      </c>
      <c r="B250" s="105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5">
      <c r="A251" s="1054">
        <v>17</v>
      </c>
      <c r="B251" s="105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5">
      <c r="A252" s="1054">
        <v>18</v>
      </c>
      <c r="B252" s="105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5">
      <c r="A253" s="1054">
        <v>19</v>
      </c>
      <c r="B253" s="105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5">
      <c r="A254" s="1054">
        <v>20</v>
      </c>
      <c r="B254" s="105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5">
      <c r="A255" s="1054">
        <v>21</v>
      </c>
      <c r="B255" s="105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5">
      <c r="A256" s="1054">
        <v>22</v>
      </c>
      <c r="B256" s="105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5">
      <c r="A257" s="1054">
        <v>23</v>
      </c>
      <c r="B257" s="105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5">
      <c r="A258" s="1054">
        <v>24</v>
      </c>
      <c r="B258" s="105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5">
      <c r="A259" s="1054">
        <v>25</v>
      </c>
      <c r="B259" s="105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5">
      <c r="A260" s="1054">
        <v>26</v>
      </c>
      <c r="B260" s="105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5">
      <c r="A261" s="1054">
        <v>27</v>
      </c>
      <c r="B261" s="105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5">
      <c r="A262" s="1054">
        <v>28</v>
      </c>
      <c r="B262" s="105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5">
      <c r="A263" s="1054">
        <v>29</v>
      </c>
      <c r="B263" s="105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5">
      <c r="A264" s="1054">
        <v>30</v>
      </c>
      <c r="B264" s="105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5">
      <c r="A268" s="1054">
        <v>1</v>
      </c>
      <c r="B268" s="105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5">
      <c r="A269" s="1054">
        <v>2</v>
      </c>
      <c r="B269" s="105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5">
      <c r="A270" s="1054">
        <v>3</v>
      </c>
      <c r="B270" s="105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5">
      <c r="A271" s="1054">
        <v>4</v>
      </c>
      <c r="B271" s="105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5">
      <c r="A272" s="1054">
        <v>5</v>
      </c>
      <c r="B272" s="105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5">
      <c r="A273" s="1054">
        <v>6</v>
      </c>
      <c r="B273" s="105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5">
      <c r="A274" s="1054">
        <v>7</v>
      </c>
      <c r="B274" s="105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5">
      <c r="A275" s="1054">
        <v>8</v>
      </c>
      <c r="B275" s="105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5">
      <c r="A276" s="1054">
        <v>9</v>
      </c>
      <c r="B276" s="105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5">
      <c r="A277" s="1054">
        <v>10</v>
      </c>
      <c r="B277" s="105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5">
      <c r="A278" s="1054">
        <v>11</v>
      </c>
      <c r="B278" s="105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5">
      <c r="A279" s="1054">
        <v>12</v>
      </c>
      <c r="B279" s="105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5">
      <c r="A280" s="1054">
        <v>13</v>
      </c>
      <c r="B280" s="105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5">
      <c r="A281" s="1054">
        <v>14</v>
      </c>
      <c r="B281" s="105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5">
      <c r="A282" s="1054">
        <v>15</v>
      </c>
      <c r="B282" s="105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5">
      <c r="A283" s="1054">
        <v>16</v>
      </c>
      <c r="B283" s="105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5">
      <c r="A284" s="1054">
        <v>17</v>
      </c>
      <c r="B284" s="105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5">
      <c r="A285" s="1054">
        <v>18</v>
      </c>
      <c r="B285" s="105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5">
      <c r="A286" s="1054">
        <v>19</v>
      </c>
      <c r="B286" s="105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5">
      <c r="A287" s="1054">
        <v>20</v>
      </c>
      <c r="B287" s="105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5">
      <c r="A288" s="1054">
        <v>21</v>
      </c>
      <c r="B288" s="105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5">
      <c r="A289" s="1054">
        <v>22</v>
      </c>
      <c r="B289" s="105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5">
      <c r="A290" s="1054">
        <v>23</v>
      </c>
      <c r="B290" s="105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5">
      <c r="A291" s="1054">
        <v>24</v>
      </c>
      <c r="B291" s="105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5">
      <c r="A292" s="1054">
        <v>25</v>
      </c>
      <c r="B292" s="105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5">
      <c r="A293" s="1054">
        <v>26</v>
      </c>
      <c r="B293" s="105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5">
      <c r="A294" s="1054">
        <v>27</v>
      </c>
      <c r="B294" s="105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5">
      <c r="A295" s="1054">
        <v>28</v>
      </c>
      <c r="B295" s="105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5">
      <c r="A296" s="1054">
        <v>29</v>
      </c>
      <c r="B296" s="105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5">
      <c r="A297" s="1054">
        <v>30</v>
      </c>
      <c r="B297" s="105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5">
      <c r="A301" s="1054">
        <v>1</v>
      </c>
      <c r="B301" s="105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5">
      <c r="A302" s="1054">
        <v>2</v>
      </c>
      <c r="B302" s="105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5">
      <c r="A303" s="1054">
        <v>3</v>
      </c>
      <c r="B303" s="105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5">
      <c r="A304" s="1054">
        <v>4</v>
      </c>
      <c r="B304" s="105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5">
      <c r="A305" s="1054">
        <v>5</v>
      </c>
      <c r="B305" s="105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5">
      <c r="A306" s="1054">
        <v>6</v>
      </c>
      <c r="B306" s="105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5">
      <c r="A307" s="1054">
        <v>7</v>
      </c>
      <c r="B307" s="105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5">
      <c r="A308" s="1054">
        <v>8</v>
      </c>
      <c r="B308" s="105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5">
      <c r="A309" s="1054">
        <v>9</v>
      </c>
      <c r="B309" s="105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5">
      <c r="A310" s="1054">
        <v>10</v>
      </c>
      <c r="B310" s="105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5">
      <c r="A311" s="1054">
        <v>11</v>
      </c>
      <c r="B311" s="105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5">
      <c r="A312" s="1054">
        <v>12</v>
      </c>
      <c r="B312" s="105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5">
      <c r="A313" s="1054">
        <v>13</v>
      </c>
      <c r="B313" s="105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5">
      <c r="A314" s="1054">
        <v>14</v>
      </c>
      <c r="B314" s="105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5">
      <c r="A315" s="1054">
        <v>15</v>
      </c>
      <c r="B315" s="105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5">
      <c r="A316" s="1054">
        <v>16</v>
      </c>
      <c r="B316" s="105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5">
      <c r="A317" s="1054">
        <v>17</v>
      </c>
      <c r="B317" s="105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5">
      <c r="A318" s="1054">
        <v>18</v>
      </c>
      <c r="B318" s="105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5">
      <c r="A319" s="1054">
        <v>19</v>
      </c>
      <c r="B319" s="105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5">
      <c r="A320" s="1054">
        <v>20</v>
      </c>
      <c r="B320" s="105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5">
      <c r="A321" s="1054">
        <v>21</v>
      </c>
      <c r="B321" s="105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5">
      <c r="A322" s="1054">
        <v>22</v>
      </c>
      <c r="B322" s="105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5">
      <c r="A323" s="1054">
        <v>23</v>
      </c>
      <c r="B323" s="105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5">
      <c r="A324" s="1054">
        <v>24</v>
      </c>
      <c r="B324" s="105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5">
      <c r="A325" s="1054">
        <v>25</v>
      </c>
      <c r="B325" s="105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5">
      <c r="A326" s="1054">
        <v>26</v>
      </c>
      <c r="B326" s="105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5">
      <c r="A327" s="1054">
        <v>27</v>
      </c>
      <c r="B327" s="105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5">
      <c r="A328" s="1054">
        <v>28</v>
      </c>
      <c r="B328" s="105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5">
      <c r="A329" s="1054">
        <v>29</v>
      </c>
      <c r="B329" s="105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5">
      <c r="A330" s="1054">
        <v>30</v>
      </c>
      <c r="B330" s="105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5">
      <c r="A334" s="1054">
        <v>1</v>
      </c>
      <c r="B334" s="105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5">
      <c r="A335" s="1054">
        <v>2</v>
      </c>
      <c r="B335" s="105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5">
      <c r="A336" s="1054">
        <v>3</v>
      </c>
      <c r="B336" s="105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5">
      <c r="A337" s="1054">
        <v>4</v>
      </c>
      <c r="B337" s="105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5">
      <c r="A338" s="1054">
        <v>5</v>
      </c>
      <c r="B338" s="105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5">
      <c r="A339" s="1054">
        <v>6</v>
      </c>
      <c r="B339" s="105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5">
      <c r="A340" s="1054">
        <v>7</v>
      </c>
      <c r="B340" s="105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5">
      <c r="A341" s="1054">
        <v>8</v>
      </c>
      <c r="B341" s="105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5">
      <c r="A342" s="1054">
        <v>9</v>
      </c>
      <c r="B342" s="105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5">
      <c r="A343" s="1054">
        <v>10</v>
      </c>
      <c r="B343" s="105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5">
      <c r="A344" s="1054">
        <v>11</v>
      </c>
      <c r="B344" s="105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5">
      <c r="A345" s="1054">
        <v>12</v>
      </c>
      <c r="B345" s="105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5">
      <c r="A346" s="1054">
        <v>13</v>
      </c>
      <c r="B346" s="105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5">
      <c r="A347" s="1054">
        <v>14</v>
      </c>
      <c r="B347" s="105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5">
      <c r="A348" s="1054">
        <v>15</v>
      </c>
      <c r="B348" s="105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5">
      <c r="A349" s="1054">
        <v>16</v>
      </c>
      <c r="B349" s="105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5">
      <c r="A350" s="1054">
        <v>17</v>
      </c>
      <c r="B350" s="105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5">
      <c r="A351" s="1054">
        <v>18</v>
      </c>
      <c r="B351" s="105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5">
      <c r="A352" s="1054">
        <v>19</v>
      </c>
      <c r="B352" s="105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5">
      <c r="A353" s="1054">
        <v>20</v>
      </c>
      <c r="B353" s="105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5">
      <c r="A354" s="1054">
        <v>21</v>
      </c>
      <c r="B354" s="105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5">
      <c r="A355" s="1054">
        <v>22</v>
      </c>
      <c r="B355" s="105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5">
      <c r="A356" s="1054">
        <v>23</v>
      </c>
      <c r="B356" s="105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5">
      <c r="A357" s="1054">
        <v>24</v>
      </c>
      <c r="B357" s="105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5">
      <c r="A358" s="1054">
        <v>25</v>
      </c>
      <c r="B358" s="105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5">
      <c r="A359" s="1054">
        <v>26</v>
      </c>
      <c r="B359" s="105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5">
      <c r="A360" s="1054">
        <v>27</v>
      </c>
      <c r="B360" s="105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5">
      <c r="A361" s="1054">
        <v>28</v>
      </c>
      <c r="B361" s="105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5">
      <c r="A362" s="1054">
        <v>29</v>
      </c>
      <c r="B362" s="105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5">
      <c r="A363" s="1054">
        <v>30</v>
      </c>
      <c r="B363" s="105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5">
      <c r="A367" s="1054">
        <v>1</v>
      </c>
      <c r="B367" s="105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5">
      <c r="A368" s="1054">
        <v>2</v>
      </c>
      <c r="B368" s="105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5">
      <c r="A369" s="1054">
        <v>3</v>
      </c>
      <c r="B369" s="105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5">
      <c r="A370" s="1054">
        <v>4</v>
      </c>
      <c r="B370" s="105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5">
      <c r="A371" s="1054">
        <v>5</v>
      </c>
      <c r="B371" s="105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5">
      <c r="A372" s="1054">
        <v>6</v>
      </c>
      <c r="B372" s="105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5">
      <c r="A373" s="1054">
        <v>7</v>
      </c>
      <c r="B373" s="105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5">
      <c r="A374" s="1054">
        <v>8</v>
      </c>
      <c r="B374" s="105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5">
      <c r="A375" s="1054">
        <v>9</v>
      </c>
      <c r="B375" s="105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5">
      <c r="A376" s="1054">
        <v>10</v>
      </c>
      <c r="B376" s="105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5">
      <c r="A377" s="1054">
        <v>11</v>
      </c>
      <c r="B377" s="105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5">
      <c r="A378" s="1054">
        <v>12</v>
      </c>
      <c r="B378" s="105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5">
      <c r="A379" s="1054">
        <v>13</v>
      </c>
      <c r="B379" s="105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5">
      <c r="A380" s="1054">
        <v>14</v>
      </c>
      <c r="B380" s="105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5">
      <c r="A381" s="1054">
        <v>15</v>
      </c>
      <c r="B381" s="105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5">
      <c r="A382" s="1054">
        <v>16</v>
      </c>
      <c r="B382" s="105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5">
      <c r="A383" s="1054">
        <v>17</v>
      </c>
      <c r="B383" s="105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5">
      <c r="A384" s="1054">
        <v>18</v>
      </c>
      <c r="B384" s="105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5">
      <c r="A385" s="1054">
        <v>19</v>
      </c>
      <c r="B385" s="105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5">
      <c r="A386" s="1054">
        <v>20</v>
      </c>
      <c r="B386" s="105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5">
      <c r="A387" s="1054">
        <v>21</v>
      </c>
      <c r="B387" s="105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5">
      <c r="A388" s="1054">
        <v>22</v>
      </c>
      <c r="B388" s="105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5">
      <c r="A389" s="1054">
        <v>23</v>
      </c>
      <c r="B389" s="105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5">
      <c r="A390" s="1054">
        <v>24</v>
      </c>
      <c r="B390" s="105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5">
      <c r="A391" s="1054">
        <v>25</v>
      </c>
      <c r="B391" s="105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5">
      <c r="A392" s="1054">
        <v>26</v>
      </c>
      <c r="B392" s="105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5">
      <c r="A393" s="1054">
        <v>27</v>
      </c>
      <c r="B393" s="105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5">
      <c r="A394" s="1054">
        <v>28</v>
      </c>
      <c r="B394" s="105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5">
      <c r="A395" s="1054">
        <v>29</v>
      </c>
      <c r="B395" s="105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5">
      <c r="A396" s="1054">
        <v>30</v>
      </c>
      <c r="B396" s="105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5">
      <c r="A400" s="1054">
        <v>1</v>
      </c>
      <c r="B400" s="105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5">
      <c r="A401" s="1054">
        <v>2</v>
      </c>
      <c r="B401" s="105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5">
      <c r="A402" s="1054">
        <v>3</v>
      </c>
      <c r="B402" s="105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5">
      <c r="A403" s="1054">
        <v>4</v>
      </c>
      <c r="B403" s="105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5">
      <c r="A404" s="1054">
        <v>5</v>
      </c>
      <c r="B404" s="105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5">
      <c r="A405" s="1054">
        <v>6</v>
      </c>
      <c r="B405" s="105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5">
      <c r="A406" s="1054">
        <v>7</v>
      </c>
      <c r="B406" s="105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5">
      <c r="A407" s="1054">
        <v>8</v>
      </c>
      <c r="B407" s="105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5">
      <c r="A408" s="1054">
        <v>9</v>
      </c>
      <c r="B408" s="105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5">
      <c r="A409" s="1054">
        <v>10</v>
      </c>
      <c r="B409" s="105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5">
      <c r="A410" s="1054">
        <v>11</v>
      </c>
      <c r="B410" s="105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5">
      <c r="A411" s="1054">
        <v>12</v>
      </c>
      <c r="B411" s="105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5">
      <c r="A412" s="1054">
        <v>13</v>
      </c>
      <c r="B412" s="105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5">
      <c r="A413" s="1054">
        <v>14</v>
      </c>
      <c r="B413" s="105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5">
      <c r="A414" s="1054">
        <v>15</v>
      </c>
      <c r="B414" s="105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5">
      <c r="A415" s="1054">
        <v>16</v>
      </c>
      <c r="B415" s="105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5">
      <c r="A416" s="1054">
        <v>17</v>
      </c>
      <c r="B416" s="105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5">
      <c r="A417" s="1054">
        <v>18</v>
      </c>
      <c r="B417" s="105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5">
      <c r="A418" s="1054">
        <v>19</v>
      </c>
      <c r="B418" s="105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5">
      <c r="A419" s="1054">
        <v>20</v>
      </c>
      <c r="B419" s="105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5">
      <c r="A420" s="1054">
        <v>21</v>
      </c>
      <c r="B420" s="105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5">
      <c r="A421" s="1054">
        <v>22</v>
      </c>
      <c r="B421" s="105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5">
      <c r="A422" s="1054">
        <v>23</v>
      </c>
      <c r="B422" s="105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5">
      <c r="A423" s="1054">
        <v>24</v>
      </c>
      <c r="B423" s="105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5">
      <c r="A424" s="1054">
        <v>25</v>
      </c>
      <c r="B424" s="105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5">
      <c r="A425" s="1054">
        <v>26</v>
      </c>
      <c r="B425" s="105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5">
      <c r="A426" s="1054">
        <v>27</v>
      </c>
      <c r="B426" s="105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5">
      <c r="A427" s="1054">
        <v>28</v>
      </c>
      <c r="B427" s="105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5">
      <c r="A428" s="1054">
        <v>29</v>
      </c>
      <c r="B428" s="105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5">
      <c r="A429" s="1054">
        <v>30</v>
      </c>
      <c r="B429" s="105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5">
      <c r="A433" s="1054">
        <v>1</v>
      </c>
      <c r="B433" s="105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5">
      <c r="A434" s="1054">
        <v>2</v>
      </c>
      <c r="B434" s="105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5">
      <c r="A435" s="1054">
        <v>3</v>
      </c>
      <c r="B435" s="105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5">
      <c r="A436" s="1054">
        <v>4</v>
      </c>
      <c r="B436" s="105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5">
      <c r="A437" s="1054">
        <v>5</v>
      </c>
      <c r="B437" s="105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5">
      <c r="A438" s="1054">
        <v>6</v>
      </c>
      <c r="B438" s="105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5">
      <c r="A439" s="1054">
        <v>7</v>
      </c>
      <c r="B439" s="105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5">
      <c r="A440" s="1054">
        <v>8</v>
      </c>
      <c r="B440" s="105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5">
      <c r="A441" s="1054">
        <v>9</v>
      </c>
      <c r="B441" s="105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5">
      <c r="A442" s="1054">
        <v>10</v>
      </c>
      <c r="B442" s="105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5">
      <c r="A443" s="1054">
        <v>11</v>
      </c>
      <c r="B443" s="105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5">
      <c r="A444" s="1054">
        <v>12</v>
      </c>
      <c r="B444" s="105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5">
      <c r="A445" s="1054">
        <v>13</v>
      </c>
      <c r="B445" s="105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5">
      <c r="A446" s="1054">
        <v>14</v>
      </c>
      <c r="B446" s="105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5">
      <c r="A447" s="1054">
        <v>15</v>
      </c>
      <c r="B447" s="105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5">
      <c r="A448" s="1054">
        <v>16</v>
      </c>
      <c r="B448" s="105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5">
      <c r="A449" s="1054">
        <v>17</v>
      </c>
      <c r="B449" s="105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5">
      <c r="A450" s="1054">
        <v>18</v>
      </c>
      <c r="B450" s="105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5">
      <c r="A451" s="1054">
        <v>19</v>
      </c>
      <c r="B451" s="105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5">
      <c r="A452" s="1054">
        <v>20</v>
      </c>
      <c r="B452" s="105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5">
      <c r="A453" s="1054">
        <v>21</v>
      </c>
      <c r="B453" s="105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5">
      <c r="A454" s="1054">
        <v>22</v>
      </c>
      <c r="B454" s="105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5">
      <c r="A455" s="1054">
        <v>23</v>
      </c>
      <c r="B455" s="105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5">
      <c r="A456" s="1054">
        <v>24</v>
      </c>
      <c r="B456" s="105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5">
      <c r="A457" s="1054">
        <v>25</v>
      </c>
      <c r="B457" s="105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5">
      <c r="A458" s="1054">
        <v>26</v>
      </c>
      <c r="B458" s="105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5">
      <c r="A459" s="1054">
        <v>27</v>
      </c>
      <c r="B459" s="105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5">
      <c r="A460" s="1054">
        <v>28</v>
      </c>
      <c r="B460" s="105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5">
      <c r="A461" s="1054">
        <v>29</v>
      </c>
      <c r="B461" s="105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5">
      <c r="A462" s="1054">
        <v>30</v>
      </c>
      <c r="B462" s="105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5">
      <c r="A466" s="1054">
        <v>1</v>
      </c>
      <c r="B466" s="105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5">
      <c r="A467" s="1054">
        <v>2</v>
      </c>
      <c r="B467" s="105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5">
      <c r="A468" s="1054">
        <v>3</v>
      </c>
      <c r="B468" s="105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5">
      <c r="A469" s="1054">
        <v>4</v>
      </c>
      <c r="B469" s="105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5">
      <c r="A470" s="1054">
        <v>5</v>
      </c>
      <c r="B470" s="105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5">
      <c r="A471" s="1054">
        <v>6</v>
      </c>
      <c r="B471" s="105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5">
      <c r="A472" s="1054">
        <v>7</v>
      </c>
      <c r="B472" s="105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5">
      <c r="A473" s="1054">
        <v>8</v>
      </c>
      <c r="B473" s="105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5">
      <c r="A474" s="1054">
        <v>9</v>
      </c>
      <c r="B474" s="105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5">
      <c r="A475" s="1054">
        <v>10</v>
      </c>
      <c r="B475" s="105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5">
      <c r="A476" s="1054">
        <v>11</v>
      </c>
      <c r="B476" s="105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5">
      <c r="A477" s="1054">
        <v>12</v>
      </c>
      <c r="B477" s="105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5">
      <c r="A478" s="1054">
        <v>13</v>
      </c>
      <c r="B478" s="105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5">
      <c r="A479" s="1054">
        <v>14</v>
      </c>
      <c r="B479" s="105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5">
      <c r="A480" s="1054">
        <v>15</v>
      </c>
      <c r="B480" s="105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5">
      <c r="A481" s="1054">
        <v>16</v>
      </c>
      <c r="B481" s="105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5">
      <c r="A482" s="1054">
        <v>17</v>
      </c>
      <c r="B482" s="105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5">
      <c r="A483" s="1054">
        <v>18</v>
      </c>
      <c r="B483" s="105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5">
      <c r="A484" s="1054">
        <v>19</v>
      </c>
      <c r="B484" s="105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5">
      <c r="A485" s="1054">
        <v>20</v>
      </c>
      <c r="B485" s="105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5">
      <c r="A486" s="1054">
        <v>21</v>
      </c>
      <c r="B486" s="105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5">
      <c r="A487" s="1054">
        <v>22</v>
      </c>
      <c r="B487" s="105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5">
      <c r="A488" s="1054">
        <v>23</v>
      </c>
      <c r="B488" s="105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5">
      <c r="A489" s="1054">
        <v>24</v>
      </c>
      <c r="B489" s="105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5">
      <c r="A490" s="1054">
        <v>25</v>
      </c>
      <c r="B490" s="105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5">
      <c r="A491" s="1054">
        <v>26</v>
      </c>
      <c r="B491" s="105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5">
      <c r="A492" s="1054">
        <v>27</v>
      </c>
      <c r="B492" s="105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5">
      <c r="A493" s="1054">
        <v>28</v>
      </c>
      <c r="B493" s="105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5">
      <c r="A494" s="1054">
        <v>29</v>
      </c>
      <c r="B494" s="105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5">
      <c r="A495" s="1054">
        <v>30</v>
      </c>
      <c r="B495" s="105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5">
      <c r="A499" s="1054">
        <v>1</v>
      </c>
      <c r="B499" s="105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5">
      <c r="A500" s="1054">
        <v>2</v>
      </c>
      <c r="B500" s="105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5">
      <c r="A501" s="1054">
        <v>3</v>
      </c>
      <c r="B501" s="105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5">
      <c r="A502" s="1054">
        <v>4</v>
      </c>
      <c r="B502" s="105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5">
      <c r="A503" s="1054">
        <v>5</v>
      </c>
      <c r="B503" s="105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5">
      <c r="A504" s="1054">
        <v>6</v>
      </c>
      <c r="B504" s="105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5">
      <c r="A505" s="1054">
        <v>7</v>
      </c>
      <c r="B505" s="105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5">
      <c r="A506" s="1054">
        <v>8</v>
      </c>
      <c r="B506" s="105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5">
      <c r="A507" s="1054">
        <v>9</v>
      </c>
      <c r="B507" s="105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5">
      <c r="A508" s="1054">
        <v>10</v>
      </c>
      <c r="B508" s="105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5">
      <c r="A509" s="1054">
        <v>11</v>
      </c>
      <c r="B509" s="105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5">
      <c r="A510" s="1054">
        <v>12</v>
      </c>
      <c r="B510" s="105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5">
      <c r="A511" s="1054">
        <v>13</v>
      </c>
      <c r="B511" s="105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5">
      <c r="A512" s="1054">
        <v>14</v>
      </c>
      <c r="B512" s="105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5">
      <c r="A513" s="1054">
        <v>15</v>
      </c>
      <c r="B513" s="105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5">
      <c r="A514" s="1054">
        <v>16</v>
      </c>
      <c r="B514" s="105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5">
      <c r="A515" s="1054">
        <v>17</v>
      </c>
      <c r="B515" s="105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5">
      <c r="A516" s="1054">
        <v>18</v>
      </c>
      <c r="B516" s="105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5">
      <c r="A517" s="1054">
        <v>19</v>
      </c>
      <c r="B517" s="105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5">
      <c r="A518" s="1054">
        <v>20</v>
      </c>
      <c r="B518" s="105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5">
      <c r="A519" s="1054">
        <v>21</v>
      </c>
      <c r="B519" s="105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5">
      <c r="A520" s="1054">
        <v>22</v>
      </c>
      <c r="B520" s="105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5">
      <c r="A521" s="1054">
        <v>23</v>
      </c>
      <c r="B521" s="105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5">
      <c r="A522" s="1054">
        <v>24</v>
      </c>
      <c r="B522" s="105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5">
      <c r="A523" s="1054">
        <v>25</v>
      </c>
      <c r="B523" s="105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5">
      <c r="A524" s="1054">
        <v>26</v>
      </c>
      <c r="B524" s="105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5">
      <c r="A525" s="1054">
        <v>27</v>
      </c>
      <c r="B525" s="105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5">
      <c r="A526" s="1054">
        <v>28</v>
      </c>
      <c r="B526" s="105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5">
      <c r="A527" s="1054">
        <v>29</v>
      </c>
      <c r="B527" s="105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5">
      <c r="A528" s="1054">
        <v>30</v>
      </c>
      <c r="B528" s="105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5">
      <c r="A532" s="1054">
        <v>1</v>
      </c>
      <c r="B532" s="105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5">
      <c r="A533" s="1054">
        <v>2</v>
      </c>
      <c r="B533" s="105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5">
      <c r="A534" s="1054">
        <v>3</v>
      </c>
      <c r="B534" s="105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5">
      <c r="A535" s="1054">
        <v>4</v>
      </c>
      <c r="B535" s="105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5">
      <c r="A536" s="1054">
        <v>5</v>
      </c>
      <c r="B536" s="105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5">
      <c r="A537" s="1054">
        <v>6</v>
      </c>
      <c r="B537" s="105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5">
      <c r="A538" s="1054">
        <v>7</v>
      </c>
      <c r="B538" s="105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5">
      <c r="A539" s="1054">
        <v>8</v>
      </c>
      <c r="B539" s="105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5">
      <c r="A540" s="1054">
        <v>9</v>
      </c>
      <c r="B540" s="105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5">
      <c r="A541" s="1054">
        <v>10</v>
      </c>
      <c r="B541" s="105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5">
      <c r="A542" s="1054">
        <v>11</v>
      </c>
      <c r="B542" s="105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5">
      <c r="A543" s="1054">
        <v>12</v>
      </c>
      <c r="B543" s="105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5">
      <c r="A544" s="1054">
        <v>13</v>
      </c>
      <c r="B544" s="105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5">
      <c r="A545" s="1054">
        <v>14</v>
      </c>
      <c r="B545" s="105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5">
      <c r="A546" s="1054">
        <v>15</v>
      </c>
      <c r="B546" s="105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5">
      <c r="A547" s="1054">
        <v>16</v>
      </c>
      <c r="B547" s="105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5">
      <c r="A548" s="1054">
        <v>17</v>
      </c>
      <c r="B548" s="105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5">
      <c r="A549" s="1054">
        <v>18</v>
      </c>
      <c r="B549" s="105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5">
      <c r="A550" s="1054">
        <v>19</v>
      </c>
      <c r="B550" s="105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5">
      <c r="A551" s="1054">
        <v>20</v>
      </c>
      <c r="B551" s="105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5">
      <c r="A552" s="1054">
        <v>21</v>
      </c>
      <c r="B552" s="105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5">
      <c r="A553" s="1054">
        <v>22</v>
      </c>
      <c r="B553" s="105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5">
      <c r="A554" s="1054">
        <v>23</v>
      </c>
      <c r="B554" s="105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5">
      <c r="A555" s="1054">
        <v>24</v>
      </c>
      <c r="B555" s="105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5">
      <c r="A556" s="1054">
        <v>25</v>
      </c>
      <c r="B556" s="105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5">
      <c r="A557" s="1054">
        <v>26</v>
      </c>
      <c r="B557" s="105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5">
      <c r="A558" s="1054">
        <v>27</v>
      </c>
      <c r="B558" s="105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5">
      <c r="A559" s="1054">
        <v>28</v>
      </c>
      <c r="B559" s="105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5">
      <c r="A560" s="1054">
        <v>29</v>
      </c>
      <c r="B560" s="105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5">
      <c r="A561" s="1054">
        <v>30</v>
      </c>
      <c r="B561" s="105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5">
      <c r="A565" s="1054">
        <v>1</v>
      </c>
      <c r="B565" s="105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5">
      <c r="A566" s="1054">
        <v>2</v>
      </c>
      <c r="B566" s="105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5">
      <c r="A567" s="1054">
        <v>3</v>
      </c>
      <c r="B567" s="105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5">
      <c r="A568" s="1054">
        <v>4</v>
      </c>
      <c r="B568" s="105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5">
      <c r="A569" s="1054">
        <v>5</v>
      </c>
      <c r="B569" s="105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5">
      <c r="A570" s="1054">
        <v>6</v>
      </c>
      <c r="B570" s="105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5">
      <c r="A571" s="1054">
        <v>7</v>
      </c>
      <c r="B571" s="105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5">
      <c r="A572" s="1054">
        <v>8</v>
      </c>
      <c r="B572" s="105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5">
      <c r="A573" s="1054">
        <v>9</v>
      </c>
      <c r="B573" s="105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5">
      <c r="A574" s="1054">
        <v>10</v>
      </c>
      <c r="B574" s="105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5">
      <c r="A575" s="1054">
        <v>11</v>
      </c>
      <c r="B575" s="105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5">
      <c r="A576" s="1054">
        <v>12</v>
      </c>
      <c r="B576" s="105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5">
      <c r="A577" s="1054">
        <v>13</v>
      </c>
      <c r="B577" s="105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5">
      <c r="A578" s="1054">
        <v>14</v>
      </c>
      <c r="B578" s="105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5">
      <c r="A579" s="1054">
        <v>15</v>
      </c>
      <c r="B579" s="105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5">
      <c r="A580" s="1054">
        <v>16</v>
      </c>
      <c r="B580" s="105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5">
      <c r="A581" s="1054">
        <v>17</v>
      </c>
      <c r="B581" s="105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5">
      <c r="A582" s="1054">
        <v>18</v>
      </c>
      <c r="B582" s="105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5">
      <c r="A583" s="1054">
        <v>19</v>
      </c>
      <c r="B583" s="105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5">
      <c r="A584" s="1054">
        <v>20</v>
      </c>
      <c r="B584" s="105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5">
      <c r="A585" s="1054">
        <v>21</v>
      </c>
      <c r="B585" s="105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5">
      <c r="A586" s="1054">
        <v>22</v>
      </c>
      <c r="B586" s="105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5">
      <c r="A587" s="1054">
        <v>23</v>
      </c>
      <c r="B587" s="105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5">
      <c r="A588" s="1054">
        <v>24</v>
      </c>
      <c r="B588" s="105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5">
      <c r="A589" s="1054">
        <v>25</v>
      </c>
      <c r="B589" s="105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5">
      <c r="A590" s="1054">
        <v>26</v>
      </c>
      <c r="B590" s="105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5">
      <c r="A591" s="1054">
        <v>27</v>
      </c>
      <c r="B591" s="105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5">
      <c r="A592" s="1054">
        <v>28</v>
      </c>
      <c r="B592" s="105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5">
      <c r="A593" s="1054">
        <v>29</v>
      </c>
      <c r="B593" s="105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5">
      <c r="A594" s="1054">
        <v>30</v>
      </c>
      <c r="B594" s="105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5">
      <c r="A598" s="1054">
        <v>1</v>
      </c>
      <c r="B598" s="105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5">
      <c r="A599" s="1054">
        <v>2</v>
      </c>
      <c r="B599" s="105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5">
      <c r="A600" s="1054">
        <v>3</v>
      </c>
      <c r="B600" s="105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5">
      <c r="A601" s="1054">
        <v>4</v>
      </c>
      <c r="B601" s="105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5">
      <c r="A602" s="1054">
        <v>5</v>
      </c>
      <c r="B602" s="105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5">
      <c r="A603" s="1054">
        <v>6</v>
      </c>
      <c r="B603" s="105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5">
      <c r="A604" s="1054">
        <v>7</v>
      </c>
      <c r="B604" s="105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5">
      <c r="A605" s="1054">
        <v>8</v>
      </c>
      <c r="B605" s="105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5">
      <c r="A606" s="1054">
        <v>9</v>
      </c>
      <c r="B606" s="105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5">
      <c r="A607" s="1054">
        <v>10</v>
      </c>
      <c r="B607" s="105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5">
      <c r="A608" s="1054">
        <v>11</v>
      </c>
      <c r="B608" s="105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5">
      <c r="A609" s="1054">
        <v>12</v>
      </c>
      <c r="B609" s="105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5">
      <c r="A610" s="1054">
        <v>13</v>
      </c>
      <c r="B610" s="105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5">
      <c r="A611" s="1054">
        <v>14</v>
      </c>
      <c r="B611" s="105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5">
      <c r="A612" s="1054">
        <v>15</v>
      </c>
      <c r="B612" s="105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5">
      <c r="A613" s="1054">
        <v>16</v>
      </c>
      <c r="B613" s="105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5">
      <c r="A614" s="1054">
        <v>17</v>
      </c>
      <c r="B614" s="105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5">
      <c r="A615" s="1054">
        <v>18</v>
      </c>
      <c r="B615" s="105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5">
      <c r="A616" s="1054">
        <v>19</v>
      </c>
      <c r="B616" s="105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5">
      <c r="A617" s="1054">
        <v>20</v>
      </c>
      <c r="B617" s="105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5">
      <c r="A618" s="1054">
        <v>21</v>
      </c>
      <c r="B618" s="105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5">
      <c r="A619" s="1054">
        <v>22</v>
      </c>
      <c r="B619" s="105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5">
      <c r="A620" s="1054">
        <v>23</v>
      </c>
      <c r="B620" s="105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5">
      <c r="A621" s="1054">
        <v>24</v>
      </c>
      <c r="B621" s="105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5">
      <c r="A622" s="1054">
        <v>25</v>
      </c>
      <c r="B622" s="105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5">
      <c r="A623" s="1054">
        <v>26</v>
      </c>
      <c r="B623" s="105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5">
      <c r="A624" s="1054">
        <v>27</v>
      </c>
      <c r="B624" s="105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5">
      <c r="A625" s="1054">
        <v>28</v>
      </c>
      <c r="B625" s="105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5">
      <c r="A626" s="1054">
        <v>29</v>
      </c>
      <c r="B626" s="105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5">
      <c r="A627" s="1054">
        <v>30</v>
      </c>
      <c r="B627" s="105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5">
      <c r="A631" s="1054">
        <v>1</v>
      </c>
      <c r="B631" s="105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5">
      <c r="A632" s="1054">
        <v>2</v>
      </c>
      <c r="B632" s="105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5">
      <c r="A633" s="1054">
        <v>3</v>
      </c>
      <c r="B633" s="105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5">
      <c r="A634" s="1054">
        <v>4</v>
      </c>
      <c r="B634" s="105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5">
      <c r="A635" s="1054">
        <v>5</v>
      </c>
      <c r="B635" s="105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5">
      <c r="A636" s="1054">
        <v>6</v>
      </c>
      <c r="B636" s="105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5">
      <c r="A637" s="1054">
        <v>7</v>
      </c>
      <c r="B637" s="105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5">
      <c r="A638" s="1054">
        <v>8</v>
      </c>
      <c r="B638" s="105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5">
      <c r="A639" s="1054">
        <v>9</v>
      </c>
      <c r="B639" s="105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5">
      <c r="A640" s="1054">
        <v>10</v>
      </c>
      <c r="B640" s="105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5">
      <c r="A641" s="1054">
        <v>11</v>
      </c>
      <c r="B641" s="105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5">
      <c r="A642" s="1054">
        <v>12</v>
      </c>
      <c r="B642" s="105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5">
      <c r="A643" s="1054">
        <v>13</v>
      </c>
      <c r="B643" s="105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5">
      <c r="A644" s="1054">
        <v>14</v>
      </c>
      <c r="B644" s="105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5">
      <c r="A645" s="1054">
        <v>15</v>
      </c>
      <c r="B645" s="105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5">
      <c r="A646" s="1054">
        <v>16</v>
      </c>
      <c r="B646" s="105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5">
      <c r="A647" s="1054">
        <v>17</v>
      </c>
      <c r="B647" s="105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5">
      <c r="A648" s="1054">
        <v>18</v>
      </c>
      <c r="B648" s="105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5">
      <c r="A649" s="1054">
        <v>19</v>
      </c>
      <c r="B649" s="105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5">
      <c r="A650" s="1054">
        <v>20</v>
      </c>
      <c r="B650" s="105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5">
      <c r="A651" s="1054">
        <v>21</v>
      </c>
      <c r="B651" s="105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5">
      <c r="A652" s="1054">
        <v>22</v>
      </c>
      <c r="B652" s="105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5">
      <c r="A653" s="1054">
        <v>23</v>
      </c>
      <c r="B653" s="105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5">
      <c r="A654" s="1054">
        <v>24</v>
      </c>
      <c r="B654" s="105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5">
      <c r="A655" s="1054">
        <v>25</v>
      </c>
      <c r="B655" s="105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5">
      <c r="A656" s="1054">
        <v>26</v>
      </c>
      <c r="B656" s="105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5">
      <c r="A657" s="1054">
        <v>27</v>
      </c>
      <c r="B657" s="105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5">
      <c r="A658" s="1054">
        <v>28</v>
      </c>
      <c r="B658" s="105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5">
      <c r="A659" s="1054">
        <v>29</v>
      </c>
      <c r="B659" s="105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5">
      <c r="A660" s="1054">
        <v>30</v>
      </c>
      <c r="B660" s="105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5">
      <c r="A664" s="1054">
        <v>1</v>
      </c>
      <c r="B664" s="105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5">
      <c r="A665" s="1054">
        <v>2</v>
      </c>
      <c r="B665" s="105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5">
      <c r="A666" s="1054">
        <v>3</v>
      </c>
      <c r="B666" s="105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5">
      <c r="A667" s="1054">
        <v>4</v>
      </c>
      <c r="B667" s="105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5">
      <c r="A668" s="1054">
        <v>5</v>
      </c>
      <c r="B668" s="105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5">
      <c r="A669" s="1054">
        <v>6</v>
      </c>
      <c r="B669" s="105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5">
      <c r="A670" s="1054">
        <v>7</v>
      </c>
      <c r="B670" s="105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5">
      <c r="A671" s="1054">
        <v>8</v>
      </c>
      <c r="B671" s="105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5">
      <c r="A672" s="1054">
        <v>9</v>
      </c>
      <c r="B672" s="105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5">
      <c r="A673" s="1054">
        <v>10</v>
      </c>
      <c r="B673" s="105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5">
      <c r="A674" s="1054">
        <v>11</v>
      </c>
      <c r="B674" s="105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5">
      <c r="A675" s="1054">
        <v>12</v>
      </c>
      <c r="B675" s="105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5">
      <c r="A676" s="1054">
        <v>13</v>
      </c>
      <c r="B676" s="105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5">
      <c r="A677" s="1054">
        <v>14</v>
      </c>
      <c r="B677" s="105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5">
      <c r="A678" s="1054">
        <v>15</v>
      </c>
      <c r="B678" s="105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5">
      <c r="A679" s="1054">
        <v>16</v>
      </c>
      <c r="B679" s="105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5">
      <c r="A680" s="1054">
        <v>17</v>
      </c>
      <c r="B680" s="105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5">
      <c r="A681" s="1054">
        <v>18</v>
      </c>
      <c r="B681" s="105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5">
      <c r="A682" s="1054">
        <v>19</v>
      </c>
      <c r="B682" s="105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5">
      <c r="A683" s="1054">
        <v>20</v>
      </c>
      <c r="B683" s="105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5">
      <c r="A684" s="1054">
        <v>21</v>
      </c>
      <c r="B684" s="105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5">
      <c r="A685" s="1054">
        <v>22</v>
      </c>
      <c r="B685" s="105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5">
      <c r="A686" s="1054">
        <v>23</v>
      </c>
      <c r="B686" s="105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5">
      <c r="A687" s="1054">
        <v>24</v>
      </c>
      <c r="B687" s="105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5">
      <c r="A688" s="1054">
        <v>25</v>
      </c>
      <c r="B688" s="105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5">
      <c r="A689" s="1054">
        <v>26</v>
      </c>
      <c r="B689" s="105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5">
      <c r="A690" s="1054">
        <v>27</v>
      </c>
      <c r="B690" s="105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5">
      <c r="A691" s="1054">
        <v>28</v>
      </c>
      <c r="B691" s="105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5">
      <c r="A692" s="1054">
        <v>29</v>
      </c>
      <c r="B692" s="105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5">
      <c r="A693" s="1054">
        <v>30</v>
      </c>
      <c r="B693" s="105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5">
      <c r="A697" s="1054">
        <v>1</v>
      </c>
      <c r="B697" s="105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5">
      <c r="A698" s="1054">
        <v>2</v>
      </c>
      <c r="B698" s="105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5">
      <c r="A699" s="1054">
        <v>3</v>
      </c>
      <c r="B699" s="105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5">
      <c r="A700" s="1054">
        <v>4</v>
      </c>
      <c r="B700" s="105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5">
      <c r="A701" s="1054">
        <v>5</v>
      </c>
      <c r="B701" s="105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5">
      <c r="A702" s="1054">
        <v>6</v>
      </c>
      <c r="B702" s="105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5">
      <c r="A703" s="1054">
        <v>7</v>
      </c>
      <c r="B703" s="105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5">
      <c r="A704" s="1054">
        <v>8</v>
      </c>
      <c r="B704" s="105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5">
      <c r="A705" s="1054">
        <v>9</v>
      </c>
      <c r="B705" s="105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5">
      <c r="A706" s="1054">
        <v>10</v>
      </c>
      <c r="B706" s="105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5">
      <c r="A707" s="1054">
        <v>11</v>
      </c>
      <c r="B707" s="105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5">
      <c r="A708" s="1054">
        <v>12</v>
      </c>
      <c r="B708" s="105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5">
      <c r="A709" s="1054">
        <v>13</v>
      </c>
      <c r="B709" s="105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5">
      <c r="A710" s="1054">
        <v>14</v>
      </c>
      <c r="B710" s="105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5">
      <c r="A711" s="1054">
        <v>15</v>
      </c>
      <c r="B711" s="105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5">
      <c r="A712" s="1054">
        <v>16</v>
      </c>
      <c r="B712" s="105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5">
      <c r="A713" s="1054">
        <v>17</v>
      </c>
      <c r="B713" s="105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5">
      <c r="A714" s="1054">
        <v>18</v>
      </c>
      <c r="B714" s="105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5">
      <c r="A715" s="1054">
        <v>19</v>
      </c>
      <c r="B715" s="105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5">
      <c r="A716" s="1054">
        <v>20</v>
      </c>
      <c r="B716" s="105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5">
      <c r="A717" s="1054">
        <v>21</v>
      </c>
      <c r="B717" s="105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5">
      <c r="A718" s="1054">
        <v>22</v>
      </c>
      <c r="B718" s="105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5">
      <c r="A719" s="1054">
        <v>23</v>
      </c>
      <c r="B719" s="105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5">
      <c r="A720" s="1054">
        <v>24</v>
      </c>
      <c r="B720" s="105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5">
      <c r="A721" s="1054">
        <v>25</v>
      </c>
      <c r="B721" s="105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5">
      <c r="A722" s="1054">
        <v>26</v>
      </c>
      <c r="B722" s="105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5">
      <c r="A723" s="1054">
        <v>27</v>
      </c>
      <c r="B723" s="105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5">
      <c r="A724" s="1054">
        <v>28</v>
      </c>
      <c r="B724" s="105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5">
      <c r="A725" s="1054">
        <v>29</v>
      </c>
      <c r="B725" s="105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5">
      <c r="A726" s="1054">
        <v>30</v>
      </c>
      <c r="B726" s="105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5">
      <c r="A730" s="1054">
        <v>1</v>
      </c>
      <c r="B730" s="105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5">
      <c r="A731" s="1054">
        <v>2</v>
      </c>
      <c r="B731" s="105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5">
      <c r="A732" s="1054">
        <v>3</v>
      </c>
      <c r="B732" s="105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5">
      <c r="A733" s="1054">
        <v>4</v>
      </c>
      <c r="B733" s="105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5">
      <c r="A734" s="1054">
        <v>5</v>
      </c>
      <c r="B734" s="105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5">
      <c r="A735" s="1054">
        <v>6</v>
      </c>
      <c r="B735" s="105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5">
      <c r="A736" s="1054">
        <v>7</v>
      </c>
      <c r="B736" s="105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5">
      <c r="A737" s="1054">
        <v>8</v>
      </c>
      <c r="B737" s="105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5">
      <c r="A738" s="1054">
        <v>9</v>
      </c>
      <c r="B738" s="105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5">
      <c r="A739" s="1054">
        <v>10</v>
      </c>
      <c r="B739" s="105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5">
      <c r="A740" s="1054">
        <v>11</v>
      </c>
      <c r="B740" s="105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5">
      <c r="A741" s="1054">
        <v>12</v>
      </c>
      <c r="B741" s="105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5">
      <c r="A742" s="1054">
        <v>13</v>
      </c>
      <c r="B742" s="105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5">
      <c r="A743" s="1054">
        <v>14</v>
      </c>
      <c r="B743" s="105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5">
      <c r="A744" s="1054">
        <v>15</v>
      </c>
      <c r="B744" s="105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5">
      <c r="A745" s="1054">
        <v>16</v>
      </c>
      <c r="B745" s="105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5">
      <c r="A746" s="1054">
        <v>17</v>
      </c>
      <c r="B746" s="105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5">
      <c r="A747" s="1054">
        <v>18</v>
      </c>
      <c r="B747" s="105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5">
      <c r="A748" s="1054">
        <v>19</v>
      </c>
      <c r="B748" s="105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5">
      <c r="A749" s="1054">
        <v>20</v>
      </c>
      <c r="B749" s="105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5">
      <c r="A750" s="1054">
        <v>21</v>
      </c>
      <c r="B750" s="105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5">
      <c r="A751" s="1054">
        <v>22</v>
      </c>
      <c r="B751" s="105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5">
      <c r="A752" s="1054">
        <v>23</v>
      </c>
      <c r="B752" s="105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5">
      <c r="A753" s="1054">
        <v>24</v>
      </c>
      <c r="B753" s="105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5">
      <c r="A754" s="1054">
        <v>25</v>
      </c>
      <c r="B754" s="105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5">
      <c r="A755" s="1054">
        <v>26</v>
      </c>
      <c r="B755" s="105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5">
      <c r="A756" s="1054">
        <v>27</v>
      </c>
      <c r="B756" s="105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5">
      <c r="A757" s="1054">
        <v>28</v>
      </c>
      <c r="B757" s="105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5">
      <c r="A758" s="1054">
        <v>29</v>
      </c>
      <c r="B758" s="105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5">
      <c r="A759" s="1054">
        <v>30</v>
      </c>
      <c r="B759" s="105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5">
      <c r="A763" s="1054">
        <v>1</v>
      </c>
      <c r="B763" s="105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5">
      <c r="A764" s="1054">
        <v>2</v>
      </c>
      <c r="B764" s="105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5">
      <c r="A765" s="1054">
        <v>3</v>
      </c>
      <c r="B765" s="105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5">
      <c r="A766" s="1054">
        <v>4</v>
      </c>
      <c r="B766" s="105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5">
      <c r="A767" s="1054">
        <v>5</v>
      </c>
      <c r="B767" s="105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5">
      <c r="A768" s="1054">
        <v>6</v>
      </c>
      <c r="B768" s="105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5">
      <c r="A769" s="1054">
        <v>7</v>
      </c>
      <c r="B769" s="105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5">
      <c r="A770" s="1054">
        <v>8</v>
      </c>
      <c r="B770" s="105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5">
      <c r="A771" s="1054">
        <v>9</v>
      </c>
      <c r="B771" s="105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5">
      <c r="A772" s="1054">
        <v>10</v>
      </c>
      <c r="B772" s="105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5">
      <c r="A773" s="1054">
        <v>11</v>
      </c>
      <c r="B773" s="105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5">
      <c r="A774" s="1054">
        <v>12</v>
      </c>
      <c r="B774" s="105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5">
      <c r="A775" s="1054">
        <v>13</v>
      </c>
      <c r="B775" s="105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5">
      <c r="A776" s="1054">
        <v>14</v>
      </c>
      <c r="B776" s="105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5">
      <c r="A777" s="1054">
        <v>15</v>
      </c>
      <c r="B777" s="105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5">
      <c r="A778" s="1054">
        <v>16</v>
      </c>
      <c r="B778" s="105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5">
      <c r="A779" s="1054">
        <v>17</v>
      </c>
      <c r="B779" s="105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5">
      <c r="A780" s="1054">
        <v>18</v>
      </c>
      <c r="B780" s="105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5">
      <c r="A781" s="1054">
        <v>19</v>
      </c>
      <c r="B781" s="105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5">
      <c r="A782" s="1054">
        <v>20</v>
      </c>
      <c r="B782" s="105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5">
      <c r="A783" s="1054">
        <v>21</v>
      </c>
      <c r="B783" s="105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5">
      <c r="A784" s="1054">
        <v>22</v>
      </c>
      <c r="B784" s="105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5">
      <c r="A785" s="1054">
        <v>23</v>
      </c>
      <c r="B785" s="105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5">
      <c r="A786" s="1054">
        <v>24</v>
      </c>
      <c r="B786" s="105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5">
      <c r="A787" s="1054">
        <v>25</v>
      </c>
      <c r="B787" s="105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5">
      <c r="A788" s="1054">
        <v>26</v>
      </c>
      <c r="B788" s="105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5">
      <c r="A789" s="1054">
        <v>27</v>
      </c>
      <c r="B789" s="105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5">
      <c r="A790" s="1054">
        <v>28</v>
      </c>
      <c r="B790" s="105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5">
      <c r="A791" s="1054">
        <v>29</v>
      </c>
      <c r="B791" s="105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5">
      <c r="A792" s="1054">
        <v>30</v>
      </c>
      <c r="B792" s="105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5">
      <c r="A796" s="1054">
        <v>1</v>
      </c>
      <c r="B796" s="105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5">
      <c r="A797" s="1054">
        <v>2</v>
      </c>
      <c r="B797" s="105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5">
      <c r="A798" s="1054">
        <v>3</v>
      </c>
      <c r="B798" s="105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5">
      <c r="A799" s="1054">
        <v>4</v>
      </c>
      <c r="B799" s="105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5">
      <c r="A800" s="1054">
        <v>5</v>
      </c>
      <c r="B800" s="105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5">
      <c r="A801" s="1054">
        <v>6</v>
      </c>
      <c r="B801" s="105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5">
      <c r="A802" s="1054">
        <v>7</v>
      </c>
      <c r="B802" s="105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5">
      <c r="A803" s="1054">
        <v>8</v>
      </c>
      <c r="B803" s="105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5">
      <c r="A804" s="1054">
        <v>9</v>
      </c>
      <c r="B804" s="105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5">
      <c r="A805" s="1054">
        <v>10</v>
      </c>
      <c r="B805" s="105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5">
      <c r="A806" s="1054">
        <v>11</v>
      </c>
      <c r="B806" s="105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5">
      <c r="A807" s="1054">
        <v>12</v>
      </c>
      <c r="B807" s="105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5">
      <c r="A808" s="1054">
        <v>13</v>
      </c>
      <c r="B808" s="105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5">
      <c r="A809" s="1054">
        <v>14</v>
      </c>
      <c r="B809" s="105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5">
      <c r="A810" s="1054">
        <v>15</v>
      </c>
      <c r="B810" s="105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5">
      <c r="A811" s="1054">
        <v>16</v>
      </c>
      <c r="B811" s="105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5">
      <c r="A812" s="1054">
        <v>17</v>
      </c>
      <c r="B812" s="105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5">
      <c r="A813" s="1054">
        <v>18</v>
      </c>
      <c r="B813" s="105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5">
      <c r="A814" s="1054">
        <v>19</v>
      </c>
      <c r="B814" s="105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5">
      <c r="A815" s="1054">
        <v>20</v>
      </c>
      <c r="B815" s="105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5">
      <c r="A816" s="1054">
        <v>21</v>
      </c>
      <c r="B816" s="105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5">
      <c r="A817" s="1054">
        <v>22</v>
      </c>
      <c r="B817" s="105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5">
      <c r="A818" s="1054">
        <v>23</v>
      </c>
      <c r="B818" s="105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5">
      <c r="A819" s="1054">
        <v>24</v>
      </c>
      <c r="B819" s="105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5">
      <c r="A820" s="1054">
        <v>25</v>
      </c>
      <c r="B820" s="105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5">
      <c r="A821" s="1054">
        <v>26</v>
      </c>
      <c r="B821" s="105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5">
      <c r="A822" s="1054">
        <v>27</v>
      </c>
      <c r="B822" s="105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5">
      <c r="A823" s="1054">
        <v>28</v>
      </c>
      <c r="B823" s="105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5">
      <c r="A824" s="1054">
        <v>29</v>
      </c>
      <c r="B824" s="105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5">
      <c r="A825" s="1054">
        <v>30</v>
      </c>
      <c r="B825" s="105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5">
      <c r="A829" s="1054">
        <v>1</v>
      </c>
      <c r="B829" s="105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5">
      <c r="A830" s="1054">
        <v>2</v>
      </c>
      <c r="B830" s="105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5">
      <c r="A831" s="1054">
        <v>3</v>
      </c>
      <c r="B831" s="105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5">
      <c r="A832" s="1054">
        <v>4</v>
      </c>
      <c r="B832" s="105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5">
      <c r="A833" s="1054">
        <v>5</v>
      </c>
      <c r="B833" s="105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5">
      <c r="A834" s="1054">
        <v>6</v>
      </c>
      <c r="B834" s="105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5">
      <c r="A835" s="1054">
        <v>7</v>
      </c>
      <c r="B835" s="105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5">
      <c r="A836" s="1054">
        <v>8</v>
      </c>
      <c r="B836" s="105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5">
      <c r="A837" s="1054">
        <v>9</v>
      </c>
      <c r="B837" s="105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5">
      <c r="A838" s="1054">
        <v>10</v>
      </c>
      <c r="B838" s="105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5">
      <c r="A839" s="1054">
        <v>11</v>
      </c>
      <c r="B839" s="105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5">
      <c r="A840" s="1054">
        <v>12</v>
      </c>
      <c r="B840" s="105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5">
      <c r="A841" s="1054">
        <v>13</v>
      </c>
      <c r="B841" s="105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5">
      <c r="A842" s="1054">
        <v>14</v>
      </c>
      <c r="B842" s="105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5">
      <c r="A843" s="1054">
        <v>15</v>
      </c>
      <c r="B843" s="105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5">
      <c r="A844" s="1054">
        <v>16</v>
      </c>
      <c r="B844" s="105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5">
      <c r="A845" s="1054">
        <v>17</v>
      </c>
      <c r="B845" s="105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5">
      <c r="A846" s="1054">
        <v>18</v>
      </c>
      <c r="B846" s="105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5">
      <c r="A847" s="1054">
        <v>19</v>
      </c>
      <c r="B847" s="105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5">
      <c r="A848" s="1054">
        <v>20</v>
      </c>
      <c r="B848" s="105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5">
      <c r="A849" s="1054">
        <v>21</v>
      </c>
      <c r="B849" s="105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5">
      <c r="A850" s="1054">
        <v>22</v>
      </c>
      <c r="B850" s="105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5">
      <c r="A851" s="1054">
        <v>23</v>
      </c>
      <c r="B851" s="105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5">
      <c r="A852" s="1054">
        <v>24</v>
      </c>
      <c r="B852" s="105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5">
      <c r="A853" s="1054">
        <v>25</v>
      </c>
      <c r="B853" s="105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5">
      <c r="A854" s="1054">
        <v>26</v>
      </c>
      <c r="B854" s="105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5">
      <c r="A855" s="1054">
        <v>27</v>
      </c>
      <c r="B855" s="105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5">
      <c r="A856" s="1054">
        <v>28</v>
      </c>
      <c r="B856" s="105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5">
      <c r="A857" s="1054">
        <v>29</v>
      </c>
      <c r="B857" s="105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5">
      <c r="A858" s="1054">
        <v>30</v>
      </c>
      <c r="B858" s="105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5">
      <c r="A862" s="1054">
        <v>1</v>
      </c>
      <c r="B862" s="105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5">
      <c r="A863" s="1054">
        <v>2</v>
      </c>
      <c r="B863" s="105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5">
      <c r="A864" s="1054">
        <v>3</v>
      </c>
      <c r="B864" s="105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5">
      <c r="A865" s="1054">
        <v>4</v>
      </c>
      <c r="B865" s="105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5">
      <c r="A866" s="1054">
        <v>5</v>
      </c>
      <c r="B866" s="105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5">
      <c r="A867" s="1054">
        <v>6</v>
      </c>
      <c r="B867" s="105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5">
      <c r="A868" s="1054">
        <v>7</v>
      </c>
      <c r="B868" s="105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5">
      <c r="A869" s="1054">
        <v>8</v>
      </c>
      <c r="B869" s="105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5">
      <c r="A870" s="1054">
        <v>9</v>
      </c>
      <c r="B870" s="105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5">
      <c r="A871" s="1054">
        <v>10</v>
      </c>
      <c r="B871" s="105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5">
      <c r="A872" s="1054">
        <v>11</v>
      </c>
      <c r="B872" s="105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5">
      <c r="A873" s="1054">
        <v>12</v>
      </c>
      <c r="B873" s="105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5">
      <c r="A874" s="1054">
        <v>13</v>
      </c>
      <c r="B874" s="105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5">
      <c r="A875" s="1054">
        <v>14</v>
      </c>
      <c r="B875" s="105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5">
      <c r="A876" s="1054">
        <v>15</v>
      </c>
      <c r="B876" s="105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5">
      <c r="A877" s="1054">
        <v>16</v>
      </c>
      <c r="B877" s="105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5">
      <c r="A878" s="1054">
        <v>17</v>
      </c>
      <c r="B878" s="105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5">
      <c r="A879" s="1054">
        <v>18</v>
      </c>
      <c r="B879" s="105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5">
      <c r="A880" s="1054">
        <v>19</v>
      </c>
      <c r="B880" s="105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5">
      <c r="A881" s="1054">
        <v>20</v>
      </c>
      <c r="B881" s="105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5">
      <c r="A882" s="1054">
        <v>21</v>
      </c>
      <c r="B882" s="105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5">
      <c r="A883" s="1054">
        <v>22</v>
      </c>
      <c r="B883" s="105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5">
      <c r="A884" s="1054">
        <v>23</v>
      </c>
      <c r="B884" s="105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5">
      <c r="A885" s="1054">
        <v>24</v>
      </c>
      <c r="B885" s="105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5">
      <c r="A886" s="1054">
        <v>25</v>
      </c>
      <c r="B886" s="105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5">
      <c r="A887" s="1054">
        <v>26</v>
      </c>
      <c r="B887" s="105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5">
      <c r="A888" s="1054">
        <v>27</v>
      </c>
      <c r="B888" s="105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5">
      <c r="A889" s="1054">
        <v>28</v>
      </c>
      <c r="B889" s="105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5">
      <c r="A890" s="1054">
        <v>29</v>
      </c>
      <c r="B890" s="105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5">
      <c r="A891" s="1054">
        <v>30</v>
      </c>
      <c r="B891" s="105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5">
      <c r="A895" s="1054">
        <v>1</v>
      </c>
      <c r="B895" s="105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5">
      <c r="A896" s="1054">
        <v>2</v>
      </c>
      <c r="B896" s="105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5">
      <c r="A897" s="1054">
        <v>3</v>
      </c>
      <c r="B897" s="105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5">
      <c r="A898" s="1054">
        <v>4</v>
      </c>
      <c r="B898" s="105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5">
      <c r="A899" s="1054">
        <v>5</v>
      </c>
      <c r="B899" s="105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5">
      <c r="A900" s="1054">
        <v>6</v>
      </c>
      <c r="B900" s="105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5">
      <c r="A901" s="1054">
        <v>7</v>
      </c>
      <c r="B901" s="105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5">
      <c r="A902" s="1054">
        <v>8</v>
      </c>
      <c r="B902" s="105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5">
      <c r="A903" s="1054">
        <v>9</v>
      </c>
      <c r="B903" s="105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5">
      <c r="A904" s="1054">
        <v>10</v>
      </c>
      <c r="B904" s="105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5">
      <c r="A905" s="1054">
        <v>11</v>
      </c>
      <c r="B905" s="105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5">
      <c r="A906" s="1054">
        <v>12</v>
      </c>
      <c r="B906" s="105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5">
      <c r="A907" s="1054">
        <v>13</v>
      </c>
      <c r="B907" s="105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5">
      <c r="A908" s="1054">
        <v>14</v>
      </c>
      <c r="B908" s="105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5">
      <c r="A909" s="1054">
        <v>15</v>
      </c>
      <c r="B909" s="105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5">
      <c r="A910" s="1054">
        <v>16</v>
      </c>
      <c r="B910" s="105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5">
      <c r="A911" s="1054">
        <v>17</v>
      </c>
      <c r="B911" s="105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5">
      <c r="A912" s="1054">
        <v>18</v>
      </c>
      <c r="B912" s="105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5">
      <c r="A913" s="1054">
        <v>19</v>
      </c>
      <c r="B913" s="105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5">
      <c r="A914" s="1054">
        <v>20</v>
      </c>
      <c r="B914" s="105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5">
      <c r="A915" s="1054">
        <v>21</v>
      </c>
      <c r="B915" s="105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5">
      <c r="A916" s="1054">
        <v>22</v>
      </c>
      <c r="B916" s="105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5">
      <c r="A917" s="1054">
        <v>23</v>
      </c>
      <c r="B917" s="105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5">
      <c r="A918" s="1054">
        <v>24</v>
      </c>
      <c r="B918" s="105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5">
      <c r="A919" s="1054">
        <v>25</v>
      </c>
      <c r="B919" s="105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5">
      <c r="A920" s="1054">
        <v>26</v>
      </c>
      <c r="B920" s="105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5">
      <c r="A921" s="1054">
        <v>27</v>
      </c>
      <c r="B921" s="105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5">
      <c r="A922" s="1054">
        <v>28</v>
      </c>
      <c r="B922" s="105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5">
      <c r="A923" s="1054">
        <v>29</v>
      </c>
      <c r="B923" s="105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5">
      <c r="A924" s="1054">
        <v>30</v>
      </c>
      <c r="B924" s="105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5">
      <c r="A928" s="1054">
        <v>1</v>
      </c>
      <c r="B928" s="105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5">
      <c r="A929" s="1054">
        <v>2</v>
      </c>
      <c r="B929" s="105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5">
      <c r="A930" s="1054">
        <v>3</v>
      </c>
      <c r="B930" s="105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5">
      <c r="A931" s="1054">
        <v>4</v>
      </c>
      <c r="B931" s="105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5">
      <c r="A932" s="1054">
        <v>5</v>
      </c>
      <c r="B932" s="105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5">
      <c r="A933" s="1054">
        <v>6</v>
      </c>
      <c r="B933" s="105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5">
      <c r="A934" s="1054">
        <v>7</v>
      </c>
      <c r="B934" s="105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5">
      <c r="A935" s="1054">
        <v>8</v>
      </c>
      <c r="B935" s="105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5">
      <c r="A936" s="1054">
        <v>9</v>
      </c>
      <c r="B936" s="105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5">
      <c r="A937" s="1054">
        <v>10</v>
      </c>
      <c r="B937" s="105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5">
      <c r="A938" s="1054">
        <v>11</v>
      </c>
      <c r="B938" s="105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5">
      <c r="A939" s="1054">
        <v>12</v>
      </c>
      <c r="B939" s="105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5">
      <c r="A940" s="1054">
        <v>13</v>
      </c>
      <c r="B940" s="105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5">
      <c r="A941" s="1054">
        <v>14</v>
      </c>
      <c r="B941" s="105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5">
      <c r="A942" s="1054">
        <v>15</v>
      </c>
      <c r="B942" s="105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5">
      <c r="A943" s="1054">
        <v>16</v>
      </c>
      <c r="B943" s="105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5">
      <c r="A944" s="1054">
        <v>17</v>
      </c>
      <c r="B944" s="105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5">
      <c r="A945" s="1054">
        <v>18</v>
      </c>
      <c r="B945" s="105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5">
      <c r="A946" s="1054">
        <v>19</v>
      </c>
      <c r="B946" s="105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5">
      <c r="A947" s="1054">
        <v>20</v>
      </c>
      <c r="B947" s="105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5">
      <c r="A948" s="1054">
        <v>21</v>
      </c>
      <c r="B948" s="105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5">
      <c r="A949" s="1054">
        <v>22</v>
      </c>
      <c r="B949" s="105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5">
      <c r="A950" s="1054">
        <v>23</v>
      </c>
      <c r="B950" s="105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5">
      <c r="A951" s="1054">
        <v>24</v>
      </c>
      <c r="B951" s="105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5">
      <c r="A952" s="1054">
        <v>25</v>
      </c>
      <c r="B952" s="105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5">
      <c r="A953" s="1054">
        <v>26</v>
      </c>
      <c r="B953" s="105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5">
      <c r="A954" s="1054">
        <v>27</v>
      </c>
      <c r="B954" s="105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5">
      <c r="A955" s="1054">
        <v>28</v>
      </c>
      <c r="B955" s="105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5">
      <c r="A956" s="1054">
        <v>29</v>
      </c>
      <c r="B956" s="105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5">
      <c r="A957" s="1054">
        <v>30</v>
      </c>
      <c r="B957" s="105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5">
      <c r="A961" s="1054">
        <v>1</v>
      </c>
      <c r="B961" s="105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5">
      <c r="A962" s="1054">
        <v>2</v>
      </c>
      <c r="B962" s="105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5">
      <c r="A963" s="1054">
        <v>3</v>
      </c>
      <c r="B963" s="105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5">
      <c r="A964" s="1054">
        <v>4</v>
      </c>
      <c r="B964" s="105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5">
      <c r="A965" s="1054">
        <v>5</v>
      </c>
      <c r="B965" s="105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5">
      <c r="A966" s="1054">
        <v>6</v>
      </c>
      <c r="B966" s="105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5">
      <c r="A967" s="1054">
        <v>7</v>
      </c>
      <c r="B967" s="105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5">
      <c r="A968" s="1054">
        <v>8</v>
      </c>
      <c r="B968" s="105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5">
      <c r="A969" s="1054">
        <v>9</v>
      </c>
      <c r="B969" s="105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5">
      <c r="A970" s="1054">
        <v>10</v>
      </c>
      <c r="B970" s="105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5">
      <c r="A971" s="1054">
        <v>11</v>
      </c>
      <c r="B971" s="105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5">
      <c r="A972" s="1054">
        <v>12</v>
      </c>
      <c r="B972" s="105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5">
      <c r="A973" s="1054">
        <v>13</v>
      </c>
      <c r="B973" s="105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5">
      <c r="A974" s="1054">
        <v>14</v>
      </c>
      <c r="B974" s="105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5">
      <c r="A975" s="1054">
        <v>15</v>
      </c>
      <c r="B975" s="105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5">
      <c r="A976" s="1054">
        <v>16</v>
      </c>
      <c r="B976" s="105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5">
      <c r="A977" s="1054">
        <v>17</v>
      </c>
      <c r="B977" s="105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5">
      <c r="A978" s="1054">
        <v>18</v>
      </c>
      <c r="B978" s="105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5">
      <c r="A979" s="1054">
        <v>19</v>
      </c>
      <c r="B979" s="105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5">
      <c r="A980" s="1054">
        <v>20</v>
      </c>
      <c r="B980" s="105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5">
      <c r="A981" s="1054">
        <v>21</v>
      </c>
      <c r="B981" s="105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5">
      <c r="A982" s="1054">
        <v>22</v>
      </c>
      <c r="B982" s="105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5">
      <c r="A983" s="1054">
        <v>23</v>
      </c>
      <c r="B983" s="105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5">
      <c r="A984" s="1054">
        <v>24</v>
      </c>
      <c r="B984" s="105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5">
      <c r="A985" s="1054">
        <v>25</v>
      </c>
      <c r="B985" s="105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5">
      <c r="A986" s="1054">
        <v>26</v>
      </c>
      <c r="B986" s="105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5">
      <c r="A987" s="1054">
        <v>27</v>
      </c>
      <c r="B987" s="105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5">
      <c r="A988" s="1054">
        <v>28</v>
      </c>
      <c r="B988" s="105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5">
      <c r="A989" s="1054">
        <v>29</v>
      </c>
      <c r="B989" s="105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5">
      <c r="A990" s="1054">
        <v>30</v>
      </c>
      <c r="B990" s="105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5">
      <c r="A994" s="1054">
        <v>1</v>
      </c>
      <c r="B994" s="105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5">
      <c r="A995" s="1054">
        <v>2</v>
      </c>
      <c r="B995" s="105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5">
      <c r="A996" s="1054">
        <v>3</v>
      </c>
      <c r="B996" s="105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5">
      <c r="A997" s="1054">
        <v>4</v>
      </c>
      <c r="B997" s="105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5">
      <c r="A998" s="1054">
        <v>5</v>
      </c>
      <c r="B998" s="105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5">
      <c r="A999" s="1054">
        <v>6</v>
      </c>
      <c r="B999" s="105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5">
      <c r="A1000" s="1054">
        <v>7</v>
      </c>
      <c r="B1000" s="105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5">
      <c r="A1001" s="1054">
        <v>8</v>
      </c>
      <c r="B1001" s="105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5">
      <c r="A1002" s="1054">
        <v>9</v>
      </c>
      <c r="B1002" s="105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5">
      <c r="A1003" s="1054">
        <v>10</v>
      </c>
      <c r="B1003" s="105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5">
      <c r="A1004" s="1054">
        <v>11</v>
      </c>
      <c r="B1004" s="105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5">
      <c r="A1005" s="1054">
        <v>12</v>
      </c>
      <c r="B1005" s="105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5">
      <c r="A1006" s="1054">
        <v>13</v>
      </c>
      <c r="B1006" s="105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5">
      <c r="A1007" s="1054">
        <v>14</v>
      </c>
      <c r="B1007" s="105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5">
      <c r="A1008" s="1054">
        <v>15</v>
      </c>
      <c r="B1008" s="105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5">
      <c r="A1009" s="1054">
        <v>16</v>
      </c>
      <c r="B1009" s="105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5">
      <c r="A1010" s="1054">
        <v>17</v>
      </c>
      <c r="B1010" s="105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5">
      <c r="A1011" s="1054">
        <v>18</v>
      </c>
      <c r="B1011" s="105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5">
      <c r="A1012" s="1054">
        <v>19</v>
      </c>
      <c r="B1012" s="105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5">
      <c r="A1013" s="1054">
        <v>20</v>
      </c>
      <c r="B1013" s="105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5">
      <c r="A1014" s="1054">
        <v>21</v>
      </c>
      <c r="B1014" s="105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5">
      <c r="A1015" s="1054">
        <v>22</v>
      </c>
      <c r="B1015" s="105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5">
      <c r="A1016" s="1054">
        <v>23</v>
      </c>
      <c r="B1016" s="105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5">
      <c r="A1017" s="1054">
        <v>24</v>
      </c>
      <c r="B1017" s="105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5">
      <c r="A1018" s="1054">
        <v>25</v>
      </c>
      <c r="B1018" s="105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5">
      <c r="A1019" s="1054">
        <v>26</v>
      </c>
      <c r="B1019" s="105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5">
      <c r="A1020" s="1054">
        <v>27</v>
      </c>
      <c r="B1020" s="105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5">
      <c r="A1021" s="1054">
        <v>28</v>
      </c>
      <c r="B1021" s="105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5">
      <c r="A1022" s="1054">
        <v>29</v>
      </c>
      <c r="B1022" s="105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5">
      <c r="A1023" s="1054">
        <v>30</v>
      </c>
      <c r="B1023" s="105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5">
      <c r="A1027" s="1054">
        <v>1</v>
      </c>
      <c r="B1027" s="105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5">
      <c r="A1028" s="1054">
        <v>2</v>
      </c>
      <c r="B1028" s="105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5">
      <c r="A1029" s="1054">
        <v>3</v>
      </c>
      <c r="B1029" s="105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5">
      <c r="A1030" s="1054">
        <v>4</v>
      </c>
      <c r="B1030" s="105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5">
      <c r="A1031" s="1054">
        <v>5</v>
      </c>
      <c r="B1031" s="105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5">
      <c r="A1032" s="1054">
        <v>6</v>
      </c>
      <c r="B1032" s="105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5">
      <c r="A1033" s="1054">
        <v>7</v>
      </c>
      <c r="B1033" s="105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5">
      <c r="A1034" s="1054">
        <v>8</v>
      </c>
      <c r="B1034" s="105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5">
      <c r="A1035" s="1054">
        <v>9</v>
      </c>
      <c r="B1035" s="105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5">
      <c r="A1036" s="1054">
        <v>10</v>
      </c>
      <c r="B1036" s="105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5">
      <c r="A1037" s="1054">
        <v>11</v>
      </c>
      <c r="B1037" s="105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5">
      <c r="A1038" s="1054">
        <v>12</v>
      </c>
      <c r="B1038" s="105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5">
      <c r="A1039" s="1054">
        <v>13</v>
      </c>
      <c r="B1039" s="105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5">
      <c r="A1040" s="1054">
        <v>14</v>
      </c>
      <c r="B1040" s="105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5">
      <c r="A1041" s="1054">
        <v>15</v>
      </c>
      <c r="B1041" s="105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5">
      <c r="A1042" s="1054">
        <v>16</v>
      </c>
      <c r="B1042" s="105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5">
      <c r="A1043" s="1054">
        <v>17</v>
      </c>
      <c r="B1043" s="105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5">
      <c r="A1044" s="1054">
        <v>18</v>
      </c>
      <c r="B1044" s="105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5">
      <c r="A1045" s="1054">
        <v>19</v>
      </c>
      <c r="B1045" s="105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5">
      <c r="A1046" s="1054">
        <v>20</v>
      </c>
      <c r="B1046" s="105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5">
      <c r="A1047" s="1054">
        <v>21</v>
      </c>
      <c r="B1047" s="105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5">
      <c r="A1048" s="1054">
        <v>22</v>
      </c>
      <c r="B1048" s="105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5">
      <c r="A1049" s="1054">
        <v>23</v>
      </c>
      <c r="B1049" s="105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5">
      <c r="A1050" s="1054">
        <v>24</v>
      </c>
      <c r="B1050" s="105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5">
      <c r="A1051" s="1054">
        <v>25</v>
      </c>
      <c r="B1051" s="105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5">
      <c r="A1052" s="1054">
        <v>26</v>
      </c>
      <c r="B1052" s="105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5">
      <c r="A1053" s="1054">
        <v>27</v>
      </c>
      <c r="B1053" s="105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5">
      <c r="A1054" s="1054">
        <v>28</v>
      </c>
      <c r="B1054" s="105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5">
      <c r="A1055" s="1054">
        <v>29</v>
      </c>
      <c r="B1055" s="105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5">
      <c r="A1056" s="1054">
        <v>30</v>
      </c>
      <c r="B1056" s="105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5">
      <c r="A1060" s="1054">
        <v>1</v>
      </c>
      <c r="B1060" s="105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5">
      <c r="A1061" s="1054">
        <v>2</v>
      </c>
      <c r="B1061" s="105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5">
      <c r="A1062" s="1054">
        <v>3</v>
      </c>
      <c r="B1062" s="105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5">
      <c r="A1063" s="1054">
        <v>4</v>
      </c>
      <c r="B1063" s="105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5">
      <c r="A1064" s="1054">
        <v>5</v>
      </c>
      <c r="B1064" s="105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5">
      <c r="A1065" s="1054">
        <v>6</v>
      </c>
      <c r="B1065" s="105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5">
      <c r="A1066" s="1054">
        <v>7</v>
      </c>
      <c r="B1066" s="105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5">
      <c r="A1067" s="1054">
        <v>8</v>
      </c>
      <c r="B1067" s="105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5">
      <c r="A1068" s="1054">
        <v>9</v>
      </c>
      <c r="B1068" s="105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5">
      <c r="A1069" s="1054">
        <v>10</v>
      </c>
      <c r="B1069" s="105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5">
      <c r="A1070" s="1054">
        <v>11</v>
      </c>
      <c r="B1070" s="105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5">
      <c r="A1071" s="1054">
        <v>12</v>
      </c>
      <c r="B1071" s="105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5">
      <c r="A1072" s="1054">
        <v>13</v>
      </c>
      <c r="B1072" s="105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5">
      <c r="A1073" s="1054">
        <v>14</v>
      </c>
      <c r="B1073" s="105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5">
      <c r="A1074" s="1054">
        <v>15</v>
      </c>
      <c r="B1074" s="105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5">
      <c r="A1075" s="1054">
        <v>16</v>
      </c>
      <c r="B1075" s="105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5">
      <c r="A1076" s="1054">
        <v>17</v>
      </c>
      <c r="B1076" s="105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5">
      <c r="A1077" s="1054">
        <v>18</v>
      </c>
      <c r="B1077" s="105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5">
      <c r="A1078" s="1054">
        <v>19</v>
      </c>
      <c r="B1078" s="105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5">
      <c r="A1079" s="1054">
        <v>20</v>
      </c>
      <c r="B1079" s="105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5">
      <c r="A1080" s="1054">
        <v>21</v>
      </c>
      <c r="B1080" s="105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5">
      <c r="A1081" s="1054">
        <v>22</v>
      </c>
      <c r="B1081" s="105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5">
      <c r="A1082" s="1054">
        <v>23</v>
      </c>
      <c r="B1082" s="105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5">
      <c r="A1083" s="1054">
        <v>24</v>
      </c>
      <c r="B1083" s="105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5">
      <c r="A1084" s="1054">
        <v>25</v>
      </c>
      <c r="B1084" s="105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5">
      <c r="A1085" s="1054">
        <v>26</v>
      </c>
      <c r="B1085" s="105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5">
      <c r="A1086" s="1054">
        <v>27</v>
      </c>
      <c r="B1086" s="105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5">
      <c r="A1087" s="1054">
        <v>28</v>
      </c>
      <c r="B1087" s="105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5">
      <c r="A1088" s="1054">
        <v>29</v>
      </c>
      <c r="B1088" s="105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5">
      <c r="A1089" s="1054">
        <v>30</v>
      </c>
      <c r="B1089" s="105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5">
      <c r="A1093" s="1054">
        <v>1</v>
      </c>
      <c r="B1093" s="105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5">
      <c r="A1094" s="1054">
        <v>2</v>
      </c>
      <c r="B1094" s="105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5">
      <c r="A1095" s="1054">
        <v>3</v>
      </c>
      <c r="B1095" s="105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5">
      <c r="A1096" s="1054">
        <v>4</v>
      </c>
      <c r="B1096" s="105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5">
      <c r="A1097" s="1054">
        <v>5</v>
      </c>
      <c r="B1097" s="105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5">
      <c r="A1098" s="1054">
        <v>6</v>
      </c>
      <c r="B1098" s="105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5">
      <c r="A1099" s="1054">
        <v>7</v>
      </c>
      <c r="B1099" s="105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5">
      <c r="A1100" s="1054">
        <v>8</v>
      </c>
      <c r="B1100" s="105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5">
      <c r="A1101" s="1054">
        <v>9</v>
      </c>
      <c r="B1101" s="105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5">
      <c r="A1102" s="1054">
        <v>10</v>
      </c>
      <c r="B1102" s="105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5">
      <c r="A1103" s="1054">
        <v>11</v>
      </c>
      <c r="B1103" s="105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5">
      <c r="A1104" s="1054">
        <v>12</v>
      </c>
      <c r="B1104" s="105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5">
      <c r="A1105" s="1054">
        <v>13</v>
      </c>
      <c r="B1105" s="105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5">
      <c r="A1106" s="1054">
        <v>14</v>
      </c>
      <c r="B1106" s="105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5">
      <c r="A1107" s="1054">
        <v>15</v>
      </c>
      <c r="B1107" s="105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5">
      <c r="A1108" s="1054">
        <v>16</v>
      </c>
      <c r="B1108" s="105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5">
      <c r="A1109" s="1054">
        <v>17</v>
      </c>
      <c r="B1109" s="105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5">
      <c r="A1110" s="1054">
        <v>18</v>
      </c>
      <c r="B1110" s="105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5">
      <c r="A1111" s="1054">
        <v>19</v>
      </c>
      <c r="B1111" s="105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5">
      <c r="A1112" s="1054">
        <v>20</v>
      </c>
      <c r="B1112" s="105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5">
      <c r="A1113" s="1054">
        <v>21</v>
      </c>
      <c r="B1113" s="105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5">
      <c r="A1114" s="1054">
        <v>22</v>
      </c>
      <c r="B1114" s="105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5">
      <c r="A1115" s="1054">
        <v>23</v>
      </c>
      <c r="B1115" s="105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5">
      <c r="A1116" s="1054">
        <v>24</v>
      </c>
      <c r="B1116" s="105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5">
      <c r="A1117" s="1054">
        <v>25</v>
      </c>
      <c r="B1117" s="105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5">
      <c r="A1118" s="1054">
        <v>26</v>
      </c>
      <c r="B1118" s="105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5">
      <c r="A1119" s="1054">
        <v>27</v>
      </c>
      <c r="B1119" s="105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5">
      <c r="A1120" s="1054">
        <v>28</v>
      </c>
      <c r="B1120" s="105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5">
      <c r="A1121" s="1054">
        <v>29</v>
      </c>
      <c r="B1121" s="105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5">
      <c r="A1122" s="1054">
        <v>30</v>
      </c>
      <c r="B1122" s="105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5">
      <c r="A1126" s="1054">
        <v>1</v>
      </c>
      <c r="B1126" s="105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5">
      <c r="A1127" s="1054">
        <v>2</v>
      </c>
      <c r="B1127" s="105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5">
      <c r="A1128" s="1054">
        <v>3</v>
      </c>
      <c r="B1128" s="105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5">
      <c r="A1129" s="1054">
        <v>4</v>
      </c>
      <c r="B1129" s="105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5">
      <c r="A1130" s="1054">
        <v>5</v>
      </c>
      <c r="B1130" s="105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5">
      <c r="A1131" s="1054">
        <v>6</v>
      </c>
      <c r="B1131" s="105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5">
      <c r="A1132" s="1054">
        <v>7</v>
      </c>
      <c r="B1132" s="105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5">
      <c r="A1133" s="1054">
        <v>8</v>
      </c>
      <c r="B1133" s="105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5">
      <c r="A1134" s="1054">
        <v>9</v>
      </c>
      <c r="B1134" s="105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5">
      <c r="A1135" s="1054">
        <v>10</v>
      </c>
      <c r="B1135" s="105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5">
      <c r="A1136" s="1054">
        <v>11</v>
      </c>
      <c r="B1136" s="105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5">
      <c r="A1137" s="1054">
        <v>12</v>
      </c>
      <c r="B1137" s="105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5">
      <c r="A1138" s="1054">
        <v>13</v>
      </c>
      <c r="B1138" s="105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5">
      <c r="A1139" s="1054">
        <v>14</v>
      </c>
      <c r="B1139" s="105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5">
      <c r="A1140" s="1054">
        <v>15</v>
      </c>
      <c r="B1140" s="105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5">
      <c r="A1141" s="1054">
        <v>16</v>
      </c>
      <c r="B1141" s="105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5">
      <c r="A1142" s="1054">
        <v>17</v>
      </c>
      <c r="B1142" s="105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5">
      <c r="A1143" s="1054">
        <v>18</v>
      </c>
      <c r="B1143" s="105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5">
      <c r="A1144" s="1054">
        <v>19</v>
      </c>
      <c r="B1144" s="105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5">
      <c r="A1145" s="1054">
        <v>20</v>
      </c>
      <c r="B1145" s="105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5">
      <c r="A1146" s="1054">
        <v>21</v>
      </c>
      <c r="B1146" s="105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5">
      <c r="A1147" s="1054">
        <v>22</v>
      </c>
      <c r="B1147" s="105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5">
      <c r="A1148" s="1054">
        <v>23</v>
      </c>
      <c r="B1148" s="105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5">
      <c r="A1149" s="1054">
        <v>24</v>
      </c>
      <c r="B1149" s="105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5">
      <c r="A1150" s="1054">
        <v>25</v>
      </c>
      <c r="B1150" s="105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5">
      <c r="A1151" s="1054">
        <v>26</v>
      </c>
      <c r="B1151" s="105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5">
      <c r="A1152" s="1054">
        <v>27</v>
      </c>
      <c r="B1152" s="105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5">
      <c r="A1153" s="1054">
        <v>28</v>
      </c>
      <c r="B1153" s="105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5">
      <c r="A1154" s="1054">
        <v>29</v>
      </c>
      <c r="B1154" s="105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5">
      <c r="A1155" s="1054">
        <v>30</v>
      </c>
      <c r="B1155" s="105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5">
      <c r="A1159" s="1054">
        <v>1</v>
      </c>
      <c r="B1159" s="105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5">
      <c r="A1160" s="1054">
        <v>2</v>
      </c>
      <c r="B1160" s="105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5">
      <c r="A1161" s="1054">
        <v>3</v>
      </c>
      <c r="B1161" s="105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5">
      <c r="A1162" s="1054">
        <v>4</v>
      </c>
      <c r="B1162" s="105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5">
      <c r="A1163" s="1054">
        <v>5</v>
      </c>
      <c r="B1163" s="105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5">
      <c r="A1164" s="1054">
        <v>6</v>
      </c>
      <c r="B1164" s="105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5">
      <c r="A1165" s="1054">
        <v>7</v>
      </c>
      <c r="B1165" s="105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5">
      <c r="A1166" s="1054">
        <v>8</v>
      </c>
      <c r="B1166" s="105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5">
      <c r="A1167" s="1054">
        <v>9</v>
      </c>
      <c r="B1167" s="105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5">
      <c r="A1168" s="1054">
        <v>10</v>
      </c>
      <c r="B1168" s="105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5">
      <c r="A1169" s="1054">
        <v>11</v>
      </c>
      <c r="B1169" s="105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5">
      <c r="A1170" s="1054">
        <v>12</v>
      </c>
      <c r="B1170" s="105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5">
      <c r="A1171" s="1054">
        <v>13</v>
      </c>
      <c r="B1171" s="105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5">
      <c r="A1172" s="1054">
        <v>14</v>
      </c>
      <c r="B1172" s="105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5">
      <c r="A1173" s="1054">
        <v>15</v>
      </c>
      <c r="B1173" s="105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5">
      <c r="A1174" s="1054">
        <v>16</v>
      </c>
      <c r="B1174" s="105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5">
      <c r="A1175" s="1054">
        <v>17</v>
      </c>
      <c r="B1175" s="105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5">
      <c r="A1176" s="1054">
        <v>18</v>
      </c>
      <c r="B1176" s="105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5">
      <c r="A1177" s="1054">
        <v>19</v>
      </c>
      <c r="B1177" s="105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5">
      <c r="A1178" s="1054">
        <v>20</v>
      </c>
      <c r="B1178" s="105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5">
      <c r="A1179" s="1054">
        <v>21</v>
      </c>
      <c r="B1179" s="105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5">
      <c r="A1180" s="1054">
        <v>22</v>
      </c>
      <c r="B1180" s="105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5">
      <c r="A1181" s="1054">
        <v>23</v>
      </c>
      <c r="B1181" s="105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5">
      <c r="A1182" s="1054">
        <v>24</v>
      </c>
      <c r="B1182" s="105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5">
      <c r="A1183" s="1054">
        <v>25</v>
      </c>
      <c r="B1183" s="105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5">
      <c r="A1184" s="1054">
        <v>26</v>
      </c>
      <c r="B1184" s="105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5">
      <c r="A1185" s="1054">
        <v>27</v>
      </c>
      <c r="B1185" s="105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5">
      <c r="A1186" s="1054">
        <v>28</v>
      </c>
      <c r="B1186" s="105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5">
      <c r="A1187" s="1054">
        <v>29</v>
      </c>
      <c r="B1187" s="105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5">
      <c r="A1188" s="1054">
        <v>30</v>
      </c>
      <c r="B1188" s="105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5">
      <c r="A1192" s="1054">
        <v>1</v>
      </c>
      <c r="B1192" s="105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5">
      <c r="A1193" s="1054">
        <v>2</v>
      </c>
      <c r="B1193" s="105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5">
      <c r="A1194" s="1054">
        <v>3</v>
      </c>
      <c r="B1194" s="105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5">
      <c r="A1195" s="1054">
        <v>4</v>
      </c>
      <c r="B1195" s="105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5">
      <c r="A1196" s="1054">
        <v>5</v>
      </c>
      <c r="B1196" s="105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5">
      <c r="A1197" s="1054">
        <v>6</v>
      </c>
      <c r="B1197" s="105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5">
      <c r="A1198" s="1054">
        <v>7</v>
      </c>
      <c r="B1198" s="105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5">
      <c r="A1199" s="1054">
        <v>8</v>
      </c>
      <c r="B1199" s="105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5">
      <c r="A1200" s="1054">
        <v>9</v>
      </c>
      <c r="B1200" s="105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5">
      <c r="A1201" s="1054">
        <v>10</v>
      </c>
      <c r="B1201" s="105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5">
      <c r="A1202" s="1054">
        <v>11</v>
      </c>
      <c r="B1202" s="105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5">
      <c r="A1203" s="1054">
        <v>12</v>
      </c>
      <c r="B1203" s="105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5">
      <c r="A1204" s="1054">
        <v>13</v>
      </c>
      <c r="B1204" s="105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5">
      <c r="A1205" s="1054">
        <v>14</v>
      </c>
      <c r="B1205" s="105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5">
      <c r="A1206" s="1054">
        <v>15</v>
      </c>
      <c r="B1206" s="105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5">
      <c r="A1207" s="1054">
        <v>16</v>
      </c>
      <c r="B1207" s="105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5">
      <c r="A1208" s="1054">
        <v>17</v>
      </c>
      <c r="B1208" s="105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5">
      <c r="A1209" s="1054">
        <v>18</v>
      </c>
      <c r="B1209" s="105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5">
      <c r="A1210" s="1054">
        <v>19</v>
      </c>
      <c r="B1210" s="105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5">
      <c r="A1211" s="1054">
        <v>20</v>
      </c>
      <c r="B1211" s="105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5">
      <c r="A1212" s="1054">
        <v>21</v>
      </c>
      <c r="B1212" s="105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5">
      <c r="A1213" s="1054">
        <v>22</v>
      </c>
      <c r="B1213" s="105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5">
      <c r="A1214" s="1054">
        <v>23</v>
      </c>
      <c r="B1214" s="105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5">
      <c r="A1215" s="1054">
        <v>24</v>
      </c>
      <c r="B1215" s="105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5">
      <c r="A1216" s="1054">
        <v>25</v>
      </c>
      <c r="B1216" s="105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5">
      <c r="A1217" s="1054">
        <v>26</v>
      </c>
      <c r="B1217" s="105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5">
      <c r="A1218" s="1054">
        <v>27</v>
      </c>
      <c r="B1218" s="105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5">
      <c r="A1219" s="1054">
        <v>28</v>
      </c>
      <c r="B1219" s="105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5">
      <c r="A1220" s="1054">
        <v>29</v>
      </c>
      <c r="B1220" s="105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5">
      <c r="A1221" s="1054">
        <v>30</v>
      </c>
      <c r="B1221" s="105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5">
      <c r="A1225" s="1054">
        <v>1</v>
      </c>
      <c r="B1225" s="105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5">
      <c r="A1226" s="1054">
        <v>2</v>
      </c>
      <c r="B1226" s="105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5">
      <c r="A1227" s="1054">
        <v>3</v>
      </c>
      <c r="B1227" s="105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5">
      <c r="A1228" s="1054">
        <v>4</v>
      </c>
      <c r="B1228" s="105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5">
      <c r="A1229" s="1054">
        <v>5</v>
      </c>
      <c r="B1229" s="105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5">
      <c r="A1230" s="1054">
        <v>6</v>
      </c>
      <c r="B1230" s="105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5">
      <c r="A1231" s="1054">
        <v>7</v>
      </c>
      <c r="B1231" s="105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5">
      <c r="A1232" s="1054">
        <v>8</v>
      </c>
      <c r="B1232" s="105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5">
      <c r="A1233" s="1054">
        <v>9</v>
      </c>
      <c r="B1233" s="105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5">
      <c r="A1234" s="1054">
        <v>10</v>
      </c>
      <c r="B1234" s="105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5">
      <c r="A1235" s="1054">
        <v>11</v>
      </c>
      <c r="B1235" s="105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5">
      <c r="A1236" s="1054">
        <v>12</v>
      </c>
      <c r="B1236" s="105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5">
      <c r="A1237" s="1054">
        <v>13</v>
      </c>
      <c r="B1237" s="105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5">
      <c r="A1238" s="1054">
        <v>14</v>
      </c>
      <c r="B1238" s="105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5">
      <c r="A1239" s="1054">
        <v>15</v>
      </c>
      <c r="B1239" s="105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5">
      <c r="A1240" s="1054">
        <v>16</v>
      </c>
      <c r="B1240" s="105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5">
      <c r="A1241" s="1054">
        <v>17</v>
      </c>
      <c r="B1241" s="105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5">
      <c r="A1242" s="1054">
        <v>18</v>
      </c>
      <c r="B1242" s="105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5">
      <c r="A1243" s="1054">
        <v>19</v>
      </c>
      <c r="B1243" s="105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5">
      <c r="A1244" s="1054">
        <v>20</v>
      </c>
      <c r="B1244" s="105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5">
      <c r="A1245" s="1054">
        <v>21</v>
      </c>
      <c r="B1245" s="105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5">
      <c r="A1246" s="1054">
        <v>22</v>
      </c>
      <c r="B1246" s="105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5">
      <c r="A1247" s="1054">
        <v>23</v>
      </c>
      <c r="B1247" s="105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5">
      <c r="A1248" s="1054">
        <v>24</v>
      </c>
      <c r="B1248" s="105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5">
      <c r="A1249" s="1054">
        <v>25</v>
      </c>
      <c r="B1249" s="105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5">
      <c r="A1250" s="1054">
        <v>26</v>
      </c>
      <c r="B1250" s="105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5">
      <c r="A1251" s="1054">
        <v>27</v>
      </c>
      <c r="B1251" s="105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5">
      <c r="A1252" s="1054">
        <v>28</v>
      </c>
      <c r="B1252" s="105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5">
      <c r="A1253" s="1054">
        <v>29</v>
      </c>
      <c r="B1253" s="105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5">
      <c r="A1254" s="1054">
        <v>30</v>
      </c>
      <c r="B1254" s="105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5">
      <c r="A1258" s="1054">
        <v>1</v>
      </c>
      <c r="B1258" s="105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5">
      <c r="A1259" s="1054">
        <v>2</v>
      </c>
      <c r="B1259" s="105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5">
      <c r="A1260" s="1054">
        <v>3</v>
      </c>
      <c r="B1260" s="105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5">
      <c r="A1261" s="1054">
        <v>4</v>
      </c>
      <c r="B1261" s="105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5">
      <c r="A1262" s="1054">
        <v>5</v>
      </c>
      <c r="B1262" s="105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5">
      <c r="A1263" s="1054">
        <v>6</v>
      </c>
      <c r="B1263" s="105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5">
      <c r="A1264" s="1054">
        <v>7</v>
      </c>
      <c r="B1264" s="105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5">
      <c r="A1265" s="1054">
        <v>8</v>
      </c>
      <c r="B1265" s="105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5">
      <c r="A1266" s="1054">
        <v>9</v>
      </c>
      <c r="B1266" s="105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5">
      <c r="A1267" s="1054">
        <v>10</v>
      </c>
      <c r="B1267" s="105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5">
      <c r="A1268" s="1054">
        <v>11</v>
      </c>
      <c r="B1268" s="105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5">
      <c r="A1269" s="1054">
        <v>12</v>
      </c>
      <c r="B1269" s="105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5">
      <c r="A1270" s="1054">
        <v>13</v>
      </c>
      <c r="B1270" s="105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5">
      <c r="A1271" s="1054">
        <v>14</v>
      </c>
      <c r="B1271" s="105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5">
      <c r="A1272" s="1054">
        <v>15</v>
      </c>
      <c r="B1272" s="105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5">
      <c r="A1273" s="1054">
        <v>16</v>
      </c>
      <c r="B1273" s="105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5">
      <c r="A1274" s="1054">
        <v>17</v>
      </c>
      <c r="B1274" s="105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5">
      <c r="A1275" s="1054">
        <v>18</v>
      </c>
      <c r="B1275" s="105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5">
      <c r="A1276" s="1054">
        <v>19</v>
      </c>
      <c r="B1276" s="105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5">
      <c r="A1277" s="1054">
        <v>20</v>
      </c>
      <c r="B1277" s="105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5">
      <c r="A1278" s="1054">
        <v>21</v>
      </c>
      <c r="B1278" s="105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5">
      <c r="A1279" s="1054">
        <v>22</v>
      </c>
      <c r="B1279" s="105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5">
      <c r="A1280" s="1054">
        <v>23</v>
      </c>
      <c r="B1280" s="105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5">
      <c r="A1281" s="1054">
        <v>24</v>
      </c>
      <c r="B1281" s="105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5">
      <c r="A1282" s="1054">
        <v>25</v>
      </c>
      <c r="B1282" s="105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5">
      <c r="A1283" s="1054">
        <v>26</v>
      </c>
      <c r="B1283" s="105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5">
      <c r="A1284" s="1054">
        <v>27</v>
      </c>
      <c r="B1284" s="105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5">
      <c r="A1285" s="1054">
        <v>28</v>
      </c>
      <c r="B1285" s="105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5">
      <c r="A1286" s="1054">
        <v>29</v>
      </c>
      <c r="B1286" s="105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5">
      <c r="A1287" s="1054">
        <v>30</v>
      </c>
      <c r="B1287" s="105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5">
      <c r="A1291" s="1054">
        <v>1</v>
      </c>
      <c r="B1291" s="105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5">
      <c r="A1292" s="1054">
        <v>2</v>
      </c>
      <c r="B1292" s="105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5">
      <c r="A1293" s="1054">
        <v>3</v>
      </c>
      <c r="B1293" s="105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5">
      <c r="A1294" s="1054">
        <v>4</v>
      </c>
      <c r="B1294" s="105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5">
      <c r="A1295" s="1054">
        <v>5</v>
      </c>
      <c r="B1295" s="105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5">
      <c r="A1296" s="1054">
        <v>6</v>
      </c>
      <c r="B1296" s="105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5">
      <c r="A1297" s="1054">
        <v>7</v>
      </c>
      <c r="B1297" s="105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5">
      <c r="A1298" s="1054">
        <v>8</v>
      </c>
      <c r="B1298" s="105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5">
      <c r="A1299" s="1054">
        <v>9</v>
      </c>
      <c r="B1299" s="105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5">
      <c r="A1300" s="1054">
        <v>10</v>
      </c>
      <c r="B1300" s="105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5">
      <c r="A1301" s="1054">
        <v>11</v>
      </c>
      <c r="B1301" s="105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5">
      <c r="A1302" s="1054">
        <v>12</v>
      </c>
      <c r="B1302" s="105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5">
      <c r="A1303" s="1054">
        <v>13</v>
      </c>
      <c r="B1303" s="105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5">
      <c r="A1304" s="1054">
        <v>14</v>
      </c>
      <c r="B1304" s="105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5">
      <c r="A1305" s="1054">
        <v>15</v>
      </c>
      <c r="B1305" s="105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5">
      <c r="A1306" s="1054">
        <v>16</v>
      </c>
      <c r="B1306" s="105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5">
      <c r="A1307" s="1054">
        <v>17</v>
      </c>
      <c r="B1307" s="105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5">
      <c r="A1308" s="1054">
        <v>18</v>
      </c>
      <c r="B1308" s="105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5">
      <c r="A1309" s="1054">
        <v>19</v>
      </c>
      <c r="B1309" s="105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5">
      <c r="A1310" s="1054">
        <v>20</v>
      </c>
      <c r="B1310" s="105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5">
      <c r="A1311" s="1054">
        <v>21</v>
      </c>
      <c r="B1311" s="105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5">
      <c r="A1312" s="1054">
        <v>22</v>
      </c>
      <c r="B1312" s="105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5">
      <c r="A1313" s="1054">
        <v>23</v>
      </c>
      <c r="B1313" s="105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5">
      <c r="A1314" s="1054">
        <v>24</v>
      </c>
      <c r="B1314" s="105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5">
      <c r="A1315" s="1054">
        <v>25</v>
      </c>
      <c r="B1315" s="105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5">
      <c r="A1316" s="1054">
        <v>26</v>
      </c>
      <c r="B1316" s="105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5">
      <c r="A1317" s="1054">
        <v>27</v>
      </c>
      <c r="B1317" s="105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5">
      <c r="A1318" s="1054">
        <v>28</v>
      </c>
      <c r="B1318" s="105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5">
      <c r="A1319" s="1054">
        <v>29</v>
      </c>
      <c r="B1319" s="105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5">
      <c r="A1320" s="1054">
        <v>30</v>
      </c>
      <c r="B1320" s="105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33D44ED-E7B5-414E-BD13-45D97F374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B83BD1-76AD-4E62-A54E-282E73BD5B07}">
  <ds:schemaRefs>
    <ds:schemaRef ds:uri="http://schemas.microsoft.com/sharepoint/v3/contenttype/forms"/>
  </ds:schemaRefs>
</ds:datastoreItem>
</file>

<file path=customXml/itemProps3.xml><?xml version="1.0" encoding="utf-8"?>
<ds:datastoreItem xmlns:ds="http://schemas.openxmlformats.org/officeDocument/2006/customXml" ds:itemID="{272693D8-30F9-409A-A7B3-7504B535EA74}">
  <ds:schemaRefs>
    <ds:schemaRef ds:uri="2d5f1945-286f-4658-a685-0dc25831e22f"/>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山下　勇</cp:lastModifiedBy>
  <cp:lastPrinted>2020-09-27T23:49:51Z</cp:lastPrinted>
  <dcterms:created xsi:type="dcterms:W3CDTF">2012-03-13T00:50:25Z</dcterms:created>
  <dcterms:modified xsi:type="dcterms:W3CDTF">2020-10-06T13:49:52Z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