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8v\00資源エネルギー庁資源・燃料部石油流通課00\01総括班\03予算、会計検査\01予算\令和２年度\☆レビューシート\201007_最終公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<sst xmlns="http://schemas.openxmlformats.org/spreadsheetml/2006/main" count="3207" uniqueCount="718">
  <si>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</si>
  <si>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</si>
  <si>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</si>
  <si>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</si>
  <si>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</si>
  <si>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</si>
  <si>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</si>
  <si>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</si>
  <si>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</si>
  <si>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</si>
  <si>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</si>
  <si>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</si>
  <si>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</si>
  <si>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</si>
  <si>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</si>
  <si>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</si>
  <si>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</si>
  <si>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</si>
  <si>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</si>
  <si>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</si>
  <si>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</si>
  <si>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</si>
  <si>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</si>
  <si>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</si>
  <si>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</si>
  <si>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</si>
  <si>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</si>
  <si>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</si>
  <si>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</si>
  <si>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</si>
  <si>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</si>
  <si>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</si>
  <si>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</si>
  <si>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</si>
  <si>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</si>
  <si>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</si>
  <si>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</si>
  <si>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</si>
  <si>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</si>
  <si>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</si>
  <si>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</si>
  <si>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</si>
  <si>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</si>
  <si>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</si>
  <si>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</si>
  <si>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</si>
  <si>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</si>
  <si>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</si>
  <si>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</si>
  <si>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</si>
  <si>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</si>
  <si>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</si>
  <si>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</si>
  <si>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</si>
  <si>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</si>
  <si>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</si>
  <si>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</si>
  <si>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</si>
  <si>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</si>
  <si>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</si>
  <si>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</si>
  <si>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</si>
  <si>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</si>
  <si>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</si>
  <si>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</si>
  <si>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</si>
  <si>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</si>
  <si>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</si>
  <si>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</si>
  <si>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</si>
  <si>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</si>
  <si>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</si>
  <si>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</si>
  <si>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</si>
  <si>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</si>
  <si>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</si>
  <si>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</si>
  <si>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</si>
  <si>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</si>
  <si>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</si>
  <si>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</si>
  <si>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</si>
  <si>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</si>
  <si>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</si>
  <si>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</si>
  <si>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</si>
  <si>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</si>
  <si>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</si>
  <si>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</si>
  <si>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</si>
  <si>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</si>
  <si>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</si>
  <si>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</si>
  <si>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</si>
  <si>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</si>
  <si>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</si>
  <si>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</si>
  <si>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</si>
  <si>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</si>
  <si>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</si>
  <si>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</si>
  <si>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</si>
  <si>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</si>
  <si>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</si>
  <si>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</si>
  <si>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</si>
  <si>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</si>
  <si>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</si>
  <si>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</si>
  <si>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</si>
  <si>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</si>
  <si>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</si>
  <si>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</si>
  <si>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</si>
  <si>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</si>
  <si>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</si>
  <si>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</si>
  <si>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</si>
  <si>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</si>
  <si>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</si>
  <si>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</si>
  <si>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</si>
  <si>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</si>
  <si>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</si>
  <si>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</si>
  <si>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</si>
  <si>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</si>
  <si>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</si>
  <si>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</si>
  <si>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</si>
  <si>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</si>
  <si>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</si>
  <si>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</si>
  <si>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</si>
  <si>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</si>
  <si>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</si>
  <si>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</si>
  <si>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</si>
  <si>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</si>
  <si>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</si>
  <si>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</si>
  <si>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</si>
  <si>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</si>
  <si>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</si>
  <si>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</si>
  <si>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</si>
  <si>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</si>
  <si>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</si>
  <si>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</si>
  <si>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</si>
  <si>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</si>
  <si>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</si>
  <si>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</si>
  <si>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</si>
  <si>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</si>
  <si>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</si>
  <si>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</si>
  <si>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</si>
  <si>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</si>
  <si>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</si>
  <si>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</si>
  <si>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</si>
  <si>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</si>
  <si>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</si>
  <si>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</si>
  <si>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</si>
  <si>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</si>
  <si>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</si>
  <si>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</si>
  <si>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</si>
  <si>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</si>
  <si>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</si>
  <si>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</si>
  <si>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</si>
  <si>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</si>
  <si>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</si>
  <si>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</si>
  <si>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</si>
  <si>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</si>
  <si>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</si>
  <si>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</si>
  <si>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</si>
  <si>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</si>
  <si>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</si>
  <si>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</si>
  <si>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</si>
  <si>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</si>
  <si>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</si>
  <si>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</si>
  <si>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</si>
  <si>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</si>
  <si>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</si>
  <si>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</si>
  <si>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</si>
  <si>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</si>
  <si>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</si>
  <si>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</si>
  <si>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</si>
  <si>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</si>
  <si>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</si>
  <si>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</si>
  <si>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</si>
  <si>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</si>
  <si>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</si>
  <si>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</si>
  <si>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</si>
  <si>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</si>
  <si>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</si>
  <si>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</si>
  <si>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</si>
  <si>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</si>
  <si>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</si>
  <si>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</si>
  <si>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</si>
  <si>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</si>
  <si>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</si>
  <si>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</si>
  <si>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</si>
  <si>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</si>
  <si>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</si>
  <si>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</si>
  <si>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</si>
  <si>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</si>
  <si>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</si>
  <si>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</si>
  <si>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</si>
  <si>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</si>
  <si>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</si>
  <si>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</si>
  <si>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</si>
  <si>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</si>
  <si>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</si>
  <si>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</si>
  <si>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</si>
  <si>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</si>
  <si>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</si>
  <si>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</si>
  <si>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</si>
  <si>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</si>
  <si>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</si>
  <si>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</si>
  <si>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</si>
  <si>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</si>
  <si>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</si>
  <si>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</si>
  <si>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</si>
  <si>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</si>
  <si>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</si>
  <si>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</si>
  <si>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</si>
  <si>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</si>
  <si>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</si>
  <si>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</si>
  <si>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</si>
  <si>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</si>
  <si>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</si>
  <si>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</si>
  <si>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</si>
  <si>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</si>
  <si>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</si>
  <si>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</si>
  <si>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</si>
  <si>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</si>
  <si>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</si>
  <si>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</si>
  <si>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</si>
  <si>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</si>
  <si>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</si>
  <si>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</si>
  <si>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</si>
  <si>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</si>
  <si>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</si>
  <si>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</si>
  <si>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</si>
  <si>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</si>
  <si>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</si>
  <si>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</si>
  <si>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</si>
  <si>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</si>
  <si>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</si>
  <si>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</si>
  <si>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</si>
  <si>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</si>
  <si>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</si>
  <si>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</si>
  <si>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</si>
  <si>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</si>
  <si>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</si>
  <si>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</si>
  <si>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</si>
  <si>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</si>
  <si>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</si>
  <si>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</si>
  <si>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</si>
  <si>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</si>
  <si>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</si>
  <si>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</si>
  <si>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</si>
  <si>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</si>
  <si>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</si>
  <si>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</si>
  <si>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</si>
  <si>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</si>
  <si>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</si>
  <si>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</si>
  <si>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</si>
  <si>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</si>
  <si>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</si>
  <si>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</si>
  <si>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</si>
  <si>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</si>
  <si>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</si>
  <si>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</si>
  <si>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</si>
  <si>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</si>
  <si>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</si>
  <si>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</si>
  <si>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</si>
  <si>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</si>
  <si>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</si>
  <si>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</si>
  <si>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</si>
  <si>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</si>
  <si>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</si>
  <si>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</si>
  <si>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</si>
  <si>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</si>
  <si>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</si>
  <si>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</si>
  <si>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</si>
  <si>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</si>
  <si>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</si>
  <si>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</si>
  <si>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</si>
  <si>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</si>
  <si>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</si>
  <si>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</si>
  <si>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</si>
  <si>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</si>
  <si>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</si>
  <si>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</si>
  <si>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</si>
  <si>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</si>
  <si>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</si>
  <si>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</si>
  <si>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</si>
  <si>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</si>
  <si>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</si>
  <si>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</si>
  <si>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</si>
  <si>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</si>
  <si>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</si>
  <si>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</si>
  <si>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</si>
  <si>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</si>
  <si>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</si>
  <si>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</si>
  <si>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</si>
  <si>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</si>
  <si>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</si>
  <si>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</si>
  <si>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</si>
  <si>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</si>
  <si>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</si>
  <si>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</si>
  <si>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</si>
  <si>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</si>
  <si>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</si>
  <si>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</si>
  <si>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</si>
  <si>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</si>
  <si>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</si>
  <si>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</si>
  <si>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</si>
  <si>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</si>
  <si>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</si>
  <si>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</si>
  <si>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</si>
  <si>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</si>
  <si>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</si>
  <si>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</si>
  <si>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</si>
  <si>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</si>
  <si>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</si>
  <si>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</si>
  <si>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</si>
  <si>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</si>
  <si>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</si>
  <si>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</si>
  <si>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</si>
  <si>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</si>
  <si>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</si>
  <si>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</si>
  <si>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</si>
  <si>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</si>
  <si>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</si>
  <si>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</si>
  <si>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</si>
  <si>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</si>
  <si>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</si>
  <si>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</si>
  <si>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</si>
  <si>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</si>
  <si>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</si>
  <si>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</si>
  <si>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</si>
  <si>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</si>
  <si>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</si>
  <si>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</si>
  <si>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</si>
  <si>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</si>
  <si>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</si>
  <si>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</si>
  <si>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</si>
  <si>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</si>
  <si>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</si>
  <si>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</si>
  <si>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</si>
  <si>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</si>
  <si>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</si>
  <si>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</si>
  <si>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</si>
  <si>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</si>
  <si>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</si>
  <si>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</si>
  <si>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</si>
  <si>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</si>
  <si>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</si>
  <si>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</si>
  <si>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</si>
  <si>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</si>
  <si>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</si>
  <si>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</si>
  <si>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</si>
  <si>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</si>
  <si>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</si>
  <si>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</si>
  <si>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</si>
  <si>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</si>
  <si>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</si>
  <si>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</si>
  <si>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</si>
  <si>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</si>
  <si>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</si>
  <si>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</si>
  <si>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</si>
  <si>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</si>
  <si>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</si>
  <si>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</si>
  <si>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</si>
  <si>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</si>
  <si>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</si>
  <si>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</si>
  <si>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</si>
  <si>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</si>
  <si>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</si>
  <si>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</si>
  <si>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</si>
  <si>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</si>
  <si>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</si>
  <si>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</si>
  <si>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</si>
  <si>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</si>
  <si>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</si>
  <si>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</si>
  <si>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</si>
  <si>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</si>
  <si>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</si>
  <si>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</si>
  <si>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</si>
  <si>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</si>
  <si>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</si>
  <si>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</si>
  <si>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</si>
  <si>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</si>
  <si>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</si>
  <si>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</si>
  <si>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</si>
  <si>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</si>
  <si>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</si>
  <si>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</si>
  <si>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</si>
  <si>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</si>
  <si>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</si>
  <si>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</si>
  <si>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</si>
  <si>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</si>
  <si>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</si>
  <si>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</si>
  <si>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</si>
  <si>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</si>
  <si>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</si>
  <si>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</si>
  <si>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</si>
  <si>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</si>
  <si>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</si>
  <si>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</si>
  <si>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</si>
  <si>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</si>
  <si>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</si>
  <si>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</si>
  <si>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</si>
  <si>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</si>
  <si>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</si>
  <si>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</si>
  <si>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</si>
  <si>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</si>
  <si>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</si>
  <si>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</si>
  <si>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</si>
  <si>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</si>
  <si>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</si>
  <si>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</si>
  <si>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</si>
  <si>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</si>
  <si>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</si>
  <si>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</si>
  <si>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</si>
  <si>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</si>
  <si>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</si>
  <si>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</si>
  <si>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</si>
  <si>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</si>
  <si>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</si>
  <si>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</si>
  <si>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</si>
  <si>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</si>
  <si>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</si>
  <si>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</si>
  <si>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</si>
  <si>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</si>
  <si>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</si>
  <si>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</si>
  <si>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</si>
  <si>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</si>
  <si>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</si>
  <si>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</si>
  <si>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</si>
  <si>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</si>
  <si>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</si>
  <si>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</si>
  <si>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</si>
  <si>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</si>
  <si>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</si>
  <si>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</si>
  <si>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</si>
  <si>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</si>
  <si>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</si>
  <si>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</si>
  <si>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</si>
  <si>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</si>
  <si>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t>
  </si>
  <si>
    <t>特別会計に関する法律第85条第2項第2号ト
特別会計に関する法律施行令第50条第3項第2号</t>
  </si>
  <si>
    <t>エネルギー基本計画（平成30年7月3日閣議決定）
国土強靱化基本計画（平成30年12月14日閣議決定）</t>
  </si>
  <si>
    <t>災害時に備えた地域におけるエネルギー供給拠点の整備事業費</t>
    <rPh sb="0" eb="3">
      <t>サイガイジ</t>
    </rPh>
    <rPh sb="4" eb="5">
      <t>ソナ</t>
    </rPh>
    <rPh sb="7" eb="9">
      <t>チイキ</t>
    </rPh>
    <rPh sb="18" eb="20">
      <t>キョウキュウ</t>
    </rPh>
    <rPh sb="20" eb="22">
      <t>キョテン</t>
    </rPh>
    <rPh sb="23" eb="25">
      <t>セイビ</t>
    </rPh>
    <rPh sb="25" eb="28">
      <t>ジギョウヒ</t>
    </rPh>
    <phoneticPr fontId="5"/>
  </si>
  <si>
    <t>資源エネルギー庁　資源・燃料部</t>
    <rPh sb="0" eb="2">
      <t>シゲン</t>
    </rPh>
    <rPh sb="7" eb="8">
      <t>チョウ</t>
    </rPh>
    <rPh sb="9" eb="11">
      <t>シゲン</t>
    </rPh>
    <rPh sb="12" eb="15">
      <t>ネンリョウブ</t>
    </rPh>
    <phoneticPr fontId="5"/>
  </si>
  <si>
    <t>石油流通課</t>
    <rPh sb="0" eb="2">
      <t>セキユ</t>
    </rPh>
    <rPh sb="2" eb="5">
      <t>リュウツウカ</t>
    </rPh>
    <phoneticPr fontId="5"/>
  </si>
  <si>
    <t>課長　松浦　哲哉</t>
    <rPh sb="0" eb="2">
      <t>カチョウ</t>
    </rPh>
    <rPh sb="3" eb="5">
      <t>マツウラ</t>
    </rPh>
    <rPh sb="6" eb="8">
      <t>テツヤ</t>
    </rPh>
    <phoneticPr fontId="5"/>
  </si>
  <si>
    <t>本事業を通じ、災害時の燃料供給拠点となる「住民拠点SS」を整備するなど、石油製品の供給体制の構築を通じた災害対応力の向上を目的とする。</t>
  </si>
  <si>
    <t>（１）自家発電設備を備えた「住民拠点SS」の整備
災害時における燃料供給拠点としてのSSに対し、自家発電設備を導入する際の費用について支援する。（補助率：10/10）
（２）SSにおける災害対応能力強化に係る設備導入支援
「住民拠点SS」及び緊急車両用「中核SS」等のSSが保有在庫量を増加するための地下タンクの入換・大型化に係る費用について支援する。（補助率：10/10,3/4,2/3,1/4）
（３）緊急時の石油製品供給に係る研修・訓練事業
SSの災害対応能力強化のための研修・訓練を支援する。（補助率：10/10）</t>
    <rPh sb="7" eb="9">
      <t>セツビ</t>
    </rPh>
    <rPh sb="52" eb="54">
      <t>セツビ</t>
    </rPh>
    <rPh sb="94" eb="96">
      <t>サイガイ</t>
    </rPh>
    <rPh sb="96" eb="98">
      <t>タイオウ</t>
    </rPh>
    <rPh sb="98" eb="100">
      <t>ノウリョク</t>
    </rPh>
    <rPh sb="100" eb="102">
      <t>キョウカ</t>
    </rPh>
    <rPh sb="103" eb="104">
      <t>カカ</t>
    </rPh>
    <rPh sb="105" eb="107">
      <t>セツビ</t>
    </rPh>
    <rPh sb="107" eb="109">
      <t>ドウニュウ</t>
    </rPh>
    <rPh sb="109" eb="111">
      <t>シエン</t>
    </rPh>
    <rPh sb="205" eb="208">
      <t>キンキュウジ</t>
    </rPh>
    <rPh sb="209" eb="211">
      <t>セキユ</t>
    </rPh>
    <rPh sb="211" eb="213">
      <t>セイヒン</t>
    </rPh>
    <rPh sb="213" eb="215">
      <t>キョウキュウ</t>
    </rPh>
    <rPh sb="216" eb="217">
      <t>カカ</t>
    </rPh>
    <rPh sb="218" eb="220">
      <t>ケンシュウ</t>
    </rPh>
    <rPh sb="221" eb="223">
      <t>クンレン</t>
    </rPh>
    <rPh sb="223" eb="225">
      <t>ジギョウ</t>
    </rPh>
    <rPh sb="241" eb="243">
      <t>ケンシュウ</t>
    </rPh>
    <phoneticPr fontId="5"/>
  </si>
  <si>
    <t>-</t>
  </si>
  <si>
    <t>-</t>
    <phoneticPr fontId="5"/>
  </si>
  <si>
    <t>石油製品販売業構造改善対策事業費等補助金</t>
    <rPh sb="0" eb="2">
      <t>セキユ</t>
    </rPh>
    <rPh sb="2" eb="4">
      <t>セイヒン</t>
    </rPh>
    <rPh sb="4" eb="7">
      <t>ハンバイギョウ</t>
    </rPh>
    <rPh sb="7" eb="9">
      <t>コウゾウ</t>
    </rPh>
    <rPh sb="9" eb="11">
      <t>カイゼン</t>
    </rPh>
    <rPh sb="11" eb="13">
      <t>タイサク</t>
    </rPh>
    <rPh sb="13" eb="16">
      <t>ジギョウヒ</t>
    </rPh>
    <rPh sb="16" eb="17">
      <t>トウ</t>
    </rPh>
    <rPh sb="17" eb="20">
      <t>ホジョキン</t>
    </rPh>
    <phoneticPr fontId="5"/>
  </si>
  <si>
    <t>-</t>
    <phoneticPr fontId="5"/>
  </si>
  <si>
    <t>-</t>
    <phoneticPr fontId="5"/>
  </si>
  <si>
    <t>災害時に住民拠点SS等の燃料供給拠点の稼働状況が速やかに確認でき、安定供給の維持に貢献できた割合100％</t>
    <phoneticPr fontId="5"/>
  </si>
  <si>
    <t>住民拠点SS等の燃料供給拠点のうち、実際の災害時に稼働状況が速やかに確認でき、安定供給の維持に貢献できた割合</t>
    <phoneticPr fontId="5"/>
  </si>
  <si>
    <t>％</t>
    <phoneticPr fontId="5"/>
  </si>
  <si>
    <t>（１）「住民拠点SS」整備件数</t>
  </si>
  <si>
    <t>（２）地下タンクの入換・大型化実績件数</t>
  </si>
  <si>
    <t>（３）緊急時石油製品供給安定化対策事業研修訓練の参加者数</t>
  </si>
  <si>
    <t>件</t>
    <rPh sb="0" eb="1">
      <t>ケン</t>
    </rPh>
    <phoneticPr fontId="5"/>
  </si>
  <si>
    <t>（１）　実績額／住民拠点SS整備件数　　　</t>
  </si>
  <si>
    <t>（２）　実績額　／　地下タンクの入換実績件数</t>
  </si>
  <si>
    <t>（３）　実績額　／　研修訓練の参加者数</t>
  </si>
  <si>
    <t>千円</t>
    <rPh sb="0" eb="2">
      <t>センエン</t>
    </rPh>
    <phoneticPr fontId="5"/>
  </si>
  <si>
    <t>　千円/件</t>
    <rPh sb="1" eb="3">
      <t>センエン</t>
    </rPh>
    <rPh sb="4" eb="5">
      <t>ケン</t>
    </rPh>
    <phoneticPr fontId="5"/>
  </si>
  <si>
    <t>975,126/466</t>
  </si>
  <si>
    <t>1,673,092/790</t>
  </si>
  <si>
    <t>385,151/36</t>
  </si>
  <si>
    <t>354,093/31</t>
  </si>
  <si>
    <t>136,949/2,842</t>
  </si>
  <si>
    <t>145,001/3,353</t>
  </si>
  <si>
    <t>6．エネルギー・環境</t>
  </si>
  <si>
    <t>6-1．資源・燃料</t>
  </si>
  <si>
    <t>災害時における地域住民の給油拠点（住民拠点SS）の整備</t>
  </si>
  <si>
    <t>ヵ所</t>
    <rPh sb="1" eb="2">
      <t>ショ</t>
    </rPh>
    <phoneticPr fontId="5"/>
  </si>
  <si>
    <t>本事業を通じて、地域における石油製品供給の拠点であるSSの災害対応能力の強化をはかることにより、地域における石油製品の安定供給体制を維持・確保することができる。</t>
  </si>
  <si>
    <t>-</t>
    <phoneticPr fontId="5"/>
  </si>
  <si>
    <t>-</t>
    <phoneticPr fontId="5"/>
  </si>
  <si>
    <t>災害時における石油製品の供給体制を確保するためには、石油のサプライチェーンの最前線としての役割を担うSSの災害対応能力の向上を図ることは重要である。</t>
    <rPh sb="0" eb="3">
      <t>サイガイジ</t>
    </rPh>
    <rPh sb="14" eb="16">
      <t>タイセイ</t>
    </rPh>
    <rPh sb="17" eb="19">
      <t>カクホ</t>
    </rPh>
    <rPh sb="53" eb="55">
      <t>サイガイ</t>
    </rPh>
    <rPh sb="55" eb="57">
      <t>タイオウ</t>
    </rPh>
    <rPh sb="57" eb="59">
      <t>ノウリョク</t>
    </rPh>
    <rPh sb="60" eb="62">
      <t>コウジョウ</t>
    </rPh>
    <phoneticPr fontId="5"/>
  </si>
  <si>
    <t>SS事業者の経営は大変厳しい状況であり、そのような中でも引き続き石油製品の安定供給を維持するためには、災害時の供給力強化に係る設備導入や緊急時の対応能力強化に向けた人材育成を国が率先して行うことが必要である。</t>
    <rPh sb="53" eb="54">
      <t>ジ</t>
    </rPh>
    <rPh sb="68" eb="70">
      <t>キンキュウ</t>
    </rPh>
    <rPh sb="70" eb="71">
      <t>ジ</t>
    </rPh>
    <phoneticPr fontId="5"/>
  </si>
  <si>
    <t>災害時における石油製品の供給体制を確保するためには、SSの災害対応能力の向上に係る支援は必須である。</t>
    <rPh sb="0" eb="3">
      <t>サイガイジ</t>
    </rPh>
    <rPh sb="14" eb="16">
      <t>タイセイ</t>
    </rPh>
    <rPh sb="29" eb="31">
      <t>サイガイ</t>
    </rPh>
    <rPh sb="31" eb="33">
      <t>タイオウ</t>
    </rPh>
    <rPh sb="33" eb="35">
      <t>ノウリョク</t>
    </rPh>
    <rPh sb="36" eb="38">
      <t>コウジョウ</t>
    </rPh>
    <phoneticPr fontId="5"/>
  </si>
  <si>
    <t>交付決定に当たり、事前に事業者の公募を行い選定することにより、支出先選定の際の競争性が確保されている。</t>
  </si>
  <si>
    <t>事業を行う場合に生じる費用及びその関連費用を支援するもので、必要最低限となっている。</t>
  </si>
  <si>
    <t>限られた予算で、効率的に事業を実施できるよう、単位当たりのコストが低く抑えられるよう事業内容の精査等に努めている。</t>
    <rPh sb="42" eb="44">
      <t>ジギョウ</t>
    </rPh>
    <rPh sb="44" eb="46">
      <t>ナイヨウ</t>
    </rPh>
    <rPh sb="47" eb="49">
      <t>セイサ</t>
    </rPh>
    <rPh sb="49" eb="50">
      <t>トウ</t>
    </rPh>
    <phoneticPr fontId="5"/>
  </si>
  <si>
    <t>補助事業者に対する交付決定にあたっては、第三者委員会による審査を行っている。また、確定検査等において必要経費を精査した上で支出している。</t>
  </si>
  <si>
    <t>交付要綱において、補助対象経費を自家発電設備等を導入するために真に必要なものに限定している。また、確定検査等において、その妥当性の確認を行っている。</t>
    <rPh sb="0" eb="2">
      <t>コウフ</t>
    </rPh>
    <rPh sb="2" eb="4">
      <t>ヨウコウ</t>
    </rPh>
    <rPh sb="9" eb="11">
      <t>ホジョ</t>
    </rPh>
    <rPh sb="11" eb="13">
      <t>タイショウ</t>
    </rPh>
    <rPh sb="13" eb="15">
      <t>ケイヒ</t>
    </rPh>
    <rPh sb="16" eb="18">
      <t>ジカ</t>
    </rPh>
    <rPh sb="18" eb="20">
      <t>ハツデン</t>
    </rPh>
    <rPh sb="20" eb="22">
      <t>セツビ</t>
    </rPh>
    <rPh sb="22" eb="23">
      <t>トウ</t>
    </rPh>
    <rPh sb="24" eb="26">
      <t>ドウニュウ</t>
    </rPh>
    <rPh sb="31" eb="32">
      <t>シン</t>
    </rPh>
    <rPh sb="33" eb="35">
      <t>ヒツヨウ</t>
    </rPh>
    <rPh sb="39" eb="41">
      <t>ゲンテイ</t>
    </rPh>
    <rPh sb="49" eb="51">
      <t>カクテイ</t>
    </rPh>
    <rPh sb="51" eb="53">
      <t>ケンサ</t>
    </rPh>
    <rPh sb="53" eb="54">
      <t>トウ</t>
    </rPh>
    <rPh sb="61" eb="64">
      <t>ダトウセイ</t>
    </rPh>
    <rPh sb="65" eb="67">
      <t>カクニン</t>
    </rPh>
    <rPh sb="68" eb="69">
      <t>オコナ</t>
    </rPh>
    <phoneticPr fontId="5"/>
  </si>
  <si>
    <t>定期的な進捗管理や確定検査による支出内容の精査等により、コスト削減や効率化を図っている。</t>
    <rPh sb="0" eb="3">
      <t>テイキテキ</t>
    </rPh>
    <rPh sb="4" eb="6">
      <t>シンチョク</t>
    </rPh>
    <rPh sb="6" eb="8">
      <t>カンリ</t>
    </rPh>
    <rPh sb="9" eb="11">
      <t>カクテイ</t>
    </rPh>
    <rPh sb="11" eb="13">
      <t>ケンサ</t>
    </rPh>
    <rPh sb="16" eb="18">
      <t>シシュツ</t>
    </rPh>
    <rPh sb="18" eb="20">
      <t>ナイヨウ</t>
    </rPh>
    <rPh sb="21" eb="23">
      <t>セイサ</t>
    </rPh>
    <rPh sb="23" eb="24">
      <t>トウ</t>
    </rPh>
    <rPh sb="31" eb="33">
      <t>サクゲン</t>
    </rPh>
    <rPh sb="34" eb="37">
      <t>コウリツカ</t>
    </rPh>
    <rPh sb="38" eb="39">
      <t>ハカ</t>
    </rPh>
    <phoneticPr fontId="5"/>
  </si>
  <si>
    <t>目標どおりの実績となっており、見合ったものとなっている。</t>
    <rPh sb="0" eb="2">
      <t>モクヒョウ</t>
    </rPh>
    <rPh sb="6" eb="8">
      <t>ジッセキ</t>
    </rPh>
    <rPh sb="15" eb="17">
      <t>ミア</t>
    </rPh>
    <phoneticPr fontId="5"/>
  </si>
  <si>
    <t>補助事業者の採択にあたって、外部有識者による審査を行い、効果的かつ低コストで実施できることを確認している。</t>
    <rPh sb="0" eb="2">
      <t>ホジョ</t>
    </rPh>
    <rPh sb="2" eb="5">
      <t>ジギョウシャ</t>
    </rPh>
    <rPh sb="6" eb="8">
      <t>サイタク</t>
    </rPh>
    <rPh sb="14" eb="16">
      <t>ガイブ</t>
    </rPh>
    <rPh sb="16" eb="19">
      <t>ユウシキシャ</t>
    </rPh>
    <rPh sb="22" eb="24">
      <t>シンサ</t>
    </rPh>
    <rPh sb="25" eb="26">
      <t>オコナ</t>
    </rPh>
    <rPh sb="28" eb="31">
      <t>コウカテキ</t>
    </rPh>
    <rPh sb="33" eb="34">
      <t>テイ</t>
    </rPh>
    <rPh sb="38" eb="40">
      <t>ジッシ</t>
    </rPh>
    <rPh sb="46" eb="48">
      <t>カクニン</t>
    </rPh>
    <phoneticPr fontId="5"/>
  </si>
  <si>
    <t>災害時等の緊急時に備えたものであり、これまでの地震災害等において活用され、その重要性及び有効性が実証されている。</t>
    <rPh sb="0" eb="3">
      <t>サイガイジ</t>
    </rPh>
    <rPh sb="3" eb="4">
      <t>トウ</t>
    </rPh>
    <rPh sb="5" eb="8">
      <t>キンキュウジ</t>
    </rPh>
    <rPh sb="9" eb="10">
      <t>ソナ</t>
    </rPh>
    <rPh sb="23" eb="25">
      <t>ジシン</t>
    </rPh>
    <rPh sb="25" eb="27">
      <t>サイガイ</t>
    </rPh>
    <rPh sb="27" eb="28">
      <t>トウ</t>
    </rPh>
    <rPh sb="32" eb="34">
      <t>カツヨウ</t>
    </rPh>
    <rPh sb="39" eb="42">
      <t>ジュウヨウセイ</t>
    </rPh>
    <rPh sb="42" eb="43">
      <t>オヨ</t>
    </rPh>
    <rPh sb="44" eb="47">
      <t>ユウコウセイ</t>
    </rPh>
    <rPh sb="48" eb="50">
      <t>ジッショウ</t>
    </rPh>
    <phoneticPr fontId="5"/>
  </si>
  <si>
    <t>無</t>
  </si>
  <si>
    <t>‐</t>
  </si>
  <si>
    <t>定期的な執行状況の確認、年度末の確定検査等により適正に執行されていることを把握できる仕組みとしている。</t>
  </si>
  <si>
    <t>引き続き、石油製品の安定供給を確保すべく、様々な機会を通じて本事業の利用を呼びかけ、効率的な運用を図っていく。</t>
  </si>
  <si>
    <t>293</t>
  </si>
  <si>
    <t>381</t>
  </si>
  <si>
    <t>245</t>
  </si>
  <si>
    <t>409</t>
  </si>
  <si>
    <t>214</t>
  </si>
  <si>
    <t>328</t>
  </si>
  <si>
    <t>183</t>
  </si>
  <si>
    <t>173</t>
    <phoneticPr fontId="5"/>
  </si>
  <si>
    <t>A.一般社団法人全国石油協会</t>
    <rPh sb="2" eb="4">
      <t>イッパン</t>
    </rPh>
    <rPh sb="4" eb="6">
      <t>シャダン</t>
    </rPh>
    <rPh sb="6" eb="8">
      <t>ホウジン</t>
    </rPh>
    <rPh sb="8" eb="10">
      <t>ゼンコク</t>
    </rPh>
    <rPh sb="10" eb="12">
      <t>セキユ</t>
    </rPh>
    <rPh sb="12" eb="14">
      <t>キョウカイ</t>
    </rPh>
    <phoneticPr fontId="5"/>
  </si>
  <si>
    <t>事業費</t>
    <rPh sb="0" eb="3">
      <t>ジギョウヒ</t>
    </rPh>
    <phoneticPr fontId="5"/>
  </si>
  <si>
    <t>事務費</t>
    <rPh sb="0" eb="3">
      <t>ジムヒ</t>
    </rPh>
    <phoneticPr fontId="5"/>
  </si>
  <si>
    <t>補助事業に係る経費</t>
    <rPh sb="0" eb="2">
      <t>ホジョ</t>
    </rPh>
    <rPh sb="2" eb="4">
      <t>ジギョウ</t>
    </rPh>
    <rPh sb="7" eb="9">
      <t>ケイヒ</t>
    </rPh>
    <phoneticPr fontId="5"/>
  </si>
  <si>
    <t>事業費</t>
    <rPh sb="0" eb="3">
      <t>ジギョウヒ</t>
    </rPh>
    <phoneticPr fontId="5"/>
  </si>
  <si>
    <t>自家発電設備の設置工事</t>
  </si>
  <si>
    <t>自家発電設備の設置工事</t>
    <rPh sb="0" eb="2">
      <t>ジカ</t>
    </rPh>
    <rPh sb="2" eb="4">
      <t>ハツデン</t>
    </rPh>
    <rPh sb="4" eb="6">
      <t>セツビ</t>
    </rPh>
    <rPh sb="7" eb="9">
      <t>セッチ</t>
    </rPh>
    <rPh sb="9" eb="11">
      <t>コウジ</t>
    </rPh>
    <phoneticPr fontId="5"/>
  </si>
  <si>
    <t>-</t>
    <phoneticPr fontId="5"/>
  </si>
  <si>
    <t>全国石油商業組合連合会</t>
    <rPh sb="0" eb="2">
      <t>ゼンコク</t>
    </rPh>
    <rPh sb="2" eb="4">
      <t>セキユ</t>
    </rPh>
    <rPh sb="4" eb="6">
      <t>ショウギョウ</t>
    </rPh>
    <rPh sb="6" eb="8">
      <t>クミアイ</t>
    </rPh>
    <rPh sb="8" eb="11">
      <t>レンゴウカイ</t>
    </rPh>
    <phoneticPr fontId="5"/>
  </si>
  <si>
    <t>補助金の執行業務</t>
    <rPh sb="0" eb="3">
      <t>ホジョキン</t>
    </rPh>
    <rPh sb="4" eb="6">
      <t>シッコウ</t>
    </rPh>
    <rPh sb="6" eb="8">
      <t>ギョウム</t>
    </rPh>
    <phoneticPr fontId="5"/>
  </si>
  <si>
    <t>補助金等交付</t>
  </si>
  <si>
    <t>A.一般社団法人全国石油協会</t>
    <phoneticPr fontId="5"/>
  </si>
  <si>
    <t>一般社団法人全国石油協会</t>
    <rPh sb="0" eb="12">
      <t>イッパンシャダンホウジンゼンコクセキユキョウカイ</t>
    </rPh>
    <phoneticPr fontId="5"/>
  </si>
  <si>
    <t>B.揮発油販売業者等</t>
    <rPh sb="2" eb="5">
      <t>キハツユ</t>
    </rPh>
    <rPh sb="5" eb="7">
      <t>ハンバイ</t>
    </rPh>
    <rPh sb="7" eb="9">
      <t>ギョウシャ</t>
    </rPh>
    <rPh sb="9" eb="10">
      <t>トウ</t>
    </rPh>
    <phoneticPr fontId="5"/>
  </si>
  <si>
    <t>太陽鉱油株式会社</t>
  </si>
  <si>
    <t>株式会社ヤマウチ</t>
    <rPh sb="0" eb="4">
      <t>カブシキガイシャ</t>
    </rPh>
    <phoneticPr fontId="5"/>
  </si>
  <si>
    <t>根本石油株式会社</t>
  </si>
  <si>
    <t>相光石油株式会社</t>
    <rPh sb="0" eb="2">
      <t>アイコウ</t>
    </rPh>
    <rPh sb="2" eb="4">
      <t>セキユ</t>
    </rPh>
    <rPh sb="4" eb="8">
      <t>カブシキガイシャ</t>
    </rPh>
    <phoneticPr fontId="5"/>
  </si>
  <si>
    <t>両毛丸善株式会社</t>
  </si>
  <si>
    <t>合資会社南風原石油</t>
  </si>
  <si>
    <t>株式会社吉田石油店</t>
  </si>
  <si>
    <t>エネクスフリート株式会社</t>
  </si>
  <si>
    <t>東真産業株式会社</t>
  </si>
  <si>
    <t>自家発電設備の設置工事、ＰＯＳ設置工事、燃料配送用タンクローリー</t>
    <rPh sb="15" eb="17">
      <t>セッチ</t>
    </rPh>
    <rPh sb="17" eb="19">
      <t>コウジ</t>
    </rPh>
    <phoneticPr fontId="5"/>
  </si>
  <si>
    <t>自家発電設備の設置工事、燃料配送用タンクローリー</t>
  </si>
  <si>
    <t>自家発電設備の設置工事、ＰＯＳ設置工事、燃料配送用タンクローリー</t>
  </si>
  <si>
    <t>コスモ石油プロパティサービス株式会社</t>
    <phoneticPr fontId="5"/>
  </si>
  <si>
    <t>B.コスモ石油プロパティサービス株式会社</t>
    <phoneticPr fontId="5"/>
  </si>
  <si>
    <t>-</t>
    <phoneticPr fontId="5"/>
  </si>
  <si>
    <t>-</t>
    <phoneticPr fontId="5"/>
  </si>
  <si>
    <t>-</t>
    <phoneticPr fontId="5"/>
  </si>
  <si>
    <t>交付決定後、速やかに事業を開始したが、令和元年東日本台風の影響による補助対象設備メーカー等の生産能力の低下や設置工事事業者不足等により、年度末までに事業を完了できなかった。やむを得ないものと認められるため、繰越は妥当である。</t>
    <rPh sb="0" eb="2">
      <t>コウフ</t>
    </rPh>
    <rPh sb="2" eb="4">
      <t>ケッテイ</t>
    </rPh>
    <rPh sb="4" eb="5">
      <t>ゴ</t>
    </rPh>
    <rPh sb="6" eb="7">
      <t>スミ</t>
    </rPh>
    <rPh sb="10" eb="12">
      <t>ジギョウ</t>
    </rPh>
    <rPh sb="13" eb="15">
      <t>カイシ</t>
    </rPh>
    <rPh sb="23" eb="26">
      <t>ヒガシニホン</t>
    </rPh>
    <rPh sb="29" eb="31">
      <t>エイキョウ</t>
    </rPh>
    <rPh sb="34" eb="36">
      <t>ホジョ</t>
    </rPh>
    <rPh sb="36" eb="38">
      <t>タイショウ</t>
    </rPh>
    <rPh sb="38" eb="40">
      <t>セツビ</t>
    </rPh>
    <rPh sb="68" eb="71">
      <t>ネンドマツ</t>
    </rPh>
    <rPh sb="74" eb="76">
      <t>ジギョウ</t>
    </rPh>
    <rPh sb="77" eb="79">
      <t>カンリョウ</t>
    </rPh>
    <rPh sb="89" eb="90">
      <t>エ</t>
    </rPh>
    <rPh sb="95" eb="96">
      <t>ミト</t>
    </rPh>
    <rPh sb="103" eb="105">
      <t>クリコシ</t>
    </rPh>
    <rPh sb="106" eb="108">
      <t>ダトウ</t>
    </rPh>
    <phoneticPr fontId="5"/>
  </si>
  <si>
    <t>372,984/33</t>
    <phoneticPr fontId="5"/>
  </si>
  <si>
    <t>2,077,847/940</t>
    <phoneticPr fontId="5"/>
  </si>
  <si>
    <t>216,325/19</t>
    <phoneticPr fontId="5"/>
  </si>
  <si>
    <t>2,420,000/1,100</t>
    <phoneticPr fontId="5"/>
  </si>
  <si>
    <t>95,224/2,023</t>
    <phoneticPr fontId="5"/>
  </si>
  <si>
    <t>△</t>
  </si>
  <si>
    <t>89,480/1,904</t>
    <phoneticPr fontId="5"/>
  </si>
  <si>
    <t>当初見込みの約9割の活動実績となっていることから、おおよそ見込みに見合ったものである。</t>
    <rPh sb="0" eb="2">
      <t>トウショ</t>
    </rPh>
    <rPh sb="2" eb="4">
      <t>ミコ</t>
    </rPh>
    <rPh sb="6" eb="7">
      <t>ヤク</t>
    </rPh>
    <rPh sb="8" eb="9">
      <t>ワリ</t>
    </rPh>
    <rPh sb="10" eb="12">
      <t>カツドウ</t>
    </rPh>
    <rPh sb="12" eb="14">
      <t>ジッセキ</t>
    </rPh>
    <rPh sb="29" eb="31">
      <t>ミコ</t>
    </rPh>
    <rPh sb="33" eb="35">
      <t>ミア</t>
    </rPh>
    <phoneticPr fontId="5"/>
  </si>
  <si>
    <t>-</t>
    <phoneticPr fontId="5"/>
  </si>
  <si>
    <t>有識者書面点検対象外</t>
    <phoneticPr fontId="5"/>
  </si>
  <si>
    <t>本事業によって導入される地下タンクの規模が真に必要な規模であるかといったことや、研修・訓練を行う対象に地域等の偏りがないかなど、執行効率化に向けた取組を行うこと。</t>
    <phoneticPr fontId="5"/>
  </si>
  <si>
    <t>本事業により入換を行った地下タンクの規模は、事業者によって様々であるが、敷地面積等を勘案し決定しているものであり、適切な規模である。研修・訓練は、全国各地で実施しており、地域等の偏りはない。</t>
    <rPh sb="0" eb="1">
      <t>ホン</t>
    </rPh>
    <rPh sb="1" eb="3">
      <t>ジギョウ</t>
    </rPh>
    <rPh sb="6" eb="7">
      <t>イ</t>
    </rPh>
    <rPh sb="7" eb="8">
      <t>カ</t>
    </rPh>
    <rPh sb="9" eb="10">
      <t>オコナ</t>
    </rPh>
    <rPh sb="12" eb="14">
      <t>チカ</t>
    </rPh>
    <rPh sb="18" eb="20">
      <t>キボ</t>
    </rPh>
    <rPh sb="22" eb="25">
      <t>ジギョウシャ</t>
    </rPh>
    <rPh sb="29" eb="31">
      <t>サマザマ</t>
    </rPh>
    <rPh sb="36" eb="38">
      <t>シキチ</t>
    </rPh>
    <rPh sb="38" eb="40">
      <t>メンセキ</t>
    </rPh>
    <rPh sb="40" eb="41">
      <t>トウ</t>
    </rPh>
    <rPh sb="42" eb="44">
      <t>カンアン</t>
    </rPh>
    <rPh sb="45" eb="47">
      <t>ケッテイ</t>
    </rPh>
    <rPh sb="57" eb="59">
      <t>テキセツ</t>
    </rPh>
    <rPh sb="60" eb="62">
      <t>キボ</t>
    </rPh>
    <rPh sb="66" eb="68">
      <t>ケンシュウ</t>
    </rPh>
    <rPh sb="69" eb="71">
      <t>クンレン</t>
    </rPh>
    <rPh sb="73" eb="75">
      <t>ゼンコク</t>
    </rPh>
    <rPh sb="75" eb="77">
      <t>カクチ</t>
    </rPh>
    <rPh sb="78" eb="80">
      <t>ジッシ</t>
    </rPh>
    <rPh sb="85" eb="87">
      <t>チイキ</t>
    </rPh>
    <rPh sb="87" eb="88">
      <t>トウ</t>
    </rPh>
    <rPh sb="89" eb="90">
      <t>カタヨ</t>
    </rPh>
    <phoneticPr fontId="5"/>
  </si>
  <si>
    <t>人件費</t>
    <rPh sb="0" eb="3">
      <t>ジンケンヒ</t>
    </rPh>
    <phoneticPr fontId="5"/>
  </si>
  <si>
    <t>事務費</t>
    <rPh sb="0" eb="3">
      <t>ジムヒ</t>
    </rPh>
    <phoneticPr fontId="5"/>
  </si>
  <si>
    <t>業務委託費（審査業務等）</t>
    <rPh sb="0" eb="2">
      <t>ギョウム</t>
    </rPh>
    <rPh sb="2" eb="5">
      <t>イタクヒ</t>
    </rPh>
    <rPh sb="6" eb="8">
      <t>シンサ</t>
    </rPh>
    <rPh sb="8" eb="11">
      <t>ギョウムトウ</t>
    </rPh>
    <phoneticPr fontId="5"/>
  </si>
  <si>
    <t>人件費（審査業務等）</t>
    <rPh sb="0" eb="3">
      <t>ジンケンヒ</t>
    </rPh>
    <rPh sb="4" eb="6">
      <t>シンサ</t>
    </rPh>
    <rPh sb="6" eb="9">
      <t>ギョウムトウ</t>
    </rPh>
    <phoneticPr fontId="5"/>
  </si>
  <si>
    <t>-</t>
    <phoneticPr fontId="5"/>
  </si>
  <si>
    <t>臨時雇用費（審査業務等）</t>
    <rPh sb="0" eb="2">
      <t>リンジ</t>
    </rPh>
    <rPh sb="2" eb="4">
      <t>コヨウ</t>
    </rPh>
    <rPh sb="4" eb="5">
      <t>ヒ</t>
    </rPh>
    <rPh sb="6" eb="8">
      <t>シンサ</t>
    </rPh>
    <rPh sb="8" eb="11">
      <t>ギョウムトウ</t>
    </rPh>
    <phoneticPr fontId="5"/>
  </si>
  <si>
    <t>賃料</t>
    <rPh sb="0" eb="2">
      <t>チンリョウ</t>
    </rPh>
    <phoneticPr fontId="5"/>
  </si>
  <si>
    <t>その他（通信費、機器リース料等）</t>
    <rPh sb="2" eb="3">
      <t>タ</t>
    </rPh>
    <rPh sb="4" eb="7">
      <t>ツウシンヒ</t>
    </rPh>
    <rPh sb="8" eb="10">
      <t>キキ</t>
    </rPh>
    <rPh sb="13" eb="14">
      <t>リョウ</t>
    </rPh>
    <rPh sb="14" eb="15">
      <t>トウ</t>
    </rPh>
    <phoneticPr fontId="5"/>
  </si>
  <si>
    <t>-</t>
    <phoneticPr fontId="5"/>
  </si>
  <si>
    <t>ホームネットカーズ株式会社</t>
    <rPh sb="9" eb="11">
      <t>カブシキ</t>
    </rPh>
    <rPh sb="11" eb="13">
      <t>カイシャ</t>
    </rPh>
    <phoneticPr fontId="5"/>
  </si>
  <si>
    <t>株式会社タツノ</t>
    <rPh sb="0" eb="2">
      <t>カブシキ</t>
    </rPh>
    <rPh sb="2" eb="4">
      <t>カイシャ</t>
    </rPh>
    <phoneticPr fontId="5"/>
  </si>
  <si>
    <t>インステップ株式会社</t>
    <rPh sb="6" eb="8">
      <t>カブシキ</t>
    </rPh>
    <rPh sb="8" eb="10">
      <t>カイシャ</t>
    </rPh>
    <phoneticPr fontId="5"/>
  </si>
  <si>
    <t>オートビジネス・クリエイション株式会社</t>
    <rPh sb="15" eb="17">
      <t>カブシキ</t>
    </rPh>
    <rPh sb="17" eb="19">
      <t>カイシャ</t>
    </rPh>
    <phoneticPr fontId="5"/>
  </si>
  <si>
    <r>
      <t>S</t>
    </r>
    <r>
      <rPr>
        <sz val="11"/>
        <rFont val="ＭＳ Ｐゴシック"/>
        <family val="3"/>
        <charset val="128"/>
      </rPr>
      <t>OMPOリスクマネジメント株式会社</t>
    </r>
    <rPh sb="14" eb="16">
      <t>カブシキ</t>
    </rPh>
    <rPh sb="16" eb="18">
      <t>カイシャ</t>
    </rPh>
    <phoneticPr fontId="5"/>
  </si>
  <si>
    <r>
      <t>株式会社P</t>
    </r>
    <r>
      <rPr>
        <sz val="11"/>
        <rFont val="ＭＳ Ｐゴシック"/>
        <family val="3"/>
        <charset val="128"/>
      </rPr>
      <t>enコーポレーション</t>
    </r>
    <rPh sb="0" eb="2">
      <t>カブシキ</t>
    </rPh>
    <rPh sb="2" eb="4">
      <t>カイシャ</t>
    </rPh>
    <phoneticPr fontId="5"/>
  </si>
  <si>
    <t>エムワイ・ディ株式会社</t>
    <rPh sb="7" eb="9">
      <t>カブシキ</t>
    </rPh>
    <rPh sb="9" eb="11">
      <t>カイシャ</t>
    </rPh>
    <phoneticPr fontId="5"/>
  </si>
  <si>
    <t>イービストレード株式会社</t>
    <rPh sb="8" eb="10">
      <t>カブシキ</t>
    </rPh>
    <rPh sb="10" eb="12">
      <t>カイシャ</t>
    </rPh>
    <phoneticPr fontId="5"/>
  </si>
  <si>
    <t>緊急時の石油製品供給に係る研修・訓練に係るテキスト作成等</t>
    <rPh sb="19" eb="20">
      <t>カカ</t>
    </rPh>
    <rPh sb="25" eb="27">
      <t>サクセイ</t>
    </rPh>
    <rPh sb="27" eb="28">
      <t>トウ</t>
    </rPh>
    <phoneticPr fontId="5"/>
  </si>
  <si>
    <t>自家発電設備の点検研修事業</t>
    <rPh sb="0" eb="2">
      <t>ジカ</t>
    </rPh>
    <rPh sb="2" eb="4">
      <t>ハツデン</t>
    </rPh>
    <rPh sb="4" eb="6">
      <t>セツビ</t>
    </rPh>
    <rPh sb="7" eb="9">
      <t>テンケン</t>
    </rPh>
    <rPh sb="9" eb="11">
      <t>ケンシュウ</t>
    </rPh>
    <rPh sb="11" eb="13">
      <t>ジギョウ</t>
    </rPh>
    <phoneticPr fontId="5"/>
  </si>
  <si>
    <t>間接補助事業に係る経費</t>
    <rPh sb="0" eb="2">
      <t>カンセツ</t>
    </rPh>
    <rPh sb="2" eb="4">
      <t>ホジョ</t>
    </rPh>
    <rPh sb="4" eb="6">
      <t>ジギョウ</t>
    </rPh>
    <rPh sb="9" eb="11">
      <t>ケイヒ</t>
    </rPh>
    <phoneticPr fontId="5"/>
  </si>
  <si>
    <t>E.ホームネットカーズ株式会社</t>
    <phoneticPr fontId="5"/>
  </si>
  <si>
    <t>事業費</t>
    <rPh sb="0" eb="3">
      <t>ジギョウヒ</t>
    </rPh>
    <phoneticPr fontId="5"/>
  </si>
  <si>
    <t>D.全国石油商業組合連合会</t>
    <phoneticPr fontId="5"/>
  </si>
  <si>
    <t>-</t>
    <phoneticPr fontId="5"/>
  </si>
  <si>
    <t>F. 沖縄県石油商業組合</t>
    <rPh sb="3" eb="5">
      <t>オキナワ</t>
    </rPh>
    <rPh sb="5" eb="6">
      <t>ケン</t>
    </rPh>
    <rPh sb="6" eb="8">
      <t>セキユ</t>
    </rPh>
    <rPh sb="8" eb="10">
      <t>ショウギョウ</t>
    </rPh>
    <rPh sb="10" eb="12">
      <t>クミアイ</t>
    </rPh>
    <phoneticPr fontId="5"/>
  </si>
  <si>
    <t>事務費</t>
    <rPh sb="0" eb="3">
      <t>ジムヒ</t>
    </rPh>
    <phoneticPr fontId="5"/>
  </si>
  <si>
    <t>D.全国石油商業組合連合会</t>
    <rPh sb="2" eb="4">
      <t>ゼンコク</t>
    </rPh>
    <rPh sb="4" eb="6">
      <t>セキユ</t>
    </rPh>
    <rPh sb="6" eb="8">
      <t>ショウギョウ</t>
    </rPh>
    <rPh sb="8" eb="10">
      <t>クミアイ</t>
    </rPh>
    <rPh sb="10" eb="13">
      <t>レンゴウカイ</t>
    </rPh>
    <phoneticPr fontId="5"/>
  </si>
  <si>
    <t>F.民間団体等</t>
    <rPh sb="2" eb="4">
      <t>ミンカン</t>
    </rPh>
    <rPh sb="4" eb="6">
      <t>ダンタイ</t>
    </rPh>
    <rPh sb="6" eb="7">
      <t>トウ</t>
    </rPh>
    <phoneticPr fontId="5"/>
  </si>
  <si>
    <t>沖縄県石油商業組合</t>
    <rPh sb="0" eb="2">
      <t>オキナワ</t>
    </rPh>
    <rPh sb="2" eb="3">
      <t>ケン</t>
    </rPh>
    <rPh sb="3" eb="5">
      <t>セキユ</t>
    </rPh>
    <rPh sb="5" eb="7">
      <t>ショウギョウ</t>
    </rPh>
    <rPh sb="7" eb="9">
      <t>クミアイ</t>
    </rPh>
    <phoneticPr fontId="5"/>
  </si>
  <si>
    <t>大分県石油販売協同組合</t>
    <rPh sb="0" eb="2">
      <t>オオイタ</t>
    </rPh>
    <rPh sb="2" eb="3">
      <t>ケン</t>
    </rPh>
    <rPh sb="3" eb="5">
      <t>セキユ</t>
    </rPh>
    <rPh sb="5" eb="7">
      <t>ハンバイ</t>
    </rPh>
    <rPh sb="7" eb="9">
      <t>キョウドウ</t>
    </rPh>
    <rPh sb="9" eb="11">
      <t>クミアイ</t>
    </rPh>
    <phoneticPr fontId="5"/>
  </si>
  <si>
    <t>宮崎県石油商業組合</t>
    <rPh sb="0" eb="2">
      <t>ミヤザキ</t>
    </rPh>
    <rPh sb="2" eb="3">
      <t>ケン</t>
    </rPh>
    <rPh sb="3" eb="5">
      <t>セキユ</t>
    </rPh>
    <rPh sb="5" eb="7">
      <t>ショウギョウ</t>
    </rPh>
    <rPh sb="7" eb="9">
      <t>クミアイ</t>
    </rPh>
    <phoneticPr fontId="5"/>
  </si>
  <si>
    <t>岐阜県石油商業組合</t>
    <rPh sb="0" eb="2">
      <t>ギフ</t>
    </rPh>
    <rPh sb="2" eb="3">
      <t>ケン</t>
    </rPh>
    <rPh sb="3" eb="5">
      <t>セキユ</t>
    </rPh>
    <rPh sb="5" eb="7">
      <t>ショウギョウ</t>
    </rPh>
    <rPh sb="7" eb="9">
      <t>クミアイ</t>
    </rPh>
    <phoneticPr fontId="5"/>
  </si>
  <si>
    <t>佐賀県石油商業組合</t>
    <rPh sb="0" eb="2">
      <t>サガ</t>
    </rPh>
    <rPh sb="2" eb="3">
      <t>ケン</t>
    </rPh>
    <rPh sb="3" eb="5">
      <t>セキユ</t>
    </rPh>
    <rPh sb="5" eb="7">
      <t>ショウギョウ</t>
    </rPh>
    <rPh sb="7" eb="9">
      <t>クミアイ</t>
    </rPh>
    <phoneticPr fontId="5"/>
  </si>
  <si>
    <t>広島県石油商業組合</t>
    <rPh sb="0" eb="2">
      <t>ヒロシマ</t>
    </rPh>
    <rPh sb="2" eb="3">
      <t>ケン</t>
    </rPh>
    <rPh sb="3" eb="5">
      <t>セキユ</t>
    </rPh>
    <rPh sb="5" eb="7">
      <t>ショウギョウ</t>
    </rPh>
    <rPh sb="7" eb="9">
      <t>クミアイ</t>
    </rPh>
    <phoneticPr fontId="5"/>
  </si>
  <si>
    <t>茨城県石油商業組合</t>
    <rPh sb="0" eb="2">
      <t>イバラキ</t>
    </rPh>
    <rPh sb="2" eb="3">
      <t>ケン</t>
    </rPh>
    <rPh sb="3" eb="5">
      <t>セキユ</t>
    </rPh>
    <rPh sb="5" eb="7">
      <t>ショウギョウ</t>
    </rPh>
    <rPh sb="7" eb="9">
      <t>クミアイ</t>
    </rPh>
    <phoneticPr fontId="5"/>
  </si>
  <si>
    <t>静岡県石油商業組合</t>
    <rPh sb="0" eb="2">
      <t>シズオカ</t>
    </rPh>
    <rPh sb="2" eb="3">
      <t>ケン</t>
    </rPh>
    <rPh sb="3" eb="5">
      <t>セキユ</t>
    </rPh>
    <rPh sb="5" eb="7">
      <t>ショウギョウ</t>
    </rPh>
    <rPh sb="7" eb="9">
      <t>クミアイ</t>
    </rPh>
    <phoneticPr fontId="5"/>
  </si>
  <si>
    <t>京都府石油商業組合</t>
    <rPh sb="0" eb="3">
      <t>キョウトフ</t>
    </rPh>
    <rPh sb="3" eb="5">
      <t>セキユ</t>
    </rPh>
    <rPh sb="5" eb="7">
      <t>ショウギョウ</t>
    </rPh>
    <rPh sb="7" eb="9">
      <t>クミアイ</t>
    </rPh>
    <phoneticPr fontId="5"/>
  </si>
  <si>
    <t>埼玉県石油商業組合</t>
    <rPh sb="0" eb="2">
      <t>サイタマ</t>
    </rPh>
    <rPh sb="2" eb="3">
      <t>ケン</t>
    </rPh>
    <rPh sb="3" eb="5">
      <t>セキユ</t>
    </rPh>
    <rPh sb="5" eb="7">
      <t>ショウギョウ</t>
    </rPh>
    <rPh sb="7" eb="9">
      <t>クミアイ</t>
    </rPh>
    <phoneticPr fontId="5"/>
  </si>
  <si>
    <t>北海道石油商業組合</t>
    <rPh sb="0" eb="3">
      <t>ホッカイドウ</t>
    </rPh>
    <rPh sb="3" eb="5">
      <t>セキユ</t>
    </rPh>
    <rPh sb="5" eb="7">
      <t>ショウギョウ</t>
    </rPh>
    <rPh sb="7" eb="9">
      <t>クミアイ</t>
    </rPh>
    <phoneticPr fontId="5"/>
  </si>
  <si>
    <t>愛知県石油商業組合</t>
    <rPh sb="0" eb="2">
      <t>アイチ</t>
    </rPh>
    <rPh sb="2" eb="3">
      <t>ケン</t>
    </rPh>
    <rPh sb="3" eb="5">
      <t>セキユ</t>
    </rPh>
    <rPh sb="5" eb="7">
      <t>ショウギョウ</t>
    </rPh>
    <rPh sb="7" eb="9">
      <t>クミアイ</t>
    </rPh>
    <phoneticPr fontId="5"/>
  </si>
  <si>
    <t>新潟県石油商業組合</t>
    <rPh sb="0" eb="2">
      <t>ニイガタ</t>
    </rPh>
    <rPh sb="2" eb="3">
      <t>ケン</t>
    </rPh>
    <rPh sb="3" eb="5">
      <t>セキユ</t>
    </rPh>
    <rPh sb="5" eb="7">
      <t>ショウギョウ</t>
    </rPh>
    <rPh sb="7" eb="9">
      <t>クミアイ</t>
    </rPh>
    <phoneticPr fontId="5"/>
  </si>
  <si>
    <t>東京都石油商業組合</t>
    <rPh sb="0" eb="3">
      <t>トウキョウト</t>
    </rPh>
    <rPh sb="3" eb="5">
      <t>セキユ</t>
    </rPh>
    <rPh sb="5" eb="7">
      <t>ショウギョウ</t>
    </rPh>
    <rPh sb="7" eb="9">
      <t>クミアイ</t>
    </rPh>
    <phoneticPr fontId="5"/>
  </si>
  <si>
    <t>兵庫県石油商業組合</t>
    <rPh sb="0" eb="2">
      <t>ヒョウゴ</t>
    </rPh>
    <rPh sb="2" eb="3">
      <t>ケン</t>
    </rPh>
    <rPh sb="3" eb="5">
      <t>セキユ</t>
    </rPh>
    <rPh sb="5" eb="7">
      <t>ショウギョウ</t>
    </rPh>
    <rPh sb="7" eb="9">
      <t>クミアイ</t>
    </rPh>
    <phoneticPr fontId="5"/>
  </si>
  <si>
    <t>大阪府石油商業組合</t>
    <rPh sb="0" eb="3">
      <t>オオサカフ</t>
    </rPh>
    <rPh sb="3" eb="5">
      <t>セキユ</t>
    </rPh>
    <rPh sb="5" eb="7">
      <t>ショウギョウ</t>
    </rPh>
    <rPh sb="7" eb="9">
      <t>クミアイ</t>
    </rPh>
    <phoneticPr fontId="5"/>
  </si>
  <si>
    <t>福島県石油商業組合</t>
    <rPh sb="0" eb="2">
      <t>フクシマ</t>
    </rPh>
    <rPh sb="2" eb="3">
      <t>ケン</t>
    </rPh>
    <rPh sb="3" eb="5">
      <t>セキユ</t>
    </rPh>
    <rPh sb="5" eb="7">
      <t>ショウギョウ</t>
    </rPh>
    <rPh sb="7" eb="9">
      <t>クミアイ</t>
    </rPh>
    <phoneticPr fontId="5"/>
  </si>
  <si>
    <t>審査業務等</t>
    <rPh sb="0" eb="2">
      <t>シンサ</t>
    </rPh>
    <rPh sb="2" eb="5">
      <t>ギョウムトウ</t>
    </rPh>
    <phoneticPr fontId="5"/>
  </si>
  <si>
    <t>エスディーエムコンサルティング株式会社</t>
    <rPh sb="15" eb="19">
      <t>カブシキガイシャ</t>
    </rPh>
    <phoneticPr fontId="5"/>
  </si>
  <si>
    <t>E.民間企業等</t>
    <rPh sb="2" eb="4">
      <t>ミンカン</t>
    </rPh>
    <rPh sb="4" eb="6">
      <t>キギョウ</t>
    </rPh>
    <rPh sb="6" eb="7">
      <t>トウ</t>
    </rPh>
    <phoneticPr fontId="5"/>
  </si>
  <si>
    <t>C.エスディーエムコンサルティング株式会社</t>
    <rPh sb="17" eb="21">
      <t>カブシキガイシャ</t>
    </rPh>
    <phoneticPr fontId="5"/>
  </si>
  <si>
    <t>C.民間企業等</t>
    <rPh sb="2" eb="4">
      <t>ミンカン</t>
    </rPh>
    <rPh sb="4" eb="6">
      <t>キギョウ</t>
    </rPh>
    <rPh sb="6" eb="7">
      <t>トウ</t>
    </rPh>
    <phoneticPr fontId="5"/>
  </si>
  <si>
    <t>緊急時の石油製品供給に係る研修・訓練の企画・運営</t>
    <rPh sb="19" eb="21">
      <t>キカク</t>
    </rPh>
    <rPh sb="22" eb="24">
      <t>ウンエイ</t>
    </rPh>
    <phoneticPr fontId="5"/>
  </si>
  <si>
    <t>緊急時の石油製品供給に係る研修・訓練の全体管理</t>
    <rPh sb="0" eb="3">
      <t>キンキュウジ</t>
    </rPh>
    <rPh sb="4" eb="6">
      <t>セキユ</t>
    </rPh>
    <rPh sb="6" eb="8">
      <t>セイヒン</t>
    </rPh>
    <rPh sb="8" eb="10">
      <t>キョウキュウ</t>
    </rPh>
    <rPh sb="11" eb="12">
      <t>カカ</t>
    </rPh>
    <rPh sb="13" eb="15">
      <t>ケンシュウ</t>
    </rPh>
    <rPh sb="16" eb="18">
      <t>クンレン</t>
    </rPh>
    <rPh sb="19" eb="21">
      <t>ゼンタイ</t>
    </rPh>
    <rPh sb="21" eb="23">
      <t>カンリ</t>
    </rPh>
    <phoneticPr fontId="5"/>
  </si>
  <si>
    <t>補助金執行業務のサポート</t>
    <rPh sb="0" eb="3">
      <t>ホジョキン</t>
    </rPh>
    <rPh sb="3" eb="5">
      <t>シッコウ</t>
    </rPh>
    <rPh sb="5" eb="7">
      <t>ギョウム</t>
    </rPh>
    <phoneticPr fontId="5"/>
  </si>
  <si>
    <t>緊急時の石油製品供給に係る研修・訓練のサポート</t>
    <phoneticPr fontId="5"/>
  </si>
  <si>
    <t>災害時情報収集システム登録に係る調整</t>
    <rPh sb="0" eb="3">
      <t>サイガイジ</t>
    </rPh>
    <rPh sb="3" eb="5">
      <t>ジョウホウ</t>
    </rPh>
    <rPh sb="5" eb="7">
      <t>シュウシュウ</t>
    </rPh>
    <rPh sb="11" eb="13">
      <t>トウロク</t>
    </rPh>
    <rPh sb="14" eb="15">
      <t>カカ</t>
    </rPh>
    <rPh sb="16" eb="18">
      <t>チョウセイ</t>
    </rPh>
    <phoneticPr fontId="5"/>
  </si>
  <si>
    <t>災害時情報収集システム登録に係る調整</t>
    <rPh sb="0" eb="2">
      <t>サイガイ</t>
    </rPh>
    <rPh sb="2" eb="3">
      <t>ジ</t>
    </rPh>
    <rPh sb="3" eb="5">
      <t>ジョウホウ</t>
    </rPh>
    <rPh sb="5" eb="7">
      <t>シュウシュウ</t>
    </rPh>
    <rPh sb="11" eb="13">
      <t>トウロク</t>
    </rPh>
    <rPh sb="14" eb="15">
      <t>カカ</t>
    </rPh>
    <rPh sb="16" eb="18">
      <t>チョウセイ</t>
    </rPh>
    <phoneticPr fontId="5"/>
  </si>
  <si>
    <t>補助事業に係る事務費（業務委託費（研修・訓練のサポート）、委員等謝金、旅費）</t>
    <rPh sb="0" eb="2">
      <t>ホジョ</t>
    </rPh>
    <rPh sb="2" eb="4">
      <t>ジギョウ</t>
    </rPh>
    <rPh sb="5" eb="6">
      <t>カカ</t>
    </rPh>
    <rPh sb="7" eb="10">
      <t>ジムヒ</t>
    </rPh>
    <rPh sb="11" eb="13">
      <t>ギョウム</t>
    </rPh>
    <rPh sb="13" eb="16">
      <t>イタクヒ</t>
    </rPh>
    <rPh sb="17" eb="19">
      <t>ケンシュウ</t>
    </rPh>
    <rPh sb="20" eb="22">
      <t>クンレン</t>
    </rPh>
    <rPh sb="29" eb="31">
      <t>イイン</t>
    </rPh>
    <rPh sb="31" eb="32">
      <t>トウ</t>
    </rPh>
    <rPh sb="32" eb="34">
      <t>シャキン</t>
    </rPh>
    <rPh sb="35" eb="37">
      <t>リョヒ</t>
    </rPh>
    <phoneticPr fontId="5"/>
  </si>
  <si>
    <t>緊急時の石油製品供給に係る研修・訓練のサポート</t>
    <rPh sb="0" eb="3">
      <t>キンキュウジ</t>
    </rPh>
    <rPh sb="4" eb="6">
      <t>セキユ</t>
    </rPh>
    <rPh sb="6" eb="8">
      <t>セイヒン</t>
    </rPh>
    <rPh sb="8" eb="10">
      <t>キョウキュウ</t>
    </rPh>
    <rPh sb="11" eb="12">
      <t>カカ</t>
    </rPh>
    <rPh sb="13" eb="15">
      <t>ケンシュウ</t>
    </rPh>
    <rPh sb="16" eb="18">
      <t>クンレン</t>
    </rPh>
    <phoneticPr fontId="5"/>
  </si>
  <si>
    <t>緊急時の石油製品供給に係る研修・訓練の企画・運営</t>
    <phoneticPr fontId="5"/>
  </si>
  <si>
    <t>住民拠点SS整備補助事業が令和2年度当初予算により、完了するため。
「新型コロナウイルス対策関連要望額」720</t>
    <rPh sb="0" eb="2">
      <t>ジュウミン</t>
    </rPh>
    <rPh sb="2" eb="4">
      <t>キョテン</t>
    </rPh>
    <rPh sb="6" eb="8">
      <t>セイビ</t>
    </rPh>
    <rPh sb="8" eb="10">
      <t>ホジョ</t>
    </rPh>
    <rPh sb="10" eb="12">
      <t>ジギョウ</t>
    </rPh>
    <rPh sb="13" eb="15">
      <t>レイワ</t>
    </rPh>
    <rPh sb="16" eb="18">
      <t>ネンド</t>
    </rPh>
    <rPh sb="18" eb="20">
      <t>トウショ</t>
    </rPh>
    <rPh sb="20" eb="22">
      <t>ヨサン</t>
    </rPh>
    <rPh sb="26" eb="28">
      <t>カンリョウ</t>
    </rPh>
    <rPh sb="35" eb="37">
      <t>シンガタ</t>
    </rPh>
    <rPh sb="44" eb="51">
      <t>タイサクカンレンヨウボウガク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</si>
</sst>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52618</xdr:colOff>
      <xdr:row>741</xdr:row>
      <xdr:rowOff>117981</xdr:rowOff>
    </xdr:from>
    <xdr:to>
      <xdr:col>49</xdr:col>
      <xdr:colOff>39148</xdr:colOff>
      <xdr:row>756</xdr:row>
      <xdr:rowOff>215899</xdr:rowOff>
    </xdr:to>
    <xdr:grpSp>
      <xdr:nvGrpSpPr>
        <xdr:cNvPr id="2" name="グループ化 1"/>
        <xdr:cNvGrpSpPr/>
      </xdr:nvGrpSpPr>
      <xdr:grpSpPr>
        <a:xfrm>
          <a:off x="1652818" y="41494581"/>
          <a:ext cx="8187555" cy="5384293"/>
          <a:chOff x="1308143" y="45289028"/>
          <a:chExt cx="8193195" cy="6413074"/>
        </a:xfrm>
      </xdr:grpSpPr>
      <xdr:sp macro="" textlink="">
        <xdr:nvSpPr>
          <xdr:cNvPr id="3" name="テキスト ボックス 2"/>
          <xdr:cNvSpPr txBox="1"/>
        </xdr:nvSpPr>
        <xdr:spPr bwMode="auto">
          <a:xfrm>
            <a:off x="5754160" y="48373736"/>
            <a:ext cx="3621778" cy="3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eaLnBrk="1" fontAlgn="auto" latinLnBrk="0" hangingPunct="1"/>
            <a:r>
              <a:rPr lang="ja-JP" altLang="en-US" sz="1100">
                <a:solidFill>
                  <a:schemeClr val="tx1"/>
                </a:solidFill>
                <a:effectLst/>
                <a:latin typeface="+mn-lt"/>
                <a:ea typeface="+mn-ea"/>
                <a:cs typeface="+mn-cs"/>
              </a:rPr>
              <a:t>緊急時の石油製品供給に係る研修・訓練の全体管理</a:t>
            </a:r>
          </a:p>
        </xdr:txBody>
      </xdr:sp>
      <xdr:grpSp>
        <xdr:nvGrpSpPr>
          <xdr:cNvPr id="4" name="グループ化 3"/>
          <xdr:cNvGrpSpPr/>
        </xdr:nvGrpSpPr>
        <xdr:grpSpPr>
          <a:xfrm>
            <a:off x="1308143" y="45289028"/>
            <a:ext cx="8193195" cy="6413074"/>
            <a:chOff x="1308143" y="45289028"/>
            <a:chExt cx="8193195" cy="6413074"/>
          </a:xfrm>
        </xdr:grpSpPr>
        <xdr:grpSp>
          <xdr:nvGrpSpPr>
            <xdr:cNvPr id="5" name="グループ化 4"/>
            <xdr:cNvGrpSpPr/>
          </xdr:nvGrpSpPr>
          <xdr:grpSpPr>
            <a:xfrm>
              <a:off x="1308143" y="45289028"/>
              <a:ext cx="6201831" cy="6413074"/>
              <a:chOff x="3485615" y="41077659"/>
              <a:chExt cx="6281393" cy="6531984"/>
            </a:xfrm>
          </xdr:grpSpPr>
          <xdr:grpSp>
            <xdr:nvGrpSpPr>
              <xdr:cNvPr id="8" name="グループ化 41"/>
              <xdr:cNvGrpSpPr>
                <a:grpSpLocks/>
              </xdr:cNvGrpSpPr>
            </xdr:nvGrpSpPr>
            <xdr:grpSpPr bwMode="auto">
              <a:xfrm>
                <a:off x="3485615" y="41077659"/>
                <a:ext cx="6281393" cy="6531984"/>
                <a:chOff x="3898111" y="61195316"/>
                <a:chExt cx="5155886" cy="8656401"/>
              </a:xfrm>
            </xdr:grpSpPr>
            <xdr:sp macro="" textlink="">
              <xdr:nvSpPr>
                <xdr:cNvPr id="10" name="正方形/長方形 9"/>
                <xdr:cNvSpPr/>
              </xdr:nvSpPr>
              <xdr:spPr>
                <a:xfrm>
                  <a:off x="6002187" y="61195316"/>
                  <a:ext cx="2731656" cy="105789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経済産業省</a:t>
                  </a:r>
                  <a:endParaRPr kumimoji="1" lang="en-US" altLang="ja-JP" sz="1100">
                    <a:solidFill>
                      <a:sysClr val="windowText" lastClr="000000"/>
                    </a:solidFill>
                  </a:endParaRPr>
                </a:p>
                <a:p>
                  <a:pPr algn="ctr"/>
                  <a:r>
                    <a:rPr kumimoji="1" lang="en-US" altLang="ja-JP" sz="1100" b="0" i="0" u="none" strike="noStrike">
                      <a:solidFill>
                        <a:sysClr val="windowText" lastClr="000000"/>
                      </a:solidFill>
                      <a:latin typeface="+mn-ea"/>
                      <a:ea typeface="+mn-ea"/>
                      <a:cs typeface="+mn-cs"/>
                    </a:rPr>
                    <a:t>9,821</a:t>
                  </a:r>
                  <a:r>
                    <a:rPr kumimoji="1" lang="ja-JP" altLang="en-US" sz="1100" b="0" i="0" u="none" strike="noStrike">
                      <a:solidFill>
                        <a:sysClr val="windowText" lastClr="000000"/>
                      </a:solidFill>
                      <a:latin typeface="+mn-lt"/>
                      <a:ea typeface="+mn-ea"/>
                      <a:cs typeface="+mn-cs"/>
                    </a:rPr>
                    <a:t>百万円</a:t>
                  </a:r>
                  <a:endParaRPr kumimoji="0" lang="en-US" altLang="ja-JP" sz="1100" b="0" i="0" u="none" strike="noStrike">
                    <a:solidFill>
                      <a:schemeClr val="lt1"/>
                    </a:solidFill>
                    <a:latin typeface="+mn-lt"/>
                    <a:ea typeface="+mn-ea"/>
                    <a:cs typeface="+mn-cs"/>
                  </a:endParaRPr>
                </a:p>
              </xdr:txBody>
            </xdr:sp>
            <xdr:sp macro="" textlink="">
              <xdr:nvSpPr>
                <xdr:cNvPr id="11" name="大かっこ 10"/>
                <xdr:cNvSpPr/>
              </xdr:nvSpPr>
              <xdr:spPr>
                <a:xfrm>
                  <a:off x="5990887" y="62447665"/>
                  <a:ext cx="2721348" cy="5489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正方形/長方形 11"/>
                <xdr:cNvSpPr/>
              </xdr:nvSpPr>
              <xdr:spPr>
                <a:xfrm>
                  <a:off x="4220754" y="64227447"/>
                  <a:ext cx="2731656" cy="100799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latin typeface="+mn-lt"/>
                      <a:ea typeface="+mn-ea"/>
                      <a:cs typeface="+mn-cs"/>
                    </a:rPr>
                    <a:t>Ａ．</a:t>
                  </a:r>
                  <a:r>
                    <a:rPr kumimoji="1" lang="ja-JP" altLang="en-US" sz="1100">
                      <a:solidFill>
                        <a:sysClr val="windowText" lastClr="000000"/>
                      </a:solidFill>
                      <a:latin typeface="+mn-lt"/>
                      <a:ea typeface="+mn-ea"/>
                      <a:cs typeface="+mn-cs"/>
                    </a:rPr>
                    <a:t>一般社団法人全国石油協会</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n-ea"/>
                      <a:ea typeface="+mn-ea"/>
                      <a:cs typeface="+mn-cs"/>
                    </a:rPr>
                    <a:t>9,726</a:t>
                  </a:r>
                  <a:r>
                    <a:rPr kumimoji="1" lang="ja-JP" altLang="en-US"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sp macro="" textlink="">
              <xdr:nvSpPr>
                <xdr:cNvPr id="13" name="大かっこ 12"/>
                <xdr:cNvSpPr/>
              </xdr:nvSpPr>
              <xdr:spPr>
                <a:xfrm>
                  <a:off x="4125284" y="65334056"/>
                  <a:ext cx="2912600" cy="7425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4222371" y="65313560"/>
                  <a:ext cx="2840933" cy="9336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eaLnBrk="1" fontAlgn="auto" latinLnBrk="0" hangingPunct="1"/>
                  <a:r>
                    <a:rPr lang="ja-JP" altLang="ja-JP" sz="1100">
                      <a:solidFill>
                        <a:schemeClr val="tx1"/>
                      </a:solidFill>
                      <a:effectLst/>
                      <a:latin typeface="+mn-lt"/>
                      <a:ea typeface="+mn-ea"/>
                      <a:cs typeface="+mn-cs"/>
                    </a:rPr>
                    <a:t>自家発電</a:t>
                  </a:r>
                  <a:r>
                    <a:rPr lang="ja-JP" altLang="en-US" sz="1100">
                      <a:solidFill>
                        <a:schemeClr val="tx1"/>
                      </a:solidFill>
                      <a:effectLst/>
                      <a:latin typeface="+mn-lt"/>
                      <a:ea typeface="+mn-ea"/>
                      <a:cs typeface="+mn-cs"/>
                    </a:rPr>
                    <a:t>設備</a:t>
                  </a:r>
                  <a:r>
                    <a:rPr lang="ja-JP" altLang="ja-JP" sz="1100">
                      <a:solidFill>
                        <a:schemeClr val="tx1"/>
                      </a:solidFill>
                      <a:effectLst/>
                      <a:latin typeface="+mn-lt"/>
                      <a:ea typeface="+mn-ea"/>
                      <a:cs typeface="+mn-cs"/>
                    </a:rPr>
                    <a:t>を備えた「住民拠点</a:t>
                  </a:r>
                  <a:r>
                    <a:rPr lang="en-US" altLang="ja-JP" sz="1100">
                      <a:solidFill>
                        <a:schemeClr val="tx1"/>
                      </a:solidFill>
                      <a:effectLst/>
                      <a:latin typeface="+mn-lt"/>
                      <a:ea typeface="+mn-ea"/>
                      <a:cs typeface="+mn-cs"/>
                    </a:rPr>
                    <a:t>SS</a:t>
                  </a:r>
                  <a:r>
                    <a:rPr lang="ja-JP" altLang="ja-JP" sz="1100">
                      <a:solidFill>
                        <a:schemeClr val="tx1"/>
                      </a:solidFill>
                      <a:effectLst/>
                      <a:latin typeface="+mn-lt"/>
                      <a:ea typeface="+mn-ea"/>
                      <a:cs typeface="+mn-cs"/>
                    </a:rPr>
                    <a:t>」の整備及び</a:t>
                  </a:r>
                  <a:endParaRPr lang="ja-JP" altLang="ja-JP">
                    <a:effectLst/>
                  </a:endParaRPr>
                </a:p>
                <a:p>
                  <a:pPr eaLnBrk="1" fontAlgn="auto" latinLnBrk="0" hangingPunct="1"/>
                  <a:r>
                    <a:rPr lang="ja-JP" altLang="ja-JP" sz="1100">
                      <a:solidFill>
                        <a:schemeClr val="tx1"/>
                      </a:solidFill>
                      <a:effectLst/>
                      <a:latin typeface="+mn-lt"/>
                      <a:ea typeface="+mn-ea"/>
                      <a:cs typeface="+mn-cs"/>
                    </a:rPr>
                    <a:t>地下タンクの入換・大型化に係る補助事業を実施</a:t>
                  </a:r>
                  <a:endParaRPr lang="ja-JP" altLang="ja-JP">
                    <a:effectLst/>
                  </a:endParaRPr>
                </a:p>
                <a:p>
                  <a:endParaRPr lang="ja-JP" altLang="ja-JP"/>
                </a:p>
              </xdr:txBody>
            </xdr:sp>
            <xdr:cxnSp macro="">
              <xdr:nvCxnSpPr>
                <xdr:cNvPr id="15" name="直線矢印コネクタ 14"/>
                <xdr:cNvCxnSpPr/>
              </xdr:nvCxnSpPr>
              <xdr:spPr>
                <a:xfrm>
                  <a:off x="4701913" y="66105203"/>
                  <a:ext cx="3830" cy="6534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4064667" y="67257609"/>
                  <a:ext cx="1226369" cy="111147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cs typeface="+mn-cs"/>
                    </a:rPr>
                    <a:t>B</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揮発油販売業者</a:t>
                  </a:r>
                  <a:r>
                    <a:rPr kumimoji="1" lang="ja-JP" altLang="ja-JP" sz="1100">
                      <a:solidFill>
                        <a:sysClr val="windowText" lastClr="000000"/>
                      </a:solidFill>
                      <a:latin typeface="+mn-ea"/>
                      <a:ea typeface="+mn-ea"/>
                      <a:cs typeface="+mn-cs"/>
                    </a:rPr>
                    <a:t>等</a:t>
                  </a:r>
                  <a:r>
                    <a:rPr kumimoji="1" lang="ja-JP" altLang="en-US" sz="1100">
                      <a:solidFill>
                        <a:sysClr val="windowText" lastClr="000000"/>
                      </a:solidFill>
                      <a:latin typeface="+mn-ea"/>
                      <a:ea typeface="+mn-ea"/>
                      <a:cs typeface="+mn-cs"/>
                    </a:rPr>
                    <a:t>（</a:t>
                  </a:r>
                  <a:r>
                    <a:rPr kumimoji="1" lang="en-US" altLang="ja-JP" sz="1100">
                      <a:solidFill>
                        <a:sysClr val="windowText" lastClr="000000"/>
                      </a:solidFill>
                      <a:latin typeface="+mn-ea"/>
                      <a:ea typeface="+mn-ea"/>
                      <a:cs typeface="+mn-cs"/>
                    </a:rPr>
                    <a:t>977</a:t>
                  </a:r>
                  <a:r>
                    <a:rPr kumimoji="1" lang="ja-JP" altLang="en-US" sz="1100">
                      <a:solidFill>
                        <a:sysClr val="windowText" lastClr="000000"/>
                      </a:solidFill>
                      <a:latin typeface="+mn-ea"/>
                      <a:ea typeface="+mn-ea"/>
                      <a:cs typeface="+mn-cs"/>
                    </a:rPr>
                    <a:t>者）</a:t>
                  </a:r>
                  <a:endParaRPr kumimoji="1" lang="en-US" altLang="ja-JP" sz="1100">
                    <a:solidFill>
                      <a:sysClr val="windowText" lastClr="000000"/>
                    </a:solidFill>
                    <a:latin typeface="+mn-ea"/>
                    <a:ea typeface="+mn-ea"/>
                    <a:cs typeface="+mn-cs"/>
                  </a:endParaRPr>
                </a:p>
                <a:p>
                  <a:pPr algn="ctr"/>
                  <a:r>
                    <a:rPr kumimoji="1" lang="en-US" altLang="ja-JP" sz="1100">
                      <a:solidFill>
                        <a:sysClr val="windowText" lastClr="000000"/>
                      </a:solidFill>
                      <a:latin typeface="+mn-ea"/>
                      <a:ea typeface="+mn-ea"/>
                      <a:cs typeface="+mn-cs"/>
                    </a:rPr>
                    <a:t>9,596</a:t>
                  </a:r>
                  <a:r>
                    <a:rPr kumimoji="1" lang="ja-JP" altLang="en-US" sz="1100">
                      <a:solidFill>
                        <a:sysClr val="windowText" lastClr="000000"/>
                      </a:solidFill>
                      <a:latin typeface="+mn-ea"/>
                      <a:ea typeface="+mn-ea"/>
                      <a:cs typeface="+mn-cs"/>
                    </a:rPr>
                    <a:t>百万円</a:t>
                  </a:r>
                  <a:endParaRPr kumimoji="1" lang="en-US" altLang="ja-JP" sz="1100">
                    <a:solidFill>
                      <a:sysClr val="windowText" lastClr="000000"/>
                    </a:solidFill>
                    <a:latin typeface="+mn-ea"/>
                    <a:ea typeface="+mn-ea"/>
                    <a:cs typeface="+mn-cs"/>
                  </a:endParaRPr>
                </a:p>
                <a:p>
                  <a:pPr algn="ctr"/>
                  <a:endParaRPr kumimoji="1" lang="en-US" altLang="ja-JP" sz="1100">
                    <a:solidFill>
                      <a:sysClr val="windowText" lastClr="000000"/>
                    </a:solidFill>
                    <a:latin typeface="+mj-ea"/>
                    <a:ea typeface="+mj-ea"/>
                    <a:cs typeface="+mn-cs"/>
                  </a:endParaRPr>
                </a:p>
              </xdr:txBody>
            </xdr:sp>
            <xdr:sp macro="" textlink="">
              <xdr:nvSpPr>
                <xdr:cNvPr id="17" name="大かっこ 16"/>
                <xdr:cNvSpPr/>
              </xdr:nvSpPr>
              <xdr:spPr>
                <a:xfrm>
                  <a:off x="3898111" y="68585413"/>
                  <a:ext cx="1461787" cy="12663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a:xfrm>
                  <a:off x="3908037" y="68742936"/>
                  <a:ext cx="1417429" cy="10681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eaLnBrk="1" fontAlgn="auto" latinLnBrk="0" hangingPunct="1"/>
                  <a:r>
                    <a:rPr lang="ja-JP" altLang="ja-JP" sz="1100" b="0" i="0" baseline="0">
                      <a:solidFill>
                        <a:schemeClr val="tx1"/>
                      </a:solidFill>
                      <a:effectLst/>
                      <a:latin typeface="+mn-lt"/>
                      <a:ea typeface="+mn-ea"/>
                      <a:cs typeface="+mn-cs"/>
                    </a:rPr>
                    <a:t>自家発電</a:t>
                  </a:r>
                  <a:r>
                    <a:rPr lang="ja-JP" altLang="en-US" sz="1100" b="0" i="0" baseline="0">
                      <a:solidFill>
                        <a:schemeClr val="tx1"/>
                      </a:solidFill>
                      <a:effectLst/>
                      <a:latin typeface="+mn-lt"/>
                      <a:ea typeface="+mn-ea"/>
                      <a:cs typeface="+mn-cs"/>
                    </a:rPr>
                    <a:t>設備</a:t>
                  </a:r>
                  <a:r>
                    <a:rPr lang="ja-JP" altLang="ja-JP" sz="1100" b="0" i="0" baseline="0">
                      <a:solidFill>
                        <a:schemeClr val="tx1"/>
                      </a:solidFill>
                      <a:effectLst/>
                      <a:latin typeface="+mn-lt"/>
                      <a:ea typeface="+mn-ea"/>
                      <a:cs typeface="+mn-cs"/>
                    </a:rPr>
                    <a:t>の導入、地下タンクの入換工事を実施</a:t>
                  </a:r>
                  <a:endParaRPr lang="ja-JP" altLang="ja-JP">
                    <a:effectLst/>
                  </a:endParaRPr>
                </a:p>
              </xdr:txBody>
            </xdr:sp>
            <xdr:cxnSp macro="">
              <xdr:nvCxnSpPr>
                <xdr:cNvPr id="19" name="直線矢印コネクタ 18"/>
                <xdr:cNvCxnSpPr/>
              </xdr:nvCxnSpPr>
              <xdr:spPr>
                <a:xfrm flipH="1">
                  <a:off x="5573539" y="63194294"/>
                  <a:ext cx="0" cy="524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xdr:nvCxnSpPr>
              <xdr:spPr>
                <a:xfrm flipH="1">
                  <a:off x="9053997" y="63222712"/>
                  <a:ext cx="0" cy="524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9" name="テキスト ボックス 8"/>
              <xdr:cNvSpPr txBox="1"/>
            </xdr:nvSpPr>
            <xdr:spPr bwMode="auto">
              <a:xfrm>
                <a:off x="6590350" y="42032502"/>
                <a:ext cx="2666682" cy="585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補助事業に係る費用の補助</a:t>
                </a:r>
              </a:p>
            </xdr:txBody>
          </xdr:sp>
        </xdr:grpSp>
        <xdr:sp macro="" textlink="">
          <xdr:nvSpPr>
            <xdr:cNvPr id="6" name="正方形/長方形 5"/>
            <xdr:cNvSpPr/>
          </xdr:nvSpPr>
          <xdr:spPr bwMode="auto">
            <a:xfrm>
              <a:off x="5864817" y="47535294"/>
              <a:ext cx="3285810" cy="7467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cs typeface="+mn-cs"/>
                </a:rPr>
                <a:t>D</a:t>
              </a:r>
              <a:r>
                <a:rPr kumimoji="1" lang="ja-JP" altLang="ja-JP" sz="1100">
                  <a:solidFill>
                    <a:sysClr val="windowText" lastClr="000000"/>
                  </a:solidFill>
                  <a:latin typeface="+mj-ea"/>
                  <a:ea typeface="+mj-ea"/>
                  <a:cs typeface="+mn-cs"/>
                </a:rPr>
                <a:t>．</a:t>
              </a:r>
              <a:r>
                <a:rPr kumimoji="1" lang="ja-JP" altLang="en-US" sz="1100">
                  <a:solidFill>
                    <a:sysClr val="windowText" lastClr="000000"/>
                  </a:solidFill>
                  <a:latin typeface="+mj-ea"/>
                  <a:ea typeface="+mj-ea"/>
                  <a:cs typeface="+mn-cs"/>
                </a:rPr>
                <a:t>全国石油商業組合連合会</a:t>
              </a:r>
            </a:p>
            <a:p>
              <a:pPr algn="ctr"/>
              <a:r>
                <a:rPr kumimoji="1" lang="en-US" altLang="ja-JP" sz="1100">
                  <a:solidFill>
                    <a:sysClr val="windowText" lastClr="000000"/>
                  </a:solidFill>
                  <a:latin typeface="+mj-ea"/>
                  <a:ea typeface="+mj-ea"/>
                  <a:cs typeface="+mn-cs"/>
                </a:rPr>
                <a:t>95</a:t>
              </a:r>
              <a:r>
                <a:rPr kumimoji="1" lang="ja-JP" altLang="en-US" sz="1100">
                  <a:solidFill>
                    <a:sysClr val="windowText" lastClr="000000"/>
                  </a:solidFill>
                  <a:latin typeface="+mj-ea"/>
                  <a:ea typeface="+mj-ea"/>
                  <a:cs typeface="+mn-cs"/>
                </a:rPr>
                <a:t>百万円</a:t>
              </a:r>
            </a:p>
          </xdr:txBody>
        </xdr:sp>
        <xdr:sp macro="" textlink="">
          <xdr:nvSpPr>
            <xdr:cNvPr id="7" name="大かっこ 6"/>
            <xdr:cNvSpPr/>
          </xdr:nvSpPr>
          <xdr:spPr bwMode="auto">
            <a:xfrm>
              <a:off x="5636916" y="48377094"/>
              <a:ext cx="3864422" cy="4066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grpSp>
    <xdr:clientData/>
  </xdr:twoCellAnchor>
  <xdr:twoCellAnchor>
    <xdr:from>
      <xdr:col>30</xdr:col>
      <xdr:colOff>152536</xdr:colOff>
      <xdr:row>752</xdr:row>
      <xdr:rowOff>6350</xdr:rowOff>
    </xdr:from>
    <xdr:to>
      <xdr:col>38</xdr:col>
      <xdr:colOff>152399</xdr:colOff>
      <xdr:row>753</xdr:row>
      <xdr:rowOff>114300</xdr:rowOff>
    </xdr:to>
    <xdr:sp macro="" textlink="">
      <xdr:nvSpPr>
        <xdr:cNvPr id="21" name="正方形/長方形 20"/>
        <xdr:cNvSpPr/>
      </xdr:nvSpPr>
      <xdr:spPr bwMode="auto">
        <a:xfrm>
          <a:off x="5677036" y="45142150"/>
          <a:ext cx="1473063" cy="4635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cs typeface="+mn-cs"/>
            </a:rPr>
            <a:t>E</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民間企業</a:t>
          </a:r>
          <a:r>
            <a:rPr kumimoji="1" lang="ja-JP" altLang="ja-JP" sz="1100">
              <a:solidFill>
                <a:sysClr val="windowText" lastClr="000000"/>
              </a:solidFill>
              <a:latin typeface="+mn-ea"/>
              <a:ea typeface="+mn-ea"/>
              <a:cs typeface="+mn-cs"/>
            </a:rPr>
            <a:t>等</a:t>
          </a:r>
          <a:r>
            <a:rPr kumimoji="1" lang="ja-JP" altLang="en-US" sz="1100">
              <a:solidFill>
                <a:sysClr val="windowText" lastClr="000000"/>
              </a:solidFill>
              <a:latin typeface="+mn-ea"/>
              <a:ea typeface="+mn-ea"/>
              <a:cs typeface="+mn-cs"/>
            </a:rPr>
            <a:t>（</a:t>
          </a:r>
          <a:r>
            <a:rPr kumimoji="1" lang="en-US" altLang="ja-JP" sz="1100">
              <a:solidFill>
                <a:sysClr val="windowText" lastClr="000000"/>
              </a:solidFill>
              <a:latin typeface="+mn-ea"/>
              <a:ea typeface="+mn-ea"/>
              <a:cs typeface="+mn-cs"/>
            </a:rPr>
            <a:t>8</a:t>
          </a:r>
          <a:r>
            <a:rPr kumimoji="1" lang="ja-JP" altLang="en-US" sz="1100">
              <a:solidFill>
                <a:sysClr val="windowText" lastClr="000000"/>
              </a:solidFill>
              <a:latin typeface="+mn-ea"/>
              <a:ea typeface="+mn-ea"/>
              <a:cs typeface="+mn-cs"/>
            </a:rPr>
            <a:t>者）</a:t>
          </a:r>
          <a:endParaRPr kumimoji="1" lang="en-US" altLang="ja-JP" sz="1100">
            <a:solidFill>
              <a:sysClr val="windowText" lastClr="000000"/>
            </a:solidFill>
            <a:latin typeface="+mn-ea"/>
            <a:ea typeface="+mn-ea"/>
            <a:cs typeface="+mn-cs"/>
          </a:endParaRPr>
        </a:p>
        <a:p>
          <a:pPr algn="ctr"/>
          <a:r>
            <a:rPr kumimoji="1" lang="en-US" altLang="ja-JP" sz="1100">
              <a:solidFill>
                <a:sysClr val="windowText" lastClr="000000"/>
              </a:solidFill>
              <a:latin typeface="+mn-ea"/>
              <a:ea typeface="+mn-ea"/>
              <a:cs typeface="+mn-cs"/>
            </a:rPr>
            <a:t>86</a:t>
          </a:r>
          <a:r>
            <a:rPr kumimoji="1" lang="ja-JP" altLang="en-US" sz="1100">
              <a:solidFill>
                <a:sysClr val="windowText" lastClr="000000"/>
              </a:solidFill>
              <a:latin typeface="+mn-ea"/>
              <a:ea typeface="+mn-ea"/>
              <a:cs typeface="+mn-cs"/>
            </a:rPr>
            <a:t>百万円</a:t>
          </a:r>
          <a:endParaRPr kumimoji="1" lang="en-US" altLang="ja-JP" sz="1100">
            <a:solidFill>
              <a:sysClr val="windowText" lastClr="000000"/>
            </a:solidFill>
            <a:latin typeface="+mn-ea"/>
            <a:ea typeface="+mn-ea"/>
            <a:cs typeface="+mn-cs"/>
          </a:endParaRPr>
        </a:p>
      </xdr:txBody>
    </xdr:sp>
    <xdr:clientData/>
  </xdr:twoCellAnchor>
  <xdr:twoCellAnchor>
    <xdr:from>
      <xdr:col>30</xdr:col>
      <xdr:colOff>57151</xdr:colOff>
      <xdr:row>753</xdr:row>
      <xdr:rowOff>214325</xdr:rowOff>
    </xdr:from>
    <xdr:to>
      <xdr:col>39</xdr:col>
      <xdr:colOff>19051</xdr:colOff>
      <xdr:row>755</xdr:row>
      <xdr:rowOff>292101</xdr:rowOff>
    </xdr:to>
    <xdr:sp macro="" textlink="">
      <xdr:nvSpPr>
        <xdr:cNvPr id="22" name="大かっこ 21"/>
        <xdr:cNvSpPr/>
      </xdr:nvSpPr>
      <xdr:spPr bwMode="auto">
        <a:xfrm>
          <a:off x="5581651" y="45705725"/>
          <a:ext cx="1619250" cy="7826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30</xdr:col>
      <xdr:colOff>55431</xdr:colOff>
      <xdr:row>753</xdr:row>
      <xdr:rowOff>293776</xdr:rowOff>
    </xdr:from>
    <xdr:to>
      <xdr:col>39</xdr:col>
      <xdr:colOff>1</xdr:colOff>
      <xdr:row>755</xdr:row>
      <xdr:rowOff>266700</xdr:rowOff>
    </xdr:to>
    <xdr:sp macro="" textlink="">
      <xdr:nvSpPr>
        <xdr:cNvPr id="23" name="テキスト ボックス 22"/>
        <xdr:cNvSpPr txBox="1"/>
      </xdr:nvSpPr>
      <xdr:spPr bwMode="auto">
        <a:xfrm>
          <a:off x="5579931" y="45785176"/>
          <a:ext cx="1601920" cy="67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eaLnBrk="1" fontAlgn="auto" latinLnBrk="0" hangingPunct="1"/>
          <a:r>
            <a:rPr lang="ja-JP" altLang="en-US" sz="1100" b="0" i="0" baseline="0">
              <a:solidFill>
                <a:schemeClr val="tx1"/>
              </a:solidFill>
              <a:effectLst/>
              <a:latin typeface="+mn-lt"/>
              <a:ea typeface="+mn-ea"/>
              <a:cs typeface="+mn-cs"/>
            </a:rPr>
            <a:t>緊急時の石油製品供給に係る研修・訓練の企画・運営等</a:t>
          </a:r>
          <a:endParaRPr kumimoji="1" lang="ja-JP" altLang="en-US" sz="1100"/>
        </a:p>
      </xdr:txBody>
    </xdr:sp>
    <xdr:clientData/>
  </xdr:twoCellAnchor>
  <xdr:twoCellAnchor>
    <xdr:from>
      <xdr:col>34</xdr:col>
      <xdr:colOff>158750</xdr:colOff>
      <xdr:row>750</xdr:row>
      <xdr:rowOff>25400</xdr:rowOff>
    </xdr:from>
    <xdr:to>
      <xdr:col>34</xdr:col>
      <xdr:colOff>162988</xdr:colOff>
      <xdr:row>751</xdr:row>
      <xdr:rowOff>78385</xdr:rowOff>
    </xdr:to>
    <xdr:cxnSp macro="">
      <xdr:nvCxnSpPr>
        <xdr:cNvPr id="24" name="直線矢印コネクタ 23"/>
        <xdr:cNvCxnSpPr/>
      </xdr:nvCxnSpPr>
      <xdr:spPr bwMode="auto">
        <a:xfrm>
          <a:off x="6419850" y="44450000"/>
          <a:ext cx="4238" cy="4085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12700</xdr:colOff>
      <xdr:row>745</xdr:row>
      <xdr:rowOff>311150</xdr:rowOff>
    </xdr:from>
    <xdr:to>
      <xdr:col>21</xdr:col>
      <xdr:colOff>103945</xdr:colOff>
      <xdr:row>746</xdr:row>
      <xdr:rowOff>239598</xdr:rowOff>
    </xdr:to>
    <xdr:sp macro="" textlink="">
      <xdr:nvSpPr>
        <xdr:cNvPr id="25" name="テキスト ボックス 24"/>
        <xdr:cNvSpPr txBox="1"/>
      </xdr:nvSpPr>
      <xdr:spPr>
        <a:xfrm>
          <a:off x="2774950" y="42964100"/>
          <a:ext cx="1196145" cy="284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0</xdr:colOff>
      <xdr:row>745</xdr:row>
      <xdr:rowOff>323850</xdr:rowOff>
    </xdr:from>
    <xdr:to>
      <xdr:col>42</xdr:col>
      <xdr:colOff>91245</xdr:colOff>
      <xdr:row>746</xdr:row>
      <xdr:rowOff>252298</xdr:rowOff>
    </xdr:to>
    <xdr:sp macro="" textlink="">
      <xdr:nvSpPr>
        <xdr:cNvPr id="26" name="テキスト ボックス 25"/>
        <xdr:cNvSpPr txBox="1"/>
      </xdr:nvSpPr>
      <xdr:spPr>
        <a:xfrm>
          <a:off x="6629400" y="42976800"/>
          <a:ext cx="1196145" cy="284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171450</xdr:colOff>
      <xdr:row>751</xdr:row>
      <xdr:rowOff>95250</xdr:rowOff>
    </xdr:from>
    <xdr:to>
      <xdr:col>16</xdr:col>
      <xdr:colOff>78545</xdr:colOff>
      <xdr:row>752</xdr:row>
      <xdr:rowOff>23698</xdr:rowOff>
    </xdr:to>
    <xdr:sp macro="" textlink="">
      <xdr:nvSpPr>
        <xdr:cNvPr id="27" name="テキスト ボックス 26"/>
        <xdr:cNvSpPr txBox="1"/>
      </xdr:nvSpPr>
      <xdr:spPr>
        <a:xfrm>
          <a:off x="1828800" y="44875450"/>
          <a:ext cx="1196145" cy="284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29</xdr:col>
      <xdr:colOff>31750</xdr:colOff>
      <xdr:row>751</xdr:row>
      <xdr:rowOff>114300</xdr:rowOff>
    </xdr:from>
    <xdr:to>
      <xdr:col>40</xdr:col>
      <xdr:colOff>88900</xdr:colOff>
      <xdr:row>752</xdr:row>
      <xdr:rowOff>42748</xdr:rowOff>
    </xdr:to>
    <xdr:sp macro="" textlink="">
      <xdr:nvSpPr>
        <xdr:cNvPr id="28" name="テキスト ボックス 27"/>
        <xdr:cNvSpPr txBox="1"/>
      </xdr:nvSpPr>
      <xdr:spPr>
        <a:xfrm>
          <a:off x="5372100" y="44894500"/>
          <a:ext cx="2082800" cy="284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外注</a:t>
          </a:r>
          <a:r>
            <a:rPr kumimoji="1" lang="en-US" altLang="ja-JP" sz="1050"/>
            <a:t>【</a:t>
          </a:r>
          <a:r>
            <a:rPr kumimoji="1" lang="ja-JP" altLang="en-US" sz="1050"/>
            <a:t>一般競争入札（最低価格）</a:t>
          </a:r>
          <a:r>
            <a:rPr kumimoji="1" lang="en-US" altLang="ja-JP" sz="1050"/>
            <a:t>】</a:t>
          </a:r>
          <a:endParaRPr kumimoji="1" lang="ja-JP" altLang="en-US" sz="1050"/>
        </a:p>
      </xdr:txBody>
    </xdr:sp>
    <xdr:clientData/>
  </xdr:twoCellAnchor>
  <xdr:twoCellAnchor>
    <xdr:from>
      <xdr:col>18</xdr:col>
      <xdr:colOff>120650</xdr:colOff>
      <xdr:row>752</xdr:row>
      <xdr:rowOff>177800</xdr:rowOff>
    </xdr:from>
    <xdr:to>
      <xdr:col>27</xdr:col>
      <xdr:colOff>69850</xdr:colOff>
      <xdr:row>753</xdr:row>
      <xdr:rowOff>336549</xdr:rowOff>
    </xdr:to>
    <xdr:sp macro="" textlink="">
      <xdr:nvSpPr>
        <xdr:cNvPr id="30" name="正方形/長方形 29"/>
        <xdr:cNvSpPr/>
      </xdr:nvSpPr>
      <xdr:spPr bwMode="auto">
        <a:xfrm>
          <a:off x="3435350" y="45313600"/>
          <a:ext cx="1606550" cy="51434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cs typeface="+mn-cs"/>
            </a:rPr>
            <a:t>C</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民間企業等（</a:t>
          </a:r>
          <a:r>
            <a:rPr kumimoji="1" lang="en-US" altLang="ja-JP" sz="1100">
              <a:solidFill>
                <a:sysClr val="windowText" lastClr="000000"/>
              </a:solidFill>
              <a:latin typeface="+mn-ea"/>
              <a:ea typeface="+mn-ea"/>
              <a:cs typeface="+mn-cs"/>
            </a:rPr>
            <a:t>48</a:t>
          </a:r>
          <a:r>
            <a:rPr kumimoji="1" lang="ja-JP" altLang="en-US" sz="1100">
              <a:solidFill>
                <a:sysClr val="windowText" lastClr="000000"/>
              </a:solidFill>
              <a:latin typeface="+mn-ea"/>
              <a:ea typeface="+mn-ea"/>
              <a:cs typeface="+mn-cs"/>
            </a:rPr>
            <a:t>者）</a:t>
          </a:r>
          <a:endParaRPr kumimoji="1" lang="en-US" altLang="ja-JP" sz="1100">
            <a:solidFill>
              <a:sysClr val="windowText" lastClr="000000"/>
            </a:solidFill>
            <a:latin typeface="+mn-ea"/>
            <a:ea typeface="+mn-ea"/>
            <a:cs typeface="+mn-cs"/>
          </a:endParaRPr>
        </a:p>
        <a:p>
          <a:pPr algn="ctr"/>
          <a:r>
            <a:rPr kumimoji="1" lang="en-US" altLang="ja-JP" sz="1100">
              <a:solidFill>
                <a:sysClr val="windowText" lastClr="000000"/>
              </a:solidFill>
              <a:latin typeface="+mn-ea"/>
              <a:ea typeface="+mn-ea"/>
              <a:cs typeface="+mn-cs"/>
            </a:rPr>
            <a:t>52</a:t>
          </a:r>
          <a:r>
            <a:rPr kumimoji="1" lang="ja-JP" altLang="en-US" sz="1100">
              <a:solidFill>
                <a:sysClr val="windowText" lastClr="000000"/>
              </a:solidFill>
              <a:latin typeface="+mn-ea"/>
              <a:ea typeface="+mn-ea"/>
              <a:cs typeface="+mn-cs"/>
            </a:rPr>
            <a:t>百万円</a:t>
          </a:r>
          <a:endParaRPr kumimoji="1" lang="en-US" altLang="ja-JP" sz="1100">
            <a:solidFill>
              <a:sysClr val="windowText" lastClr="000000"/>
            </a:solidFill>
            <a:latin typeface="+mn-ea"/>
            <a:ea typeface="+mn-ea"/>
            <a:cs typeface="+mn-cs"/>
          </a:endParaRPr>
        </a:p>
      </xdr:txBody>
    </xdr:sp>
    <xdr:clientData/>
  </xdr:twoCellAnchor>
  <xdr:twoCellAnchor>
    <xdr:from>
      <xdr:col>22</xdr:col>
      <xdr:colOff>152400</xdr:colOff>
      <xdr:row>750</xdr:row>
      <xdr:rowOff>0</xdr:rowOff>
    </xdr:from>
    <xdr:to>
      <xdr:col>22</xdr:col>
      <xdr:colOff>156638</xdr:colOff>
      <xdr:row>751</xdr:row>
      <xdr:rowOff>52985</xdr:rowOff>
    </xdr:to>
    <xdr:cxnSp macro="">
      <xdr:nvCxnSpPr>
        <xdr:cNvPr id="31" name="直線矢印コネクタ 30"/>
        <xdr:cNvCxnSpPr/>
      </xdr:nvCxnSpPr>
      <xdr:spPr bwMode="auto">
        <a:xfrm>
          <a:off x="4203700" y="44424600"/>
          <a:ext cx="4238" cy="4085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76200</xdr:colOff>
      <xdr:row>751</xdr:row>
      <xdr:rowOff>101600</xdr:rowOff>
    </xdr:from>
    <xdr:to>
      <xdr:col>28</xdr:col>
      <xdr:colOff>82550</xdr:colOff>
      <xdr:row>752</xdr:row>
      <xdr:rowOff>30048</xdr:rowOff>
    </xdr:to>
    <xdr:sp macro="" textlink="">
      <xdr:nvSpPr>
        <xdr:cNvPr id="33" name="テキスト ボックス 32"/>
        <xdr:cNvSpPr txBox="1"/>
      </xdr:nvSpPr>
      <xdr:spPr>
        <a:xfrm>
          <a:off x="3206750" y="44881800"/>
          <a:ext cx="2032000" cy="284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委託</a:t>
          </a:r>
          <a:r>
            <a:rPr kumimoji="1" lang="en-US" altLang="ja-JP" sz="1000"/>
            <a:t>【</a:t>
          </a:r>
          <a:r>
            <a:rPr kumimoji="1" lang="ja-JP" altLang="en-US" sz="1000"/>
            <a:t>一般競争入札（最低価格）</a:t>
          </a:r>
          <a:r>
            <a:rPr kumimoji="1" lang="en-US" altLang="ja-JP" sz="1000"/>
            <a:t>】</a:t>
          </a:r>
          <a:endParaRPr kumimoji="1" lang="ja-JP" altLang="en-US" sz="1000"/>
        </a:p>
      </xdr:txBody>
    </xdr:sp>
    <xdr:clientData/>
  </xdr:twoCellAnchor>
  <xdr:twoCellAnchor>
    <xdr:from>
      <xdr:col>41</xdr:col>
      <xdr:colOff>177800</xdr:colOff>
      <xdr:row>752</xdr:row>
      <xdr:rowOff>12700</xdr:rowOff>
    </xdr:from>
    <xdr:to>
      <xdr:col>49</xdr:col>
      <xdr:colOff>61552</xdr:colOff>
      <xdr:row>753</xdr:row>
      <xdr:rowOff>177800</xdr:rowOff>
    </xdr:to>
    <xdr:sp macro="" textlink="">
      <xdr:nvSpPr>
        <xdr:cNvPr id="35" name="正方形/長方形 34"/>
        <xdr:cNvSpPr/>
      </xdr:nvSpPr>
      <xdr:spPr bwMode="auto">
        <a:xfrm>
          <a:off x="7727950" y="45148500"/>
          <a:ext cx="1356952" cy="520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cs typeface="+mn-cs"/>
            </a:rPr>
            <a:t>F</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民間団体（</a:t>
          </a:r>
          <a:r>
            <a:rPr kumimoji="1" lang="en-US" altLang="ja-JP" sz="1100">
              <a:solidFill>
                <a:sysClr val="windowText" lastClr="000000"/>
              </a:solidFill>
              <a:latin typeface="+mn-ea"/>
              <a:ea typeface="+mn-ea"/>
              <a:cs typeface="+mn-cs"/>
            </a:rPr>
            <a:t>47</a:t>
          </a:r>
          <a:r>
            <a:rPr kumimoji="1" lang="ja-JP" altLang="en-US" sz="1100">
              <a:solidFill>
                <a:sysClr val="windowText" lastClr="000000"/>
              </a:solidFill>
              <a:latin typeface="+mn-ea"/>
              <a:ea typeface="+mn-ea"/>
              <a:cs typeface="+mn-cs"/>
            </a:rPr>
            <a:t>者）</a:t>
          </a:r>
          <a:endParaRPr kumimoji="1" lang="en-US" altLang="ja-JP" sz="1100">
            <a:solidFill>
              <a:sysClr val="windowText" lastClr="000000"/>
            </a:solidFill>
            <a:latin typeface="+mn-ea"/>
            <a:ea typeface="+mn-ea"/>
            <a:cs typeface="+mn-cs"/>
          </a:endParaRPr>
        </a:p>
        <a:p>
          <a:pPr algn="ctr"/>
          <a:r>
            <a:rPr kumimoji="1" lang="en-US" altLang="ja-JP" sz="1100">
              <a:solidFill>
                <a:sysClr val="windowText" lastClr="000000"/>
              </a:solidFill>
              <a:latin typeface="+mn-ea"/>
              <a:ea typeface="+mn-ea"/>
              <a:cs typeface="+mn-cs"/>
            </a:rPr>
            <a:t>7</a:t>
          </a:r>
          <a:r>
            <a:rPr kumimoji="1" lang="ja-JP" altLang="en-US" sz="1100">
              <a:solidFill>
                <a:sysClr val="windowText" lastClr="000000"/>
              </a:solidFill>
              <a:latin typeface="+mn-ea"/>
              <a:ea typeface="+mn-ea"/>
              <a:cs typeface="+mn-cs"/>
            </a:rPr>
            <a:t>百万円</a:t>
          </a:r>
          <a:endParaRPr kumimoji="1" lang="en-US" altLang="ja-JP" sz="1100">
            <a:solidFill>
              <a:sysClr val="windowText" lastClr="000000"/>
            </a:solidFill>
            <a:latin typeface="+mn-ea"/>
            <a:ea typeface="+mn-ea"/>
            <a:cs typeface="+mn-cs"/>
          </a:endParaRPr>
        </a:p>
      </xdr:txBody>
    </xdr:sp>
    <xdr:clientData/>
  </xdr:twoCellAnchor>
  <xdr:twoCellAnchor>
    <xdr:from>
      <xdr:col>45</xdr:col>
      <xdr:colOff>82550</xdr:colOff>
      <xdr:row>750</xdr:row>
      <xdr:rowOff>0</xdr:rowOff>
    </xdr:from>
    <xdr:to>
      <xdr:col>45</xdr:col>
      <xdr:colOff>86788</xdr:colOff>
      <xdr:row>751</xdr:row>
      <xdr:rowOff>52985</xdr:rowOff>
    </xdr:to>
    <xdr:cxnSp macro="">
      <xdr:nvCxnSpPr>
        <xdr:cNvPr id="36" name="直線矢印コネクタ 35"/>
        <xdr:cNvCxnSpPr/>
      </xdr:nvCxnSpPr>
      <xdr:spPr bwMode="auto">
        <a:xfrm>
          <a:off x="8369300" y="44424600"/>
          <a:ext cx="4238" cy="4085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44450</xdr:colOff>
      <xdr:row>753</xdr:row>
      <xdr:rowOff>254000</xdr:rowOff>
    </xdr:from>
    <xdr:to>
      <xdr:col>49</xdr:col>
      <xdr:colOff>190500</xdr:colOff>
      <xdr:row>755</xdr:row>
      <xdr:rowOff>331776</xdr:rowOff>
    </xdr:to>
    <xdr:sp macro="" textlink="">
      <xdr:nvSpPr>
        <xdr:cNvPr id="34" name="大かっこ 33"/>
        <xdr:cNvSpPr/>
      </xdr:nvSpPr>
      <xdr:spPr bwMode="auto">
        <a:xfrm>
          <a:off x="7594600" y="45745400"/>
          <a:ext cx="1619250" cy="7826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57150</xdr:colOff>
      <xdr:row>753</xdr:row>
      <xdr:rowOff>323850</xdr:rowOff>
    </xdr:from>
    <xdr:to>
      <xdr:col>49</xdr:col>
      <xdr:colOff>185870</xdr:colOff>
      <xdr:row>755</xdr:row>
      <xdr:rowOff>296774</xdr:rowOff>
    </xdr:to>
    <xdr:sp macro="" textlink="">
      <xdr:nvSpPr>
        <xdr:cNvPr id="38" name="テキスト ボックス 37"/>
        <xdr:cNvSpPr txBox="1"/>
      </xdr:nvSpPr>
      <xdr:spPr bwMode="auto">
        <a:xfrm>
          <a:off x="7607300" y="45815250"/>
          <a:ext cx="1601920" cy="67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eaLnBrk="1" fontAlgn="auto" latinLnBrk="0" hangingPunct="1"/>
          <a:r>
            <a:rPr lang="ja-JP" altLang="en-US" sz="1100" b="0" i="0" baseline="0">
              <a:solidFill>
                <a:schemeClr val="tx1"/>
              </a:solidFill>
              <a:effectLst/>
              <a:latin typeface="+mn-lt"/>
              <a:ea typeface="+mn-ea"/>
              <a:cs typeface="+mn-cs"/>
            </a:rPr>
            <a:t>緊急時の石油製品供給に係る研修・訓練のサポート</a:t>
          </a:r>
          <a:endParaRPr kumimoji="1" lang="ja-JP" altLang="en-US" sz="1100"/>
        </a:p>
      </xdr:txBody>
    </xdr:sp>
    <xdr:clientData/>
  </xdr:twoCellAnchor>
  <xdr:twoCellAnchor>
    <xdr:from>
      <xdr:col>18</xdr:col>
      <xdr:colOff>146050</xdr:colOff>
      <xdr:row>754</xdr:row>
      <xdr:rowOff>114300</xdr:rowOff>
    </xdr:from>
    <xdr:to>
      <xdr:col>27</xdr:col>
      <xdr:colOff>90620</xdr:colOff>
      <xdr:row>756</xdr:row>
      <xdr:rowOff>234950</xdr:rowOff>
    </xdr:to>
    <xdr:sp macro="" textlink="">
      <xdr:nvSpPr>
        <xdr:cNvPr id="39" name="テキスト ボックス 38"/>
        <xdr:cNvSpPr txBox="1"/>
      </xdr:nvSpPr>
      <xdr:spPr bwMode="auto">
        <a:xfrm>
          <a:off x="3460750" y="45954950"/>
          <a:ext cx="1601920" cy="831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eaLnBrk="1" fontAlgn="auto" latinLnBrk="0" hangingPunct="1"/>
          <a:r>
            <a:rPr lang="ja-JP" altLang="en-US" sz="1100" b="0" i="0" baseline="0">
              <a:solidFill>
                <a:schemeClr val="tx1"/>
              </a:solidFill>
              <a:effectLst/>
              <a:latin typeface="+mn-lt"/>
              <a:ea typeface="+mn-ea"/>
              <a:cs typeface="+mn-cs"/>
            </a:rPr>
            <a:t>災害時情報収集システム登録に係る調整、補助金執行業務のサポートを実施</a:t>
          </a:r>
          <a:endParaRPr lang="ja-JP" altLang="ja-JP">
            <a:effectLst/>
          </a:endParaRPr>
        </a:p>
        <a:p>
          <a:endParaRPr kumimoji="1" lang="ja-JP" altLang="en-US" sz="1100"/>
        </a:p>
      </xdr:txBody>
    </xdr:sp>
    <xdr:clientData/>
  </xdr:twoCellAnchor>
  <xdr:twoCellAnchor>
    <xdr:from>
      <xdr:col>18</xdr:col>
      <xdr:colOff>107950</xdr:colOff>
      <xdr:row>754</xdr:row>
      <xdr:rowOff>88900</xdr:rowOff>
    </xdr:from>
    <xdr:to>
      <xdr:col>27</xdr:col>
      <xdr:colOff>69850</xdr:colOff>
      <xdr:row>756</xdr:row>
      <xdr:rowOff>311150</xdr:rowOff>
    </xdr:to>
    <xdr:sp macro="" textlink="">
      <xdr:nvSpPr>
        <xdr:cNvPr id="40" name="大かっこ 39"/>
        <xdr:cNvSpPr/>
      </xdr:nvSpPr>
      <xdr:spPr bwMode="auto">
        <a:xfrm>
          <a:off x="3422650" y="45929550"/>
          <a:ext cx="1619250" cy="9334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133350</xdr:colOff>
      <xdr:row>751</xdr:row>
      <xdr:rowOff>95250</xdr:rowOff>
    </xdr:from>
    <xdr:to>
      <xdr:col>49</xdr:col>
      <xdr:colOff>317500</xdr:colOff>
      <xdr:row>752</xdr:row>
      <xdr:rowOff>23698</xdr:rowOff>
    </xdr:to>
    <xdr:sp macro="" textlink="">
      <xdr:nvSpPr>
        <xdr:cNvPr id="42" name="テキスト ボックス 41"/>
        <xdr:cNvSpPr txBox="1"/>
      </xdr:nvSpPr>
      <xdr:spPr>
        <a:xfrm>
          <a:off x="7499350" y="44875450"/>
          <a:ext cx="1841500" cy="284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17</xdr:col>
      <xdr:colOff>127000</xdr:colOff>
      <xdr:row>751</xdr:row>
      <xdr:rowOff>285750</xdr:rowOff>
    </xdr:from>
    <xdr:to>
      <xdr:col>27</xdr:col>
      <xdr:colOff>127000</xdr:colOff>
      <xdr:row>752</xdr:row>
      <xdr:rowOff>214198</xdr:rowOff>
    </xdr:to>
    <xdr:sp macro="" textlink="">
      <xdr:nvSpPr>
        <xdr:cNvPr id="43" name="テキスト ボックス 42"/>
        <xdr:cNvSpPr txBox="1"/>
      </xdr:nvSpPr>
      <xdr:spPr>
        <a:xfrm>
          <a:off x="3257550" y="45065950"/>
          <a:ext cx="1841500" cy="284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4"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179</v>
      </c>
      <c r="AT2" s="218"/>
      <c r="AU2" s="218"/>
      <c r="AV2" s="51" t="str">
        <f>IF(AW2="", "", "-")</f>
        <v/>
      </c>
      <c r="AW2" s="401"/>
      <c r="AX2" s="401"/>
    </row>
    <row r="3" spans="1:50" ht="21" customHeight="1" thickBot="1" x14ac:dyDescent="0.2">
      <c r="A3" s="533" t="s">
        <v>418</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550</v>
      </c>
      <c r="AK3" s="535"/>
      <c r="AL3" s="535"/>
      <c r="AM3" s="535"/>
      <c r="AN3" s="535"/>
      <c r="AO3" s="535"/>
      <c r="AP3" s="535"/>
      <c r="AQ3" s="535"/>
      <c r="AR3" s="535"/>
      <c r="AS3" s="535"/>
      <c r="AT3" s="535"/>
      <c r="AU3" s="535"/>
      <c r="AV3" s="535"/>
      <c r="AW3" s="535"/>
      <c r="AX3" s="24" t="s">
        <v>65</v>
      </c>
    </row>
    <row r="4" spans="1:50" ht="24.75" customHeight="1" x14ac:dyDescent="0.15">
      <c r="A4" s="735" t="s">
        <v>25</v>
      </c>
      <c r="B4" s="736"/>
      <c r="C4" s="736"/>
      <c r="D4" s="736"/>
      <c r="E4" s="736"/>
      <c r="F4" s="736"/>
      <c r="G4" s="711" t="s">
        <v>554</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555</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68" t="s">
        <v>510</v>
      </c>
      <c r="H5" s="569"/>
      <c r="I5" s="569"/>
      <c r="J5" s="569"/>
      <c r="K5" s="569"/>
      <c r="L5" s="569"/>
      <c r="M5" s="570" t="s">
        <v>66</v>
      </c>
      <c r="N5" s="571"/>
      <c r="O5" s="571"/>
      <c r="P5" s="571"/>
      <c r="Q5" s="571"/>
      <c r="R5" s="572"/>
      <c r="S5" s="573" t="s">
        <v>70</v>
      </c>
      <c r="T5" s="569"/>
      <c r="U5" s="569"/>
      <c r="V5" s="569"/>
      <c r="W5" s="569"/>
      <c r="X5" s="574"/>
      <c r="Y5" s="727" t="s">
        <v>3</v>
      </c>
      <c r="Z5" s="728"/>
      <c r="AA5" s="728"/>
      <c r="AB5" s="728"/>
      <c r="AC5" s="728"/>
      <c r="AD5" s="729"/>
      <c r="AE5" s="730" t="s">
        <v>556</v>
      </c>
      <c r="AF5" s="730"/>
      <c r="AG5" s="730"/>
      <c r="AH5" s="730"/>
      <c r="AI5" s="730"/>
      <c r="AJ5" s="730"/>
      <c r="AK5" s="730"/>
      <c r="AL5" s="730"/>
      <c r="AM5" s="730"/>
      <c r="AN5" s="730"/>
      <c r="AO5" s="730"/>
      <c r="AP5" s="731"/>
      <c r="AQ5" s="732" t="s">
        <v>557</v>
      </c>
      <c r="AR5" s="733"/>
      <c r="AS5" s="733"/>
      <c r="AT5" s="733"/>
      <c r="AU5" s="733"/>
      <c r="AV5" s="733"/>
      <c r="AW5" s="733"/>
      <c r="AX5" s="734"/>
    </row>
    <row r="6" spans="1:50" ht="39" customHeight="1" x14ac:dyDescent="0.15">
      <c r="A6" s="737" t="s">
        <v>4</v>
      </c>
      <c r="B6" s="738"/>
      <c r="C6" s="738"/>
      <c r="D6" s="738"/>
      <c r="E6" s="738"/>
      <c r="F6" s="738"/>
      <c r="G6" s="890" t="str">
        <f>入力規則等!F39</f>
        <v>エネルギー対策特別会計エネルギー需給勘定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552</v>
      </c>
      <c r="H7" s="843"/>
      <c r="I7" s="843"/>
      <c r="J7" s="843"/>
      <c r="K7" s="843"/>
      <c r="L7" s="843"/>
      <c r="M7" s="843"/>
      <c r="N7" s="843"/>
      <c r="O7" s="843"/>
      <c r="P7" s="843"/>
      <c r="Q7" s="843"/>
      <c r="R7" s="843"/>
      <c r="S7" s="843"/>
      <c r="T7" s="843"/>
      <c r="U7" s="843"/>
      <c r="V7" s="843"/>
      <c r="W7" s="843"/>
      <c r="X7" s="844"/>
      <c r="Y7" s="399" t="s">
        <v>382</v>
      </c>
      <c r="Z7" s="300"/>
      <c r="AA7" s="300"/>
      <c r="AB7" s="300"/>
      <c r="AC7" s="300"/>
      <c r="AD7" s="400"/>
      <c r="AE7" s="387" t="s">
        <v>553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9" t="s">
        <v>255</v>
      </c>
      <c r="B8" s="840"/>
      <c r="C8" s="840"/>
      <c r="D8" s="840"/>
      <c r="E8" s="840"/>
      <c r="F8" s="841"/>
      <c r="G8" s="225" t="str">
        <f>入力規則等!A27</f>
        <v>国土強靱化施策、地方創生</v>
      </c>
      <c r="H8" s="226"/>
      <c r="I8" s="226"/>
      <c r="J8" s="226"/>
      <c r="K8" s="226"/>
      <c r="L8" s="226"/>
      <c r="M8" s="226"/>
      <c r="N8" s="226"/>
      <c r="O8" s="226"/>
      <c r="P8" s="226"/>
      <c r="Q8" s="226"/>
      <c r="R8" s="226"/>
      <c r="S8" s="226"/>
      <c r="T8" s="226"/>
      <c r="U8" s="226"/>
      <c r="V8" s="226"/>
      <c r="W8" s="226"/>
      <c r="X8" s="227"/>
      <c r="Y8" s="579" t="s">
        <v>256</v>
      </c>
      <c r="Z8" s="580"/>
      <c r="AA8" s="580"/>
      <c r="AB8" s="580"/>
      <c r="AC8" s="580"/>
      <c r="AD8" s="581"/>
      <c r="AE8" s="750" t="str">
        <f>入力規則等!K13</f>
        <v>エネルギー対策</v>
      </c>
      <c r="AF8" s="226"/>
      <c r="AG8" s="226"/>
      <c r="AH8" s="226"/>
      <c r="AI8" s="226"/>
      <c r="AJ8" s="226"/>
      <c r="AK8" s="226"/>
      <c r="AL8" s="226"/>
      <c r="AM8" s="226"/>
      <c r="AN8" s="226"/>
      <c r="AO8" s="226"/>
      <c r="AP8" s="226"/>
      <c r="AQ8" s="226"/>
      <c r="AR8" s="226"/>
      <c r="AS8" s="226"/>
      <c r="AT8" s="226"/>
      <c r="AU8" s="226"/>
      <c r="AV8" s="226"/>
      <c r="AW8" s="226"/>
      <c r="AX8" s="751"/>
    </row>
    <row r="9" spans="1:50" ht="58.5" customHeight="1" x14ac:dyDescent="0.15">
      <c r="A9" s="149" t="s">
        <v>23</v>
      </c>
      <c r="B9" s="150"/>
      <c r="C9" s="150"/>
      <c r="D9" s="150"/>
      <c r="E9" s="150"/>
      <c r="F9" s="150"/>
      <c r="G9" s="582" t="s">
        <v>558</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20" customHeight="1" x14ac:dyDescent="0.15">
      <c r="A10" s="752" t="s">
        <v>30</v>
      </c>
      <c r="B10" s="753"/>
      <c r="C10" s="753"/>
      <c r="D10" s="753"/>
      <c r="E10" s="753"/>
      <c r="F10" s="753"/>
      <c r="G10" s="685" t="s">
        <v>559</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3" t="s">
        <v>24</v>
      </c>
      <c r="B12" s="144"/>
      <c r="C12" s="144"/>
      <c r="D12" s="144"/>
      <c r="E12" s="144"/>
      <c r="F12" s="145"/>
      <c r="G12" s="691"/>
      <c r="H12" s="692"/>
      <c r="I12" s="692"/>
      <c r="J12" s="692"/>
      <c r="K12" s="692"/>
      <c r="L12" s="692"/>
      <c r="M12" s="692"/>
      <c r="N12" s="692"/>
      <c r="O12" s="692"/>
      <c r="P12" s="307" t="s">
        <v>385</v>
      </c>
      <c r="Q12" s="302"/>
      <c r="R12" s="302"/>
      <c r="S12" s="302"/>
      <c r="T12" s="302"/>
      <c r="U12" s="302"/>
      <c r="V12" s="303"/>
      <c r="W12" s="307" t="s">
        <v>405</v>
      </c>
      <c r="X12" s="302"/>
      <c r="Y12" s="302"/>
      <c r="Z12" s="302"/>
      <c r="AA12" s="302"/>
      <c r="AB12" s="302"/>
      <c r="AC12" s="303"/>
      <c r="AD12" s="307" t="s">
        <v>412</v>
      </c>
      <c r="AE12" s="302"/>
      <c r="AF12" s="302"/>
      <c r="AG12" s="302"/>
      <c r="AH12" s="302"/>
      <c r="AI12" s="302"/>
      <c r="AJ12" s="303"/>
      <c r="AK12" s="307" t="s">
        <v>419</v>
      </c>
      <c r="AL12" s="302"/>
      <c r="AM12" s="302"/>
      <c r="AN12" s="302"/>
      <c r="AO12" s="302"/>
      <c r="AP12" s="302"/>
      <c r="AQ12" s="303"/>
      <c r="AR12" s="307" t="s">
        <v>420</v>
      </c>
      <c r="AS12" s="302"/>
      <c r="AT12" s="302"/>
      <c r="AU12" s="302"/>
      <c r="AV12" s="302"/>
      <c r="AW12" s="302"/>
      <c r="AX12" s="754"/>
    </row>
    <row r="13" spans="1:50" ht="21" customHeight="1" x14ac:dyDescent="0.15">
      <c r="A13" s="146"/>
      <c r="B13" s="147"/>
      <c r="C13" s="147"/>
      <c r="D13" s="147"/>
      <c r="E13" s="147"/>
      <c r="F13" s="148"/>
      <c r="G13" s="755" t="s">
        <v>6</v>
      </c>
      <c r="H13" s="756"/>
      <c r="I13" s="648" t="s">
        <v>7</v>
      </c>
      <c r="J13" s="649"/>
      <c r="K13" s="649"/>
      <c r="L13" s="649"/>
      <c r="M13" s="649"/>
      <c r="N13" s="649"/>
      <c r="O13" s="650"/>
      <c r="P13" s="116">
        <v>2450</v>
      </c>
      <c r="Q13" s="117"/>
      <c r="R13" s="117"/>
      <c r="S13" s="117"/>
      <c r="T13" s="117"/>
      <c r="U13" s="117"/>
      <c r="V13" s="118"/>
      <c r="W13" s="116">
        <v>2403</v>
      </c>
      <c r="X13" s="117"/>
      <c r="Y13" s="117"/>
      <c r="Z13" s="117"/>
      <c r="AA13" s="117"/>
      <c r="AB13" s="117"/>
      <c r="AC13" s="118"/>
      <c r="AD13" s="116">
        <v>12030</v>
      </c>
      <c r="AE13" s="117"/>
      <c r="AF13" s="117"/>
      <c r="AG13" s="117"/>
      <c r="AH13" s="117"/>
      <c r="AI13" s="117"/>
      <c r="AJ13" s="118"/>
      <c r="AK13" s="116">
        <v>3030</v>
      </c>
      <c r="AL13" s="117"/>
      <c r="AM13" s="117"/>
      <c r="AN13" s="117"/>
      <c r="AO13" s="117"/>
      <c r="AP13" s="117"/>
      <c r="AQ13" s="118"/>
      <c r="AR13" s="113">
        <v>1460</v>
      </c>
      <c r="AS13" s="114"/>
      <c r="AT13" s="114"/>
      <c r="AU13" s="114"/>
      <c r="AV13" s="114"/>
      <c r="AW13" s="114"/>
      <c r="AX13" s="398"/>
    </row>
    <row r="14" spans="1:50" ht="21" customHeight="1" x14ac:dyDescent="0.15">
      <c r="A14" s="146"/>
      <c r="B14" s="147"/>
      <c r="C14" s="147"/>
      <c r="D14" s="147"/>
      <c r="E14" s="147"/>
      <c r="F14" s="148"/>
      <c r="G14" s="757"/>
      <c r="H14" s="758"/>
      <c r="I14" s="585" t="s">
        <v>8</v>
      </c>
      <c r="J14" s="639"/>
      <c r="K14" s="639"/>
      <c r="L14" s="639"/>
      <c r="M14" s="639"/>
      <c r="N14" s="639"/>
      <c r="O14" s="640"/>
      <c r="P14" s="116" t="s">
        <v>560</v>
      </c>
      <c r="Q14" s="117"/>
      <c r="R14" s="117"/>
      <c r="S14" s="117"/>
      <c r="T14" s="117"/>
      <c r="U14" s="117"/>
      <c r="V14" s="118"/>
      <c r="W14" s="116" t="s">
        <v>560</v>
      </c>
      <c r="X14" s="117"/>
      <c r="Y14" s="117"/>
      <c r="Z14" s="117"/>
      <c r="AA14" s="117"/>
      <c r="AB14" s="117"/>
      <c r="AC14" s="118"/>
      <c r="AD14" s="116" t="s">
        <v>560</v>
      </c>
      <c r="AE14" s="117"/>
      <c r="AF14" s="117"/>
      <c r="AG14" s="117"/>
      <c r="AH14" s="117"/>
      <c r="AI14" s="117"/>
      <c r="AJ14" s="118"/>
      <c r="AK14" s="116" t="s">
        <v>561</v>
      </c>
      <c r="AL14" s="117"/>
      <c r="AM14" s="117"/>
      <c r="AN14" s="117"/>
      <c r="AO14" s="117"/>
      <c r="AP14" s="117"/>
      <c r="AQ14" s="118"/>
      <c r="AR14" s="675"/>
      <c r="AS14" s="675"/>
      <c r="AT14" s="675"/>
      <c r="AU14" s="675"/>
      <c r="AV14" s="675"/>
      <c r="AW14" s="675"/>
      <c r="AX14" s="676"/>
    </row>
    <row r="15" spans="1:50" ht="21" customHeight="1" x14ac:dyDescent="0.15">
      <c r="A15" s="146"/>
      <c r="B15" s="147"/>
      <c r="C15" s="147"/>
      <c r="D15" s="147"/>
      <c r="E15" s="147"/>
      <c r="F15" s="148"/>
      <c r="G15" s="757"/>
      <c r="H15" s="758"/>
      <c r="I15" s="585" t="s">
        <v>51</v>
      </c>
      <c r="J15" s="586"/>
      <c r="K15" s="586"/>
      <c r="L15" s="586"/>
      <c r="M15" s="586"/>
      <c r="N15" s="586"/>
      <c r="O15" s="587"/>
      <c r="P15" s="116">
        <v>107</v>
      </c>
      <c r="Q15" s="117"/>
      <c r="R15" s="117"/>
      <c r="S15" s="117"/>
      <c r="T15" s="117"/>
      <c r="U15" s="117"/>
      <c r="V15" s="118"/>
      <c r="W15" s="116" t="s">
        <v>666</v>
      </c>
      <c r="X15" s="117"/>
      <c r="Y15" s="117"/>
      <c r="Z15" s="117"/>
      <c r="AA15" s="117"/>
      <c r="AB15" s="117"/>
      <c r="AC15" s="118"/>
      <c r="AD15" s="116" t="s">
        <v>662</v>
      </c>
      <c r="AE15" s="117"/>
      <c r="AF15" s="117"/>
      <c r="AG15" s="117"/>
      <c r="AH15" s="117"/>
      <c r="AI15" s="117"/>
      <c r="AJ15" s="118"/>
      <c r="AK15" s="116">
        <v>2112</v>
      </c>
      <c r="AL15" s="117"/>
      <c r="AM15" s="117"/>
      <c r="AN15" s="117"/>
      <c r="AO15" s="117"/>
      <c r="AP15" s="117"/>
      <c r="AQ15" s="118"/>
      <c r="AR15" s="116" t="s">
        <v>561</v>
      </c>
      <c r="AS15" s="117"/>
      <c r="AT15" s="117"/>
      <c r="AU15" s="117"/>
      <c r="AV15" s="117"/>
      <c r="AW15" s="117"/>
      <c r="AX15" s="638"/>
    </row>
    <row r="16" spans="1:50" ht="21" customHeight="1" x14ac:dyDescent="0.15">
      <c r="A16" s="146"/>
      <c r="B16" s="147"/>
      <c r="C16" s="147"/>
      <c r="D16" s="147"/>
      <c r="E16" s="147"/>
      <c r="F16" s="148"/>
      <c r="G16" s="757"/>
      <c r="H16" s="758"/>
      <c r="I16" s="585" t="s">
        <v>52</v>
      </c>
      <c r="J16" s="586"/>
      <c r="K16" s="586"/>
      <c r="L16" s="586"/>
      <c r="M16" s="586"/>
      <c r="N16" s="586"/>
      <c r="O16" s="587"/>
      <c r="P16" s="116" t="s">
        <v>666</v>
      </c>
      <c r="Q16" s="117"/>
      <c r="R16" s="117"/>
      <c r="S16" s="117"/>
      <c r="T16" s="117"/>
      <c r="U16" s="117"/>
      <c r="V16" s="118"/>
      <c r="W16" s="116" t="s">
        <v>662</v>
      </c>
      <c r="X16" s="117"/>
      <c r="Y16" s="117"/>
      <c r="Z16" s="117"/>
      <c r="AA16" s="117"/>
      <c r="AB16" s="117"/>
      <c r="AC16" s="118"/>
      <c r="AD16" s="116">
        <v>-2112</v>
      </c>
      <c r="AE16" s="117"/>
      <c r="AF16" s="117"/>
      <c r="AG16" s="117"/>
      <c r="AH16" s="117"/>
      <c r="AI16" s="117"/>
      <c r="AJ16" s="118"/>
      <c r="AK16" s="116" t="s">
        <v>563</v>
      </c>
      <c r="AL16" s="117"/>
      <c r="AM16" s="117"/>
      <c r="AN16" s="117"/>
      <c r="AO16" s="117"/>
      <c r="AP16" s="117"/>
      <c r="AQ16" s="118"/>
      <c r="AR16" s="688"/>
      <c r="AS16" s="689"/>
      <c r="AT16" s="689"/>
      <c r="AU16" s="689"/>
      <c r="AV16" s="689"/>
      <c r="AW16" s="689"/>
      <c r="AX16" s="690"/>
    </row>
    <row r="17" spans="1:50" ht="24.75" customHeight="1" x14ac:dyDescent="0.15">
      <c r="A17" s="146"/>
      <c r="B17" s="147"/>
      <c r="C17" s="147"/>
      <c r="D17" s="147"/>
      <c r="E17" s="147"/>
      <c r="F17" s="148"/>
      <c r="G17" s="757"/>
      <c r="H17" s="758"/>
      <c r="I17" s="585" t="s">
        <v>50</v>
      </c>
      <c r="J17" s="639"/>
      <c r="K17" s="639"/>
      <c r="L17" s="639"/>
      <c r="M17" s="639"/>
      <c r="N17" s="639"/>
      <c r="O17" s="640"/>
      <c r="P17" s="116" t="s">
        <v>560</v>
      </c>
      <c r="Q17" s="117"/>
      <c r="R17" s="117"/>
      <c r="S17" s="117"/>
      <c r="T17" s="117"/>
      <c r="U17" s="117"/>
      <c r="V17" s="118"/>
      <c r="W17" s="116" t="s">
        <v>560</v>
      </c>
      <c r="X17" s="117"/>
      <c r="Y17" s="117"/>
      <c r="Z17" s="117"/>
      <c r="AA17" s="117"/>
      <c r="AB17" s="117"/>
      <c r="AC17" s="118"/>
      <c r="AD17" s="116" t="s">
        <v>560</v>
      </c>
      <c r="AE17" s="117"/>
      <c r="AF17" s="117"/>
      <c r="AG17" s="117"/>
      <c r="AH17" s="117"/>
      <c r="AI17" s="117"/>
      <c r="AJ17" s="118"/>
      <c r="AK17" s="116" t="s">
        <v>564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9"/>
      <c r="H18" s="760"/>
      <c r="I18" s="747" t="s">
        <v>20</v>
      </c>
      <c r="J18" s="748"/>
      <c r="K18" s="748"/>
      <c r="L18" s="748"/>
      <c r="M18" s="748"/>
      <c r="N18" s="748"/>
      <c r="O18" s="749"/>
      <c r="P18" s="122">
        <f>SUM(P13:V17)</f>
        <v>2557</v>
      </c>
      <c r="Q18" s="123"/>
      <c r="R18" s="123"/>
      <c r="S18" s="123"/>
      <c r="T18" s="123"/>
      <c r="U18" s="123"/>
      <c r="V18" s="124"/>
      <c r="W18" s="122">
        <f>SUM(W13:AC17)</f>
        <v>2403</v>
      </c>
      <c r="X18" s="123"/>
      <c r="Y18" s="123"/>
      <c r="Z18" s="123"/>
      <c r="AA18" s="123"/>
      <c r="AB18" s="123"/>
      <c r="AC18" s="124"/>
      <c r="AD18" s="122">
        <f>SUM(AD13:AJ17)</f>
        <v>9918</v>
      </c>
      <c r="AE18" s="123"/>
      <c r="AF18" s="123"/>
      <c r="AG18" s="123"/>
      <c r="AH18" s="123"/>
      <c r="AI18" s="123"/>
      <c r="AJ18" s="124"/>
      <c r="AK18" s="122">
        <f>SUM(AK13:AQ17)</f>
        <v>5142</v>
      </c>
      <c r="AL18" s="123"/>
      <c r="AM18" s="123"/>
      <c r="AN18" s="123"/>
      <c r="AO18" s="123"/>
      <c r="AP18" s="123"/>
      <c r="AQ18" s="124"/>
      <c r="AR18" s="122">
        <f>SUM(AR13:AX17)</f>
        <v>1460</v>
      </c>
      <c r="AS18" s="123"/>
      <c r="AT18" s="123"/>
      <c r="AU18" s="123"/>
      <c r="AV18" s="123"/>
      <c r="AW18" s="123"/>
      <c r="AX18" s="547"/>
    </row>
    <row r="19" spans="1:50" ht="24.75" customHeight="1" x14ac:dyDescent="0.15">
      <c r="A19" s="146"/>
      <c r="B19" s="147"/>
      <c r="C19" s="147"/>
      <c r="D19" s="147"/>
      <c r="E19" s="147"/>
      <c r="F19" s="148"/>
      <c r="G19" s="545" t="s">
        <v>9</v>
      </c>
      <c r="H19" s="546"/>
      <c r="I19" s="546"/>
      <c r="J19" s="546"/>
      <c r="K19" s="546"/>
      <c r="L19" s="546"/>
      <c r="M19" s="546"/>
      <c r="N19" s="546"/>
      <c r="O19" s="546"/>
      <c r="P19" s="116">
        <v>2238</v>
      </c>
      <c r="Q19" s="117"/>
      <c r="R19" s="117"/>
      <c r="S19" s="117"/>
      <c r="T19" s="117"/>
      <c r="U19" s="117"/>
      <c r="V19" s="118"/>
      <c r="W19" s="116">
        <v>2188</v>
      </c>
      <c r="X19" s="117"/>
      <c r="Y19" s="117"/>
      <c r="Z19" s="117"/>
      <c r="AA19" s="117"/>
      <c r="AB19" s="117"/>
      <c r="AC19" s="118"/>
      <c r="AD19" s="116">
        <v>9822</v>
      </c>
      <c r="AE19" s="117"/>
      <c r="AF19" s="117"/>
      <c r="AG19" s="117"/>
      <c r="AH19" s="117"/>
      <c r="AI19" s="117"/>
      <c r="AJ19" s="118"/>
      <c r="AK19" s="496"/>
      <c r="AL19" s="496"/>
      <c r="AM19" s="496"/>
      <c r="AN19" s="496"/>
      <c r="AO19" s="496"/>
      <c r="AP19" s="496"/>
      <c r="AQ19" s="496"/>
      <c r="AR19" s="496"/>
      <c r="AS19" s="496"/>
      <c r="AT19" s="496"/>
      <c r="AU19" s="496"/>
      <c r="AV19" s="496"/>
      <c r="AW19" s="496"/>
      <c r="AX19" s="548"/>
    </row>
    <row r="20" spans="1:50" ht="24.75" customHeight="1" x14ac:dyDescent="0.15">
      <c r="A20" s="146"/>
      <c r="B20" s="147"/>
      <c r="C20" s="147"/>
      <c r="D20" s="147"/>
      <c r="E20" s="147"/>
      <c r="F20" s="148"/>
      <c r="G20" s="545" t="s">
        <v>10</v>
      </c>
      <c r="H20" s="546"/>
      <c r="I20" s="546"/>
      <c r="J20" s="546"/>
      <c r="K20" s="546"/>
      <c r="L20" s="546"/>
      <c r="M20" s="546"/>
      <c r="N20" s="546"/>
      <c r="O20" s="546"/>
      <c r="P20" s="549">
        <f>IF(P18=0, "-", SUM(P19)/P18)</f>
        <v>0.87524442706296446</v>
      </c>
      <c r="Q20" s="549"/>
      <c r="R20" s="549"/>
      <c r="S20" s="549"/>
      <c r="T20" s="549"/>
      <c r="U20" s="549"/>
      <c r="V20" s="549"/>
      <c r="W20" s="549">
        <f t="shared" ref="W20" si="0">IF(W18=0, "-", SUM(W19)/W18)</f>
        <v>0.91052850603412405</v>
      </c>
      <c r="X20" s="549"/>
      <c r="Y20" s="549"/>
      <c r="Z20" s="549"/>
      <c r="AA20" s="549"/>
      <c r="AB20" s="549"/>
      <c r="AC20" s="549"/>
      <c r="AD20" s="549">
        <f t="shared" ref="AD20" si="1">IF(AD18=0, "-", SUM(AD19)/AD18)</f>
        <v>0.99032062915910468</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9"/>
      <c r="B21" s="150"/>
      <c r="C21" s="150"/>
      <c r="D21" s="150"/>
      <c r="E21" s="150"/>
      <c r="F21" s="151"/>
      <c r="G21" s="940" t="s">
        <v>349</v>
      </c>
      <c r="H21" s="941"/>
      <c r="I21" s="941"/>
      <c r="J21" s="941"/>
      <c r="K21" s="941"/>
      <c r="L21" s="941"/>
      <c r="M21" s="941"/>
      <c r="N21" s="941"/>
      <c r="O21" s="941"/>
      <c r="P21" s="549">
        <f>IF(P19=0, "-", SUM(P19)/SUM(P13,P14))</f>
        <v>0.913469387755102</v>
      </c>
      <c r="Q21" s="549"/>
      <c r="R21" s="549"/>
      <c r="S21" s="549"/>
      <c r="T21" s="549"/>
      <c r="U21" s="549"/>
      <c r="V21" s="549"/>
      <c r="W21" s="549">
        <f t="shared" ref="W21" si="2">IF(W19=0, "-", SUM(W19)/SUM(W13,W14))</f>
        <v>0.91052850603412405</v>
      </c>
      <c r="X21" s="549"/>
      <c r="Y21" s="549"/>
      <c r="Z21" s="549"/>
      <c r="AA21" s="549"/>
      <c r="AB21" s="549"/>
      <c r="AC21" s="549"/>
      <c r="AD21" s="549">
        <f t="shared" ref="AD21" si="3">IF(AD19=0, "-", SUM(AD19)/SUM(AD13,AD14))</f>
        <v>0.81645885286783038</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6" t="s">
        <v>421</v>
      </c>
      <c r="B22" s="197"/>
      <c r="C22" s="197"/>
      <c r="D22" s="197"/>
      <c r="E22" s="197"/>
      <c r="F22" s="198"/>
      <c r="G22" s="187" t="s">
        <v>328</v>
      </c>
      <c r="H22" s="188"/>
      <c r="I22" s="188"/>
      <c r="J22" s="188"/>
      <c r="K22" s="188"/>
      <c r="L22" s="188"/>
      <c r="M22" s="188"/>
      <c r="N22" s="188"/>
      <c r="O22" s="189"/>
      <c r="P22" s="205" t="s">
        <v>422</v>
      </c>
      <c r="Q22" s="188"/>
      <c r="R22" s="188"/>
      <c r="S22" s="188"/>
      <c r="T22" s="188"/>
      <c r="U22" s="188"/>
      <c r="V22" s="189"/>
      <c r="W22" s="205" t="s">
        <v>423</v>
      </c>
      <c r="X22" s="188"/>
      <c r="Y22" s="188"/>
      <c r="Z22" s="188"/>
      <c r="AA22" s="188"/>
      <c r="AB22" s="188"/>
      <c r="AC22" s="189"/>
      <c r="AD22" s="205" t="s">
        <v>327</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562</v>
      </c>
      <c r="H23" s="191"/>
      <c r="I23" s="191"/>
      <c r="J23" s="191"/>
      <c r="K23" s="191"/>
      <c r="L23" s="191"/>
      <c r="M23" s="191"/>
      <c r="N23" s="191"/>
      <c r="O23" s="192"/>
      <c r="P23" s="113">
        <v>3030</v>
      </c>
      <c r="Q23" s="114"/>
      <c r="R23" s="114"/>
      <c r="S23" s="114"/>
      <c r="T23" s="114"/>
      <c r="U23" s="114"/>
      <c r="V23" s="115"/>
      <c r="W23" s="113">
        <v>1460</v>
      </c>
      <c r="X23" s="114"/>
      <c r="Y23" s="114"/>
      <c r="Z23" s="114"/>
      <c r="AA23" s="114"/>
      <c r="AB23" s="114"/>
      <c r="AC23" s="115"/>
      <c r="AD23" s="207" t="s">
        <v>717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332</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329</v>
      </c>
      <c r="H29" s="233"/>
      <c r="I29" s="233"/>
      <c r="J29" s="233"/>
      <c r="K29" s="233"/>
      <c r="L29" s="233"/>
      <c r="M29" s="233"/>
      <c r="N29" s="233"/>
      <c r="O29" s="234"/>
      <c r="P29" s="116">
        <f>AK13</f>
        <v>3030</v>
      </c>
      <c r="Q29" s="117"/>
      <c r="R29" s="117"/>
      <c r="S29" s="117"/>
      <c r="T29" s="117"/>
      <c r="U29" s="117"/>
      <c r="V29" s="118"/>
      <c r="W29" s="222">
        <f>AR13</f>
        <v>1460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344</v>
      </c>
      <c r="B30" s="520"/>
      <c r="C30" s="520"/>
      <c r="D30" s="520"/>
      <c r="E30" s="520"/>
      <c r="F30" s="521"/>
      <c r="G30" s="660" t="s">
        <v>146</v>
      </c>
      <c r="H30" s="394"/>
      <c r="I30" s="394"/>
      <c r="J30" s="394"/>
      <c r="K30" s="394"/>
      <c r="L30" s="394"/>
      <c r="M30" s="394"/>
      <c r="N30" s="394"/>
      <c r="O30" s="589"/>
      <c r="P30" s="588" t="s">
        <v>59</v>
      </c>
      <c r="Q30" s="394"/>
      <c r="R30" s="394"/>
      <c r="S30" s="394"/>
      <c r="T30" s="394"/>
      <c r="U30" s="394"/>
      <c r="V30" s="394"/>
      <c r="W30" s="394"/>
      <c r="X30" s="589"/>
      <c r="Y30" s="475"/>
      <c r="Z30" s="476"/>
      <c r="AA30" s="477"/>
      <c r="AB30" s="390" t="s">
        <v>11</v>
      </c>
      <c r="AC30" s="391"/>
      <c r="AD30" s="392"/>
      <c r="AE30" s="390" t="s">
        <v>385</v>
      </c>
      <c r="AF30" s="391"/>
      <c r="AG30" s="391"/>
      <c r="AH30" s="392"/>
      <c r="AI30" s="390" t="s">
        <v>407</v>
      </c>
      <c r="AJ30" s="391"/>
      <c r="AK30" s="391"/>
      <c r="AL30" s="392"/>
      <c r="AM30" s="393" t="s">
        <v>412</v>
      </c>
      <c r="AN30" s="393"/>
      <c r="AO30" s="393"/>
      <c r="AP30" s="390"/>
      <c r="AQ30" s="651" t="s">
        <v>231</v>
      </c>
      <c r="AR30" s="652"/>
      <c r="AS30" s="652"/>
      <c r="AT30" s="653"/>
      <c r="AU30" s="394" t="s">
        <v>134</v>
      </c>
      <c r="AV30" s="394"/>
      <c r="AW30" s="394"/>
      <c r="AX30" s="395"/>
    </row>
    <row r="31" spans="1:50" ht="18.75" customHeight="1" x14ac:dyDescent="0.15">
      <c r="A31" s="522"/>
      <c r="B31" s="523"/>
      <c r="C31" s="523"/>
      <c r="D31" s="523"/>
      <c r="E31" s="523"/>
      <c r="F31" s="524"/>
      <c r="G31" s="577"/>
      <c r="H31" s="383"/>
      <c r="I31" s="383"/>
      <c r="J31" s="383"/>
      <c r="K31" s="383"/>
      <c r="L31" s="383"/>
      <c r="M31" s="383"/>
      <c r="N31" s="383"/>
      <c r="O31" s="578"/>
      <c r="P31" s="590"/>
      <c r="Q31" s="383"/>
      <c r="R31" s="383"/>
      <c r="S31" s="383"/>
      <c r="T31" s="383"/>
      <c r="U31" s="383"/>
      <c r="V31" s="383"/>
      <c r="W31" s="383"/>
      <c r="X31" s="578"/>
      <c r="Y31" s="478"/>
      <c r="Z31" s="479"/>
      <c r="AA31" s="480"/>
      <c r="AB31" s="336"/>
      <c r="AC31" s="337"/>
      <c r="AD31" s="338"/>
      <c r="AE31" s="336"/>
      <c r="AF31" s="337"/>
      <c r="AG31" s="337"/>
      <c r="AH31" s="338"/>
      <c r="AI31" s="336"/>
      <c r="AJ31" s="337"/>
      <c r="AK31" s="337"/>
      <c r="AL31" s="338"/>
      <c r="AM31" s="380"/>
      <c r="AN31" s="380"/>
      <c r="AO31" s="380"/>
      <c r="AP31" s="336"/>
      <c r="AQ31" s="215">
        <v>2</v>
      </c>
      <c r="AR31" s="140"/>
      <c r="AS31" s="141" t="s">
        <v>232</v>
      </c>
      <c r="AT31" s="176"/>
      <c r="AU31" s="275" t="s">
        <v>564</v>
      </c>
      <c r="AV31" s="275"/>
      <c r="AW31" s="383" t="s">
        <v>181</v>
      </c>
      <c r="AX31" s="384"/>
    </row>
    <row r="32" spans="1:50" ht="23.25" customHeight="1" x14ac:dyDescent="0.15">
      <c r="A32" s="525"/>
      <c r="B32" s="523"/>
      <c r="C32" s="523"/>
      <c r="D32" s="523"/>
      <c r="E32" s="523"/>
      <c r="F32" s="524"/>
      <c r="G32" s="550" t="s">
        <v>565</v>
      </c>
      <c r="H32" s="551"/>
      <c r="I32" s="551"/>
      <c r="J32" s="551"/>
      <c r="K32" s="551"/>
      <c r="L32" s="551"/>
      <c r="M32" s="551"/>
      <c r="N32" s="551"/>
      <c r="O32" s="552"/>
      <c r="P32" s="165" t="s">
        <v>566</v>
      </c>
      <c r="Q32" s="165"/>
      <c r="R32" s="165"/>
      <c r="S32" s="165"/>
      <c r="T32" s="165"/>
      <c r="U32" s="165"/>
      <c r="V32" s="165"/>
      <c r="W32" s="165"/>
      <c r="X32" s="236"/>
      <c r="Y32" s="342" t="s">
        <v>12</v>
      </c>
      <c r="Z32" s="559"/>
      <c r="AA32" s="560"/>
      <c r="AB32" s="561" t="s">
        <v>182</v>
      </c>
      <c r="AC32" s="561"/>
      <c r="AD32" s="561"/>
      <c r="AE32" s="368">
        <v>100</v>
      </c>
      <c r="AF32" s="369"/>
      <c r="AG32" s="369"/>
      <c r="AH32" s="369"/>
      <c r="AI32" s="368">
        <v>100</v>
      </c>
      <c r="AJ32" s="369"/>
      <c r="AK32" s="369"/>
      <c r="AL32" s="369"/>
      <c r="AM32" s="368">
        <v>100</v>
      </c>
      <c r="AN32" s="369"/>
      <c r="AO32" s="369"/>
      <c r="AP32" s="369"/>
      <c r="AQ32" s="119" t="s">
        <v>561</v>
      </c>
      <c r="AR32" s="120"/>
      <c r="AS32" s="120"/>
      <c r="AT32" s="121"/>
      <c r="AU32" s="369" t="s">
        <v>564</v>
      </c>
      <c r="AV32" s="369"/>
      <c r="AW32" s="369"/>
      <c r="AX32" s="371"/>
    </row>
    <row r="33" spans="1:50" ht="23.25" customHeight="1" x14ac:dyDescent="0.15">
      <c r="A33" s="526"/>
      <c r="B33" s="527"/>
      <c r="C33" s="527"/>
      <c r="D33" s="527"/>
      <c r="E33" s="527"/>
      <c r="F33" s="528"/>
      <c r="G33" s="553"/>
      <c r="H33" s="554"/>
      <c r="I33" s="554"/>
      <c r="J33" s="554"/>
      <c r="K33" s="554"/>
      <c r="L33" s="554"/>
      <c r="M33" s="554"/>
      <c r="N33" s="554"/>
      <c r="O33" s="555"/>
      <c r="P33" s="238"/>
      <c r="Q33" s="238"/>
      <c r="R33" s="238"/>
      <c r="S33" s="238"/>
      <c r="T33" s="238"/>
      <c r="U33" s="238"/>
      <c r="V33" s="238"/>
      <c r="W33" s="238"/>
      <c r="X33" s="239"/>
      <c r="Y33" s="307" t="s">
        <v>54</v>
      </c>
      <c r="Z33" s="302"/>
      <c r="AA33" s="303"/>
      <c r="AB33" s="532" t="s">
        <v>567</v>
      </c>
      <c r="AC33" s="532"/>
      <c r="AD33" s="532"/>
      <c r="AE33" s="368">
        <v>100</v>
      </c>
      <c r="AF33" s="369"/>
      <c r="AG33" s="369"/>
      <c r="AH33" s="369"/>
      <c r="AI33" s="368">
        <v>100</v>
      </c>
      <c r="AJ33" s="369"/>
      <c r="AK33" s="369"/>
      <c r="AL33" s="369"/>
      <c r="AM33" s="368">
        <v>100</v>
      </c>
      <c r="AN33" s="369"/>
      <c r="AO33" s="369"/>
      <c r="AP33" s="369"/>
      <c r="AQ33" s="119">
        <v>100</v>
      </c>
      <c r="AR33" s="120"/>
      <c r="AS33" s="120"/>
      <c r="AT33" s="121"/>
      <c r="AU33" s="369" t="s">
        <v>564</v>
      </c>
      <c r="AV33" s="369"/>
      <c r="AW33" s="369"/>
      <c r="AX33" s="371"/>
    </row>
    <row r="34" spans="1:50" ht="23.25" customHeight="1" x14ac:dyDescent="0.15">
      <c r="A34" s="525"/>
      <c r="B34" s="523"/>
      <c r="C34" s="523"/>
      <c r="D34" s="523"/>
      <c r="E34" s="523"/>
      <c r="F34" s="524"/>
      <c r="G34" s="556"/>
      <c r="H34" s="557"/>
      <c r="I34" s="557"/>
      <c r="J34" s="557"/>
      <c r="K34" s="557"/>
      <c r="L34" s="557"/>
      <c r="M34" s="557"/>
      <c r="N34" s="557"/>
      <c r="O34" s="558"/>
      <c r="P34" s="168"/>
      <c r="Q34" s="168"/>
      <c r="R34" s="168"/>
      <c r="S34" s="168"/>
      <c r="T34" s="168"/>
      <c r="U34" s="168"/>
      <c r="V34" s="168"/>
      <c r="W34" s="168"/>
      <c r="X34" s="241"/>
      <c r="Y34" s="307" t="s">
        <v>13</v>
      </c>
      <c r="Z34" s="302"/>
      <c r="AA34" s="303"/>
      <c r="AB34" s="507" t="s">
        <v>182</v>
      </c>
      <c r="AC34" s="507"/>
      <c r="AD34" s="507"/>
      <c r="AE34" s="368">
        <v>100</v>
      </c>
      <c r="AF34" s="369"/>
      <c r="AG34" s="369"/>
      <c r="AH34" s="369"/>
      <c r="AI34" s="368">
        <v>100</v>
      </c>
      <c r="AJ34" s="369"/>
      <c r="AK34" s="369"/>
      <c r="AL34" s="369"/>
      <c r="AM34" s="368">
        <v>100</v>
      </c>
      <c r="AN34" s="369"/>
      <c r="AO34" s="369"/>
      <c r="AP34" s="369"/>
      <c r="AQ34" s="119" t="s">
        <v>561</v>
      </c>
      <c r="AR34" s="120"/>
      <c r="AS34" s="120"/>
      <c r="AT34" s="121"/>
      <c r="AU34" s="369" t="s">
        <v>561</v>
      </c>
      <c r="AV34" s="369"/>
      <c r="AW34" s="369"/>
      <c r="AX34" s="371"/>
    </row>
    <row r="35" spans="1:50" ht="23.25" customHeight="1" x14ac:dyDescent="0.15">
      <c r="A35" s="910" t="s">
        <v>373</v>
      </c>
      <c r="B35" s="911"/>
      <c r="C35" s="911"/>
      <c r="D35" s="911"/>
      <c r="E35" s="911"/>
      <c r="F35" s="912"/>
      <c r="G35" s="916" t="s">
        <v>561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hidden="1" customHeight="1" x14ac:dyDescent="0.15">
      <c r="A37" s="654" t="s">
        <v>344</v>
      </c>
      <c r="B37" s="655"/>
      <c r="C37" s="655"/>
      <c r="D37" s="655"/>
      <c r="E37" s="655"/>
      <c r="F37" s="656"/>
      <c r="G37" s="575" t="s">
        <v>146</v>
      </c>
      <c r="H37" s="385"/>
      <c r="I37" s="385"/>
      <c r="J37" s="385"/>
      <c r="K37" s="385"/>
      <c r="L37" s="385"/>
      <c r="M37" s="385"/>
      <c r="N37" s="385"/>
      <c r="O37" s="576"/>
      <c r="P37" s="641" t="s">
        <v>59</v>
      </c>
      <c r="Q37" s="385"/>
      <c r="R37" s="385"/>
      <c r="S37" s="385"/>
      <c r="T37" s="385"/>
      <c r="U37" s="385"/>
      <c r="V37" s="385"/>
      <c r="W37" s="385"/>
      <c r="X37" s="576"/>
      <c r="Y37" s="642"/>
      <c r="Z37" s="643"/>
      <c r="AA37" s="644"/>
      <c r="AB37" s="645" t="s">
        <v>11</v>
      </c>
      <c r="AC37" s="646"/>
      <c r="AD37" s="647"/>
      <c r="AE37" s="372" t="s">
        <v>385</v>
      </c>
      <c r="AF37" s="373"/>
      <c r="AG37" s="373"/>
      <c r="AH37" s="374"/>
      <c r="AI37" s="372" t="s">
        <v>383</v>
      </c>
      <c r="AJ37" s="373"/>
      <c r="AK37" s="373"/>
      <c r="AL37" s="374"/>
      <c r="AM37" s="379" t="s">
        <v>412</v>
      </c>
      <c r="AN37" s="379"/>
      <c r="AO37" s="379"/>
      <c r="AP37" s="379"/>
      <c r="AQ37" s="271" t="s">
        <v>231</v>
      </c>
      <c r="AR37" s="272"/>
      <c r="AS37" s="272"/>
      <c r="AT37" s="273"/>
      <c r="AU37" s="385" t="s">
        <v>134</v>
      </c>
      <c r="AV37" s="385"/>
      <c r="AW37" s="385"/>
      <c r="AX37" s="386"/>
    </row>
    <row r="38" spans="1:50" ht="18.75" hidden="1" customHeight="1" x14ac:dyDescent="0.15">
      <c r="A38" s="522"/>
      <c r="B38" s="523"/>
      <c r="C38" s="523"/>
      <c r="D38" s="523"/>
      <c r="E38" s="523"/>
      <c r="F38" s="524"/>
      <c r="G38" s="577"/>
      <c r="H38" s="383"/>
      <c r="I38" s="383"/>
      <c r="J38" s="383"/>
      <c r="K38" s="383"/>
      <c r="L38" s="383"/>
      <c r="M38" s="383"/>
      <c r="N38" s="383"/>
      <c r="O38" s="578"/>
      <c r="P38" s="590"/>
      <c r="Q38" s="383"/>
      <c r="R38" s="383"/>
      <c r="S38" s="383"/>
      <c r="T38" s="383"/>
      <c r="U38" s="383"/>
      <c r="V38" s="383"/>
      <c r="W38" s="383"/>
      <c r="X38" s="578"/>
      <c r="Y38" s="478"/>
      <c r="Z38" s="479"/>
      <c r="AA38" s="480"/>
      <c r="AB38" s="336"/>
      <c r="AC38" s="337"/>
      <c r="AD38" s="338"/>
      <c r="AE38" s="336"/>
      <c r="AF38" s="337"/>
      <c r="AG38" s="337"/>
      <c r="AH38" s="338"/>
      <c r="AI38" s="336"/>
      <c r="AJ38" s="337"/>
      <c r="AK38" s="337"/>
      <c r="AL38" s="338"/>
      <c r="AM38" s="380"/>
      <c r="AN38" s="380"/>
      <c r="AO38" s="380"/>
      <c r="AP38" s="380"/>
      <c r="AQ38" s="215"/>
      <c r="AR38" s="140"/>
      <c r="AS38" s="141" t="s">
        <v>232</v>
      </c>
      <c r="AT38" s="176"/>
      <c r="AU38" s="275"/>
      <c r="AV38" s="275"/>
      <c r="AW38" s="383" t="s">
        <v>181</v>
      </c>
      <c r="AX38" s="384"/>
    </row>
    <row r="39" spans="1:50" ht="23.25" hidden="1" customHeight="1" x14ac:dyDescent="0.15">
      <c r="A39" s="525"/>
      <c r="B39" s="523"/>
      <c r="C39" s="523"/>
      <c r="D39" s="523"/>
      <c r="E39" s="523"/>
      <c r="F39" s="524"/>
      <c r="G39" s="550"/>
      <c r="H39" s="551"/>
      <c r="I39" s="551"/>
      <c r="J39" s="551"/>
      <c r="K39" s="551"/>
      <c r="L39" s="551"/>
      <c r="M39" s="551"/>
      <c r="N39" s="551"/>
      <c r="O39" s="552"/>
      <c r="P39" s="165"/>
      <c r="Q39" s="165"/>
      <c r="R39" s="165"/>
      <c r="S39" s="165"/>
      <c r="T39" s="165"/>
      <c r="U39" s="165"/>
      <c r="V39" s="165"/>
      <c r="W39" s="165"/>
      <c r="X39" s="236"/>
      <c r="Y39" s="342" t="s">
        <v>12</v>
      </c>
      <c r="Z39" s="559"/>
      <c r="AA39" s="560"/>
      <c r="AB39" s="561"/>
      <c r="AC39" s="561"/>
      <c r="AD39" s="56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6"/>
      <c r="B40" s="527"/>
      <c r="C40" s="527"/>
      <c r="D40" s="527"/>
      <c r="E40" s="527"/>
      <c r="F40" s="528"/>
      <c r="G40" s="553"/>
      <c r="H40" s="554"/>
      <c r="I40" s="554"/>
      <c r="J40" s="554"/>
      <c r="K40" s="554"/>
      <c r="L40" s="554"/>
      <c r="M40" s="554"/>
      <c r="N40" s="554"/>
      <c r="O40" s="555"/>
      <c r="P40" s="238"/>
      <c r="Q40" s="238"/>
      <c r="R40" s="238"/>
      <c r="S40" s="238"/>
      <c r="T40" s="238"/>
      <c r="U40" s="238"/>
      <c r="V40" s="238"/>
      <c r="W40" s="238"/>
      <c r="X40" s="239"/>
      <c r="Y40" s="307" t="s">
        <v>54</v>
      </c>
      <c r="Z40" s="302"/>
      <c r="AA40" s="303"/>
      <c r="AB40" s="532"/>
      <c r="AC40" s="532"/>
      <c r="AD40" s="53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7"/>
      <c r="B41" s="658"/>
      <c r="C41" s="658"/>
      <c r="D41" s="658"/>
      <c r="E41" s="658"/>
      <c r="F41" s="659"/>
      <c r="G41" s="556"/>
      <c r="H41" s="557"/>
      <c r="I41" s="557"/>
      <c r="J41" s="557"/>
      <c r="K41" s="557"/>
      <c r="L41" s="557"/>
      <c r="M41" s="557"/>
      <c r="N41" s="557"/>
      <c r="O41" s="558"/>
      <c r="P41" s="168"/>
      <c r="Q41" s="168"/>
      <c r="R41" s="168"/>
      <c r="S41" s="168"/>
      <c r="T41" s="168"/>
      <c r="U41" s="168"/>
      <c r="V41" s="168"/>
      <c r="W41" s="168"/>
      <c r="X41" s="241"/>
      <c r="Y41" s="307" t="s">
        <v>13</v>
      </c>
      <c r="Z41" s="302"/>
      <c r="AA41" s="303"/>
      <c r="AB41" s="507" t="s">
        <v>182</v>
      </c>
      <c r="AC41" s="507"/>
      <c r="AD41" s="50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0" t="s">
        <v>373</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54" t="s">
        <v>344</v>
      </c>
      <c r="B44" s="655"/>
      <c r="C44" s="655"/>
      <c r="D44" s="655"/>
      <c r="E44" s="655"/>
      <c r="F44" s="656"/>
      <c r="G44" s="575" t="s">
        <v>146</v>
      </c>
      <c r="H44" s="385"/>
      <c r="I44" s="385"/>
      <c r="J44" s="385"/>
      <c r="K44" s="385"/>
      <c r="L44" s="385"/>
      <c r="M44" s="385"/>
      <c r="N44" s="385"/>
      <c r="O44" s="576"/>
      <c r="P44" s="641" t="s">
        <v>59</v>
      </c>
      <c r="Q44" s="385"/>
      <c r="R44" s="385"/>
      <c r="S44" s="385"/>
      <c r="T44" s="385"/>
      <c r="U44" s="385"/>
      <c r="V44" s="385"/>
      <c r="W44" s="385"/>
      <c r="X44" s="576"/>
      <c r="Y44" s="642"/>
      <c r="Z44" s="643"/>
      <c r="AA44" s="644"/>
      <c r="AB44" s="645" t="s">
        <v>11</v>
      </c>
      <c r="AC44" s="646"/>
      <c r="AD44" s="647"/>
      <c r="AE44" s="372" t="s">
        <v>385</v>
      </c>
      <c r="AF44" s="373"/>
      <c r="AG44" s="373"/>
      <c r="AH44" s="374"/>
      <c r="AI44" s="372" t="s">
        <v>383</v>
      </c>
      <c r="AJ44" s="373"/>
      <c r="AK44" s="373"/>
      <c r="AL44" s="374"/>
      <c r="AM44" s="379" t="s">
        <v>412</v>
      </c>
      <c r="AN44" s="379"/>
      <c r="AO44" s="379"/>
      <c r="AP44" s="379"/>
      <c r="AQ44" s="271" t="s">
        <v>231</v>
      </c>
      <c r="AR44" s="272"/>
      <c r="AS44" s="272"/>
      <c r="AT44" s="273"/>
      <c r="AU44" s="385" t="s">
        <v>134</v>
      </c>
      <c r="AV44" s="385"/>
      <c r="AW44" s="385"/>
      <c r="AX44" s="386"/>
    </row>
    <row r="45" spans="1:50" ht="18.75" hidden="1" customHeight="1" x14ac:dyDescent="0.15">
      <c r="A45" s="522"/>
      <c r="B45" s="523"/>
      <c r="C45" s="523"/>
      <c r="D45" s="523"/>
      <c r="E45" s="523"/>
      <c r="F45" s="524"/>
      <c r="G45" s="577"/>
      <c r="H45" s="383"/>
      <c r="I45" s="383"/>
      <c r="J45" s="383"/>
      <c r="K45" s="383"/>
      <c r="L45" s="383"/>
      <c r="M45" s="383"/>
      <c r="N45" s="383"/>
      <c r="O45" s="578"/>
      <c r="P45" s="590"/>
      <c r="Q45" s="383"/>
      <c r="R45" s="383"/>
      <c r="S45" s="383"/>
      <c r="T45" s="383"/>
      <c r="U45" s="383"/>
      <c r="V45" s="383"/>
      <c r="W45" s="383"/>
      <c r="X45" s="578"/>
      <c r="Y45" s="478"/>
      <c r="Z45" s="479"/>
      <c r="AA45" s="480"/>
      <c r="AB45" s="336"/>
      <c r="AC45" s="337"/>
      <c r="AD45" s="338"/>
      <c r="AE45" s="336"/>
      <c r="AF45" s="337"/>
      <c r="AG45" s="337"/>
      <c r="AH45" s="338"/>
      <c r="AI45" s="336"/>
      <c r="AJ45" s="337"/>
      <c r="AK45" s="337"/>
      <c r="AL45" s="338"/>
      <c r="AM45" s="380"/>
      <c r="AN45" s="380"/>
      <c r="AO45" s="380"/>
      <c r="AP45" s="380"/>
      <c r="AQ45" s="215"/>
      <c r="AR45" s="140"/>
      <c r="AS45" s="141" t="s">
        <v>232</v>
      </c>
      <c r="AT45" s="176"/>
      <c r="AU45" s="275"/>
      <c r="AV45" s="275"/>
      <c r="AW45" s="383" t="s">
        <v>181</v>
      </c>
      <c r="AX45" s="384"/>
    </row>
    <row r="46" spans="1:50" ht="23.25" hidden="1" customHeight="1" x14ac:dyDescent="0.15">
      <c r="A46" s="525"/>
      <c r="B46" s="523"/>
      <c r="C46" s="523"/>
      <c r="D46" s="523"/>
      <c r="E46" s="523"/>
      <c r="F46" s="524"/>
      <c r="G46" s="550"/>
      <c r="H46" s="551"/>
      <c r="I46" s="551"/>
      <c r="J46" s="551"/>
      <c r="K46" s="551"/>
      <c r="L46" s="551"/>
      <c r="M46" s="551"/>
      <c r="N46" s="551"/>
      <c r="O46" s="552"/>
      <c r="P46" s="165"/>
      <c r="Q46" s="165"/>
      <c r="R46" s="165"/>
      <c r="S46" s="165"/>
      <c r="T46" s="165"/>
      <c r="U46" s="165"/>
      <c r="V46" s="165"/>
      <c r="W46" s="165"/>
      <c r="X46" s="236"/>
      <c r="Y46" s="342" t="s">
        <v>12</v>
      </c>
      <c r="Z46" s="559"/>
      <c r="AA46" s="560"/>
      <c r="AB46" s="561"/>
      <c r="AC46" s="561"/>
      <c r="AD46" s="56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6"/>
      <c r="B47" s="527"/>
      <c r="C47" s="527"/>
      <c r="D47" s="527"/>
      <c r="E47" s="527"/>
      <c r="F47" s="528"/>
      <c r="G47" s="553"/>
      <c r="H47" s="554"/>
      <c r="I47" s="554"/>
      <c r="J47" s="554"/>
      <c r="K47" s="554"/>
      <c r="L47" s="554"/>
      <c r="M47" s="554"/>
      <c r="N47" s="554"/>
      <c r="O47" s="555"/>
      <c r="P47" s="238"/>
      <c r="Q47" s="238"/>
      <c r="R47" s="238"/>
      <c r="S47" s="238"/>
      <c r="T47" s="238"/>
      <c r="U47" s="238"/>
      <c r="V47" s="238"/>
      <c r="W47" s="238"/>
      <c r="X47" s="239"/>
      <c r="Y47" s="307" t="s">
        <v>54</v>
      </c>
      <c r="Z47" s="302"/>
      <c r="AA47" s="303"/>
      <c r="AB47" s="532"/>
      <c r="AC47" s="532"/>
      <c r="AD47" s="53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7"/>
      <c r="B48" s="658"/>
      <c r="C48" s="658"/>
      <c r="D48" s="658"/>
      <c r="E48" s="658"/>
      <c r="F48" s="659"/>
      <c r="G48" s="556"/>
      <c r="H48" s="557"/>
      <c r="I48" s="557"/>
      <c r="J48" s="557"/>
      <c r="K48" s="557"/>
      <c r="L48" s="557"/>
      <c r="M48" s="557"/>
      <c r="N48" s="557"/>
      <c r="O48" s="558"/>
      <c r="P48" s="168"/>
      <c r="Q48" s="168"/>
      <c r="R48" s="168"/>
      <c r="S48" s="168"/>
      <c r="T48" s="168"/>
      <c r="U48" s="168"/>
      <c r="V48" s="168"/>
      <c r="W48" s="168"/>
      <c r="X48" s="241"/>
      <c r="Y48" s="307" t="s">
        <v>13</v>
      </c>
      <c r="Z48" s="302"/>
      <c r="AA48" s="303"/>
      <c r="AB48" s="507" t="s">
        <v>182</v>
      </c>
      <c r="AC48" s="507"/>
      <c r="AD48" s="50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0" t="s">
        <v>373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22" t="s">
        <v>344</v>
      </c>
      <c r="B51" s="523"/>
      <c r="C51" s="523"/>
      <c r="D51" s="523"/>
      <c r="E51" s="523"/>
      <c r="F51" s="524"/>
      <c r="G51" s="575" t="s">
        <v>146</v>
      </c>
      <c r="H51" s="385"/>
      <c r="I51" s="385"/>
      <c r="J51" s="385"/>
      <c r="K51" s="385"/>
      <c r="L51" s="385"/>
      <c r="M51" s="385"/>
      <c r="N51" s="385"/>
      <c r="O51" s="576"/>
      <c r="P51" s="641" t="s">
        <v>59</v>
      </c>
      <c r="Q51" s="385"/>
      <c r="R51" s="385"/>
      <c r="S51" s="385"/>
      <c r="T51" s="385"/>
      <c r="U51" s="385"/>
      <c r="V51" s="385"/>
      <c r="W51" s="385"/>
      <c r="X51" s="576"/>
      <c r="Y51" s="642"/>
      <c r="Z51" s="643"/>
      <c r="AA51" s="644"/>
      <c r="AB51" s="645" t="s">
        <v>11</v>
      </c>
      <c r="AC51" s="646"/>
      <c r="AD51" s="647"/>
      <c r="AE51" s="372" t="s">
        <v>385</v>
      </c>
      <c r="AF51" s="373"/>
      <c r="AG51" s="373"/>
      <c r="AH51" s="374"/>
      <c r="AI51" s="372" t="s">
        <v>383</v>
      </c>
      <c r="AJ51" s="373"/>
      <c r="AK51" s="373"/>
      <c r="AL51" s="374"/>
      <c r="AM51" s="379" t="s">
        <v>412</v>
      </c>
      <c r="AN51" s="379"/>
      <c r="AO51" s="379"/>
      <c r="AP51" s="379"/>
      <c r="AQ51" s="271" t="s">
        <v>231</v>
      </c>
      <c r="AR51" s="272"/>
      <c r="AS51" s="272"/>
      <c r="AT51" s="273"/>
      <c r="AU51" s="381" t="s">
        <v>134</v>
      </c>
      <c r="AV51" s="381"/>
      <c r="AW51" s="381"/>
      <c r="AX51" s="382"/>
    </row>
    <row r="52" spans="1:50" ht="18.75" hidden="1" customHeight="1" x14ac:dyDescent="0.15">
      <c r="A52" s="522"/>
      <c r="B52" s="523"/>
      <c r="C52" s="523"/>
      <c r="D52" s="523"/>
      <c r="E52" s="523"/>
      <c r="F52" s="524"/>
      <c r="G52" s="577"/>
      <c r="H52" s="383"/>
      <c r="I52" s="383"/>
      <c r="J52" s="383"/>
      <c r="K52" s="383"/>
      <c r="L52" s="383"/>
      <c r="M52" s="383"/>
      <c r="N52" s="383"/>
      <c r="O52" s="578"/>
      <c r="P52" s="590"/>
      <c r="Q52" s="383"/>
      <c r="R52" s="383"/>
      <c r="S52" s="383"/>
      <c r="T52" s="383"/>
      <c r="U52" s="383"/>
      <c r="V52" s="383"/>
      <c r="W52" s="383"/>
      <c r="X52" s="578"/>
      <c r="Y52" s="478"/>
      <c r="Z52" s="479"/>
      <c r="AA52" s="480"/>
      <c r="AB52" s="336"/>
      <c r="AC52" s="337"/>
      <c r="AD52" s="338"/>
      <c r="AE52" s="336"/>
      <c r="AF52" s="337"/>
      <c r="AG52" s="337"/>
      <c r="AH52" s="338"/>
      <c r="AI52" s="336"/>
      <c r="AJ52" s="337"/>
      <c r="AK52" s="337"/>
      <c r="AL52" s="338"/>
      <c r="AM52" s="380"/>
      <c r="AN52" s="380"/>
      <c r="AO52" s="380"/>
      <c r="AP52" s="380"/>
      <c r="AQ52" s="215"/>
      <c r="AR52" s="140"/>
      <c r="AS52" s="141" t="s">
        <v>232</v>
      </c>
      <c r="AT52" s="176"/>
      <c r="AU52" s="275"/>
      <c r="AV52" s="275"/>
      <c r="AW52" s="383" t="s">
        <v>181</v>
      </c>
      <c r="AX52" s="384"/>
    </row>
    <row r="53" spans="1:50" ht="23.25" hidden="1" customHeight="1" x14ac:dyDescent="0.15">
      <c r="A53" s="525"/>
      <c r="B53" s="523"/>
      <c r="C53" s="523"/>
      <c r="D53" s="523"/>
      <c r="E53" s="523"/>
      <c r="F53" s="524"/>
      <c r="G53" s="550"/>
      <c r="H53" s="551"/>
      <c r="I53" s="551"/>
      <c r="J53" s="551"/>
      <c r="K53" s="551"/>
      <c r="L53" s="551"/>
      <c r="M53" s="551"/>
      <c r="N53" s="551"/>
      <c r="O53" s="552"/>
      <c r="P53" s="165"/>
      <c r="Q53" s="165"/>
      <c r="R53" s="165"/>
      <c r="S53" s="165"/>
      <c r="T53" s="165"/>
      <c r="U53" s="165"/>
      <c r="V53" s="165"/>
      <c r="W53" s="165"/>
      <c r="X53" s="236"/>
      <c r="Y53" s="342" t="s">
        <v>12</v>
      </c>
      <c r="Z53" s="559"/>
      <c r="AA53" s="560"/>
      <c r="AB53" s="561"/>
      <c r="AC53" s="561"/>
      <c r="AD53" s="56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6"/>
      <c r="B54" s="527"/>
      <c r="C54" s="527"/>
      <c r="D54" s="527"/>
      <c r="E54" s="527"/>
      <c r="F54" s="528"/>
      <c r="G54" s="553"/>
      <c r="H54" s="554"/>
      <c r="I54" s="554"/>
      <c r="J54" s="554"/>
      <c r="K54" s="554"/>
      <c r="L54" s="554"/>
      <c r="M54" s="554"/>
      <c r="N54" s="554"/>
      <c r="O54" s="555"/>
      <c r="P54" s="238"/>
      <c r="Q54" s="238"/>
      <c r="R54" s="238"/>
      <c r="S54" s="238"/>
      <c r="T54" s="238"/>
      <c r="U54" s="238"/>
      <c r="V54" s="238"/>
      <c r="W54" s="238"/>
      <c r="X54" s="239"/>
      <c r="Y54" s="307" t="s">
        <v>54</v>
      </c>
      <c r="Z54" s="302"/>
      <c r="AA54" s="303"/>
      <c r="AB54" s="532"/>
      <c r="AC54" s="532"/>
      <c r="AD54" s="53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7"/>
      <c r="B55" s="658"/>
      <c r="C55" s="658"/>
      <c r="D55" s="658"/>
      <c r="E55" s="658"/>
      <c r="F55" s="659"/>
      <c r="G55" s="556"/>
      <c r="H55" s="557"/>
      <c r="I55" s="557"/>
      <c r="J55" s="557"/>
      <c r="K55" s="557"/>
      <c r="L55" s="557"/>
      <c r="M55" s="557"/>
      <c r="N55" s="557"/>
      <c r="O55" s="558"/>
      <c r="P55" s="168"/>
      <c r="Q55" s="168"/>
      <c r="R55" s="168"/>
      <c r="S55" s="168"/>
      <c r="T55" s="168"/>
      <c r="U55" s="168"/>
      <c r="V55" s="168"/>
      <c r="W55" s="168"/>
      <c r="X55" s="241"/>
      <c r="Y55" s="307" t="s">
        <v>13</v>
      </c>
      <c r="Z55" s="302"/>
      <c r="AA55" s="303"/>
      <c r="AB55" s="471" t="s">
        <v>14</v>
      </c>
      <c r="AC55" s="471"/>
      <c r="AD55" s="47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0" t="s">
        <v>373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22" t="s">
        <v>344</v>
      </c>
      <c r="B58" s="523"/>
      <c r="C58" s="523"/>
      <c r="D58" s="523"/>
      <c r="E58" s="523"/>
      <c r="F58" s="524"/>
      <c r="G58" s="575" t="s">
        <v>146</v>
      </c>
      <c r="H58" s="385"/>
      <c r="I58" s="385"/>
      <c r="J58" s="385"/>
      <c r="K58" s="385"/>
      <c r="L58" s="385"/>
      <c r="M58" s="385"/>
      <c r="N58" s="385"/>
      <c r="O58" s="576"/>
      <c r="P58" s="641" t="s">
        <v>59</v>
      </c>
      <c r="Q58" s="385"/>
      <c r="R58" s="385"/>
      <c r="S58" s="385"/>
      <c r="T58" s="385"/>
      <c r="U58" s="385"/>
      <c r="V58" s="385"/>
      <c r="W58" s="385"/>
      <c r="X58" s="576"/>
      <c r="Y58" s="642"/>
      <c r="Z58" s="643"/>
      <c r="AA58" s="644"/>
      <c r="AB58" s="645" t="s">
        <v>11</v>
      </c>
      <c r="AC58" s="646"/>
      <c r="AD58" s="647"/>
      <c r="AE58" s="372" t="s">
        <v>385</v>
      </c>
      <c r="AF58" s="373"/>
      <c r="AG58" s="373"/>
      <c r="AH58" s="374"/>
      <c r="AI58" s="372" t="s">
        <v>383</v>
      </c>
      <c r="AJ58" s="373"/>
      <c r="AK58" s="373"/>
      <c r="AL58" s="374"/>
      <c r="AM58" s="379" t="s">
        <v>412</v>
      </c>
      <c r="AN58" s="379"/>
      <c r="AO58" s="379"/>
      <c r="AP58" s="379"/>
      <c r="AQ58" s="271" t="s">
        <v>231</v>
      </c>
      <c r="AR58" s="272"/>
      <c r="AS58" s="272"/>
      <c r="AT58" s="273"/>
      <c r="AU58" s="381" t="s">
        <v>134</v>
      </c>
      <c r="AV58" s="381"/>
      <c r="AW58" s="381"/>
      <c r="AX58" s="382"/>
    </row>
    <row r="59" spans="1:50" ht="18.75" hidden="1" customHeight="1" x14ac:dyDescent="0.15">
      <c r="A59" s="522"/>
      <c r="B59" s="523"/>
      <c r="C59" s="523"/>
      <c r="D59" s="523"/>
      <c r="E59" s="523"/>
      <c r="F59" s="524"/>
      <c r="G59" s="577"/>
      <c r="H59" s="383"/>
      <c r="I59" s="383"/>
      <c r="J59" s="383"/>
      <c r="K59" s="383"/>
      <c r="L59" s="383"/>
      <c r="M59" s="383"/>
      <c r="N59" s="383"/>
      <c r="O59" s="578"/>
      <c r="P59" s="590"/>
      <c r="Q59" s="383"/>
      <c r="R59" s="383"/>
      <c r="S59" s="383"/>
      <c r="T59" s="383"/>
      <c r="U59" s="383"/>
      <c r="V59" s="383"/>
      <c r="W59" s="383"/>
      <c r="X59" s="578"/>
      <c r="Y59" s="478"/>
      <c r="Z59" s="479"/>
      <c r="AA59" s="480"/>
      <c r="AB59" s="336"/>
      <c r="AC59" s="337"/>
      <c r="AD59" s="338"/>
      <c r="AE59" s="336"/>
      <c r="AF59" s="337"/>
      <c r="AG59" s="337"/>
      <c r="AH59" s="338"/>
      <c r="AI59" s="336"/>
      <c r="AJ59" s="337"/>
      <c r="AK59" s="337"/>
      <c r="AL59" s="338"/>
      <c r="AM59" s="380"/>
      <c r="AN59" s="380"/>
      <c r="AO59" s="380"/>
      <c r="AP59" s="380"/>
      <c r="AQ59" s="215"/>
      <c r="AR59" s="140"/>
      <c r="AS59" s="141" t="s">
        <v>232</v>
      </c>
      <c r="AT59" s="176"/>
      <c r="AU59" s="275"/>
      <c r="AV59" s="275"/>
      <c r="AW59" s="383" t="s">
        <v>181</v>
      </c>
      <c r="AX59" s="384"/>
    </row>
    <row r="60" spans="1:50" ht="23.25" hidden="1" customHeight="1" x14ac:dyDescent="0.15">
      <c r="A60" s="525"/>
      <c r="B60" s="523"/>
      <c r="C60" s="523"/>
      <c r="D60" s="523"/>
      <c r="E60" s="523"/>
      <c r="F60" s="524"/>
      <c r="G60" s="550"/>
      <c r="H60" s="551"/>
      <c r="I60" s="551"/>
      <c r="J60" s="551"/>
      <c r="K60" s="551"/>
      <c r="L60" s="551"/>
      <c r="M60" s="551"/>
      <c r="N60" s="551"/>
      <c r="O60" s="552"/>
      <c r="P60" s="165"/>
      <c r="Q60" s="165"/>
      <c r="R60" s="165"/>
      <c r="S60" s="165"/>
      <c r="T60" s="165"/>
      <c r="U60" s="165"/>
      <c r="V60" s="165"/>
      <c r="W60" s="165"/>
      <c r="X60" s="236"/>
      <c r="Y60" s="342" t="s">
        <v>12</v>
      </c>
      <c r="Z60" s="559"/>
      <c r="AA60" s="560"/>
      <c r="AB60" s="561"/>
      <c r="AC60" s="561"/>
      <c r="AD60" s="56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6"/>
      <c r="B61" s="527"/>
      <c r="C61" s="527"/>
      <c r="D61" s="527"/>
      <c r="E61" s="527"/>
      <c r="F61" s="528"/>
      <c r="G61" s="553"/>
      <c r="H61" s="554"/>
      <c r="I61" s="554"/>
      <c r="J61" s="554"/>
      <c r="K61" s="554"/>
      <c r="L61" s="554"/>
      <c r="M61" s="554"/>
      <c r="N61" s="554"/>
      <c r="O61" s="555"/>
      <c r="P61" s="238"/>
      <c r="Q61" s="238"/>
      <c r="R61" s="238"/>
      <c r="S61" s="238"/>
      <c r="T61" s="238"/>
      <c r="U61" s="238"/>
      <c r="V61" s="238"/>
      <c r="W61" s="238"/>
      <c r="X61" s="239"/>
      <c r="Y61" s="307" t="s">
        <v>54</v>
      </c>
      <c r="Z61" s="302"/>
      <c r="AA61" s="303"/>
      <c r="AB61" s="532"/>
      <c r="AC61" s="532"/>
      <c r="AD61" s="53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1"/>
      <c r="Y62" s="307" t="s">
        <v>13</v>
      </c>
      <c r="Z62" s="302"/>
      <c r="AA62" s="303"/>
      <c r="AB62" s="507" t="s">
        <v>14</v>
      </c>
      <c r="AC62" s="507"/>
      <c r="AD62" s="50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0" t="s">
        <v>373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345</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340</v>
      </c>
      <c r="X65" s="883"/>
      <c r="Y65" s="886"/>
      <c r="Z65" s="886"/>
      <c r="AA65" s="887"/>
      <c r="AB65" s="880" t="s">
        <v>11</v>
      </c>
      <c r="AC65" s="876"/>
      <c r="AD65" s="877"/>
      <c r="AE65" s="372" t="s">
        <v>385</v>
      </c>
      <c r="AF65" s="373"/>
      <c r="AG65" s="373"/>
      <c r="AH65" s="374"/>
      <c r="AI65" s="372" t="s">
        <v>383</v>
      </c>
      <c r="AJ65" s="373"/>
      <c r="AK65" s="373"/>
      <c r="AL65" s="374"/>
      <c r="AM65" s="379" t="s">
        <v>412</v>
      </c>
      <c r="AN65" s="379"/>
      <c r="AO65" s="379"/>
      <c r="AP65" s="379"/>
      <c r="AQ65" s="880" t="s">
        <v>231</v>
      </c>
      <c r="AR65" s="876"/>
      <c r="AS65" s="876"/>
      <c r="AT65" s="877"/>
      <c r="AU65" s="990" t="s">
        <v>134</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0"/>
      <c r="AN66" s="380"/>
      <c r="AO66" s="380"/>
      <c r="AP66" s="380"/>
      <c r="AQ66" s="274"/>
      <c r="AR66" s="275"/>
      <c r="AS66" s="878" t="s">
        <v>232</v>
      </c>
      <c r="AT66" s="879"/>
      <c r="AU66" s="275"/>
      <c r="AV66" s="275"/>
      <c r="AW66" s="878" t="s">
        <v>343</v>
      </c>
      <c r="AX66" s="992"/>
    </row>
    <row r="67" spans="1:50" ht="23.25" hidden="1" customHeight="1" x14ac:dyDescent="0.15">
      <c r="A67" s="864"/>
      <c r="B67" s="865"/>
      <c r="C67" s="865"/>
      <c r="D67" s="865"/>
      <c r="E67" s="865"/>
      <c r="F67" s="866"/>
      <c r="G67" s="993" t="s">
        <v>233</v>
      </c>
      <c r="H67" s="976"/>
      <c r="I67" s="977"/>
      <c r="J67" s="977"/>
      <c r="K67" s="977"/>
      <c r="L67" s="977"/>
      <c r="M67" s="977"/>
      <c r="N67" s="977"/>
      <c r="O67" s="978"/>
      <c r="P67" s="976"/>
      <c r="Q67" s="977"/>
      <c r="R67" s="977"/>
      <c r="S67" s="977"/>
      <c r="T67" s="977"/>
      <c r="U67" s="977"/>
      <c r="V67" s="978"/>
      <c r="W67" s="982"/>
      <c r="X67" s="983"/>
      <c r="Y67" s="963" t="s">
        <v>12</v>
      </c>
      <c r="Z67" s="963"/>
      <c r="AA67" s="964"/>
      <c r="AB67" s="965" t="s">
        <v>363</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363</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364</v>
      </c>
      <c r="AC69" s="989"/>
      <c r="AD69" s="989"/>
      <c r="AE69" s="827"/>
      <c r="AF69" s="828"/>
      <c r="AG69" s="828"/>
      <c r="AH69" s="828"/>
      <c r="AI69" s="827"/>
      <c r="AJ69" s="828"/>
      <c r="AK69" s="828"/>
      <c r="AL69" s="828"/>
      <c r="AM69" s="827"/>
      <c r="AN69" s="828"/>
      <c r="AO69" s="828"/>
      <c r="AP69" s="828"/>
      <c r="AQ69" s="368"/>
      <c r="AR69" s="369"/>
      <c r="AS69" s="369"/>
      <c r="AT69" s="370"/>
      <c r="AU69" s="369"/>
      <c r="AV69" s="369"/>
      <c r="AW69" s="369"/>
      <c r="AX69" s="371"/>
    </row>
    <row r="70" spans="1:50" ht="23.25" hidden="1" customHeight="1" x14ac:dyDescent="0.15">
      <c r="A70" s="864" t="s">
        <v>350</v>
      </c>
      <c r="B70" s="865"/>
      <c r="C70" s="865"/>
      <c r="D70" s="865"/>
      <c r="E70" s="865"/>
      <c r="F70" s="866"/>
      <c r="G70" s="953" t="s">
        <v>234</v>
      </c>
      <c r="H70" s="954"/>
      <c r="I70" s="954"/>
      <c r="J70" s="954"/>
      <c r="K70" s="954"/>
      <c r="L70" s="954"/>
      <c r="M70" s="954"/>
      <c r="N70" s="954"/>
      <c r="O70" s="954"/>
      <c r="P70" s="954"/>
      <c r="Q70" s="954"/>
      <c r="R70" s="954"/>
      <c r="S70" s="954"/>
      <c r="T70" s="954"/>
      <c r="U70" s="954"/>
      <c r="V70" s="954"/>
      <c r="W70" s="957" t="s">
        <v>362</v>
      </c>
      <c r="X70" s="958"/>
      <c r="Y70" s="963" t="s">
        <v>12</v>
      </c>
      <c r="Z70" s="963"/>
      <c r="AA70" s="964"/>
      <c r="AB70" s="965" t="s">
        <v>363</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363</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364</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0" t="s">
        <v>345</v>
      </c>
      <c r="B73" s="851"/>
      <c r="C73" s="851"/>
      <c r="D73" s="851"/>
      <c r="E73" s="851"/>
      <c r="F73" s="852"/>
      <c r="G73" s="819"/>
      <c r="H73" s="173" t="s">
        <v>146</v>
      </c>
      <c r="I73" s="173"/>
      <c r="J73" s="173"/>
      <c r="K73" s="173"/>
      <c r="L73" s="173"/>
      <c r="M73" s="173"/>
      <c r="N73" s="173"/>
      <c r="O73" s="174"/>
      <c r="P73" s="180" t="s">
        <v>59</v>
      </c>
      <c r="Q73" s="173"/>
      <c r="R73" s="173"/>
      <c r="S73" s="173"/>
      <c r="T73" s="173"/>
      <c r="U73" s="173"/>
      <c r="V73" s="173"/>
      <c r="W73" s="173"/>
      <c r="X73" s="174"/>
      <c r="Y73" s="821"/>
      <c r="Z73" s="822"/>
      <c r="AA73" s="823"/>
      <c r="AB73" s="180" t="s">
        <v>11</v>
      </c>
      <c r="AC73" s="173"/>
      <c r="AD73" s="174"/>
      <c r="AE73" s="372" t="s">
        <v>385</v>
      </c>
      <c r="AF73" s="373"/>
      <c r="AG73" s="373"/>
      <c r="AH73" s="374"/>
      <c r="AI73" s="372" t="s">
        <v>383</v>
      </c>
      <c r="AJ73" s="373"/>
      <c r="AK73" s="373"/>
      <c r="AL73" s="374"/>
      <c r="AM73" s="379" t="s">
        <v>412</v>
      </c>
      <c r="AN73" s="379"/>
      <c r="AO73" s="379"/>
      <c r="AP73" s="379"/>
      <c r="AQ73" s="180" t="s">
        <v>231</v>
      </c>
      <c r="AR73" s="173"/>
      <c r="AS73" s="173"/>
      <c r="AT73" s="174"/>
      <c r="AU73" s="277" t="s">
        <v>134</v>
      </c>
      <c r="AV73" s="138"/>
      <c r="AW73" s="138"/>
      <c r="AX73" s="139"/>
    </row>
    <row r="74" spans="1:50" ht="18.75" hidden="1" customHeight="1" x14ac:dyDescent="0.15">
      <c r="A74" s="853"/>
      <c r="B74" s="854"/>
      <c r="C74" s="854"/>
      <c r="D74" s="854"/>
      <c r="E74" s="854"/>
      <c r="F74" s="855"/>
      <c r="G74" s="82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232</v>
      </c>
      <c r="AT74" s="176"/>
      <c r="AU74" s="215"/>
      <c r="AV74" s="140"/>
      <c r="AW74" s="141" t="s">
        <v>181</v>
      </c>
      <c r="AX74" s="142"/>
    </row>
    <row r="75" spans="1:50" ht="23.25" hidden="1" customHeight="1" x14ac:dyDescent="0.15">
      <c r="A75" s="853"/>
      <c r="B75" s="854"/>
      <c r="C75" s="854"/>
      <c r="D75" s="854"/>
      <c r="E75" s="854"/>
      <c r="F75" s="855"/>
      <c r="G75" s="794" t="s">
        <v>233</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3"/>
      <c r="B76" s="854"/>
      <c r="C76" s="854"/>
      <c r="D76" s="854"/>
      <c r="E76" s="854"/>
      <c r="F76" s="855"/>
      <c r="G76" s="79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3"/>
      <c r="B77" s="854"/>
      <c r="C77" s="854"/>
      <c r="D77" s="854"/>
      <c r="E77" s="854"/>
      <c r="F77" s="855"/>
      <c r="G77" s="79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5" t="s">
        <v>376</v>
      </c>
      <c r="B78" s="926"/>
      <c r="C78" s="926"/>
      <c r="D78" s="926"/>
      <c r="E78" s="923" t="s">
        <v>323</v>
      </c>
      <c r="F78" s="924"/>
      <c r="G78" s="56" t="s">
        <v>234</v>
      </c>
      <c r="H78" s="805"/>
      <c r="I78" s="248"/>
      <c r="J78" s="248"/>
      <c r="K78" s="248"/>
      <c r="L78" s="248"/>
      <c r="M78" s="248"/>
      <c r="N78" s="248"/>
      <c r="O78" s="806"/>
      <c r="P78" s="265"/>
      <c r="Q78" s="265"/>
      <c r="R78" s="265"/>
      <c r="S78" s="265"/>
      <c r="T78" s="265"/>
      <c r="U78" s="265"/>
      <c r="V78" s="265"/>
      <c r="W78" s="265"/>
      <c r="X78" s="265"/>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339</v>
      </c>
      <c r="AP79" s="153"/>
      <c r="AQ79" s="153"/>
      <c r="AR79" s="80" t="s">
        <v>337</v>
      </c>
      <c r="AS79" s="152"/>
      <c r="AT79" s="153"/>
      <c r="AU79" s="153"/>
      <c r="AV79" s="153"/>
      <c r="AW79" s="153"/>
      <c r="AX79" s="154"/>
    </row>
    <row r="80" spans="1:50" ht="18.75" hidden="1" customHeight="1" x14ac:dyDescent="0.15">
      <c r="A80" s="529" t="s">
        <v>147</v>
      </c>
      <c r="B80" s="859" t="s">
        <v>336</v>
      </c>
      <c r="C80" s="860"/>
      <c r="D80" s="860"/>
      <c r="E80" s="860"/>
      <c r="F80" s="861"/>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424</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30"/>
      <c r="B81" s="862"/>
      <c r="C81" s="562"/>
      <c r="D81" s="562"/>
      <c r="E81" s="562"/>
      <c r="F81" s="563"/>
      <c r="G81" s="383"/>
      <c r="H81" s="383"/>
      <c r="I81" s="383"/>
      <c r="J81" s="383"/>
      <c r="K81" s="383"/>
      <c r="L81" s="383"/>
      <c r="M81" s="383"/>
      <c r="N81" s="383"/>
      <c r="O81" s="383"/>
      <c r="P81" s="383"/>
      <c r="Q81" s="383"/>
      <c r="R81" s="383"/>
      <c r="S81" s="383"/>
      <c r="T81" s="383"/>
      <c r="U81" s="383"/>
      <c r="V81" s="383"/>
      <c r="W81" s="383"/>
      <c r="X81" s="383"/>
      <c r="Y81" s="383"/>
      <c r="Z81" s="383"/>
      <c r="AA81" s="578"/>
      <c r="AB81" s="59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5"/>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6"/>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7"/>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145</v>
      </c>
      <c r="C85" s="562"/>
      <c r="D85" s="562"/>
      <c r="E85" s="562"/>
      <c r="F85" s="563"/>
      <c r="G85" s="807" t="s">
        <v>61</v>
      </c>
      <c r="H85" s="792"/>
      <c r="I85" s="792"/>
      <c r="J85" s="792"/>
      <c r="K85" s="792"/>
      <c r="L85" s="792"/>
      <c r="M85" s="792"/>
      <c r="N85" s="792"/>
      <c r="O85" s="793"/>
      <c r="P85" s="791" t="s">
        <v>63</v>
      </c>
      <c r="Q85" s="792"/>
      <c r="R85" s="792"/>
      <c r="S85" s="792"/>
      <c r="T85" s="792"/>
      <c r="U85" s="792"/>
      <c r="V85" s="792"/>
      <c r="W85" s="792"/>
      <c r="X85" s="793"/>
      <c r="Y85" s="177"/>
      <c r="Z85" s="178"/>
      <c r="AA85" s="179"/>
      <c r="AB85" s="372" t="s">
        <v>11</v>
      </c>
      <c r="AC85" s="373"/>
      <c r="AD85" s="374"/>
      <c r="AE85" s="372" t="s">
        <v>385</v>
      </c>
      <c r="AF85" s="373"/>
      <c r="AG85" s="373"/>
      <c r="AH85" s="374"/>
      <c r="AI85" s="372" t="s">
        <v>383</v>
      </c>
      <c r="AJ85" s="373"/>
      <c r="AK85" s="373"/>
      <c r="AL85" s="374"/>
      <c r="AM85" s="379" t="s">
        <v>412</v>
      </c>
      <c r="AN85" s="379"/>
      <c r="AO85" s="379"/>
      <c r="AP85" s="379"/>
      <c r="AQ85" s="180" t="s">
        <v>231</v>
      </c>
      <c r="AR85" s="173"/>
      <c r="AS85" s="173"/>
      <c r="AT85" s="174"/>
      <c r="AU85" s="377" t="s">
        <v>134</v>
      </c>
      <c r="AV85" s="377"/>
      <c r="AW85" s="377"/>
      <c r="AX85" s="378"/>
      <c r="AY85" s="10"/>
      <c r="AZ85" s="10"/>
      <c r="BA85" s="10"/>
      <c r="BB85" s="10"/>
      <c r="BC85" s="10"/>
    </row>
    <row r="86" spans="1:60" ht="18.75" hidden="1" customHeight="1" x14ac:dyDescent="0.15">
      <c r="A86" s="530"/>
      <c r="B86" s="562"/>
      <c r="C86" s="562"/>
      <c r="D86" s="562"/>
      <c r="E86" s="562"/>
      <c r="F86" s="563"/>
      <c r="G86" s="577"/>
      <c r="H86" s="383"/>
      <c r="I86" s="383"/>
      <c r="J86" s="383"/>
      <c r="K86" s="383"/>
      <c r="L86" s="383"/>
      <c r="M86" s="383"/>
      <c r="N86" s="383"/>
      <c r="O86" s="578"/>
      <c r="P86" s="590"/>
      <c r="Q86" s="383"/>
      <c r="R86" s="383"/>
      <c r="S86" s="383"/>
      <c r="T86" s="383"/>
      <c r="U86" s="383"/>
      <c r="V86" s="383"/>
      <c r="W86" s="383"/>
      <c r="X86" s="578"/>
      <c r="Y86" s="177"/>
      <c r="Z86" s="178"/>
      <c r="AA86" s="179"/>
      <c r="AB86" s="336"/>
      <c r="AC86" s="337"/>
      <c r="AD86" s="338"/>
      <c r="AE86" s="336"/>
      <c r="AF86" s="337"/>
      <c r="AG86" s="337"/>
      <c r="AH86" s="338"/>
      <c r="AI86" s="336"/>
      <c r="AJ86" s="337"/>
      <c r="AK86" s="337"/>
      <c r="AL86" s="338"/>
      <c r="AM86" s="380"/>
      <c r="AN86" s="380"/>
      <c r="AO86" s="380"/>
      <c r="AP86" s="380"/>
      <c r="AQ86" s="274"/>
      <c r="AR86" s="275"/>
      <c r="AS86" s="141" t="s">
        <v>232</v>
      </c>
      <c r="AT86" s="176"/>
      <c r="AU86" s="275"/>
      <c r="AV86" s="275"/>
      <c r="AW86" s="383" t="s">
        <v>181</v>
      </c>
      <c r="AX86" s="384"/>
      <c r="AY86" s="10"/>
      <c r="AZ86" s="10"/>
      <c r="BA86" s="10"/>
      <c r="BB86" s="10"/>
      <c r="BC86" s="10"/>
      <c r="BD86" s="10"/>
      <c r="BE86" s="10"/>
      <c r="BF86" s="10"/>
      <c r="BG86" s="10"/>
      <c r="BH86" s="10"/>
    </row>
    <row r="87" spans="1:60" ht="23.25" hidden="1" customHeight="1" x14ac:dyDescent="0.15">
      <c r="A87" s="530"/>
      <c r="B87" s="562"/>
      <c r="C87" s="562"/>
      <c r="D87" s="562"/>
      <c r="E87" s="562"/>
      <c r="F87" s="563"/>
      <c r="G87" s="235"/>
      <c r="H87" s="165"/>
      <c r="I87" s="165"/>
      <c r="J87" s="165"/>
      <c r="K87" s="165"/>
      <c r="L87" s="165"/>
      <c r="M87" s="165"/>
      <c r="N87" s="165"/>
      <c r="O87" s="236"/>
      <c r="P87" s="165"/>
      <c r="Q87" s="812"/>
      <c r="R87" s="812"/>
      <c r="S87" s="812"/>
      <c r="T87" s="812"/>
      <c r="U87" s="812"/>
      <c r="V87" s="812"/>
      <c r="W87" s="812"/>
      <c r="X87" s="813"/>
      <c r="Y87" s="768" t="s">
        <v>62</v>
      </c>
      <c r="Z87" s="769"/>
      <c r="AA87" s="770"/>
      <c r="AB87" s="561"/>
      <c r="AC87" s="561"/>
      <c r="AD87" s="561"/>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30"/>
      <c r="B88" s="562"/>
      <c r="C88" s="562"/>
      <c r="D88" s="562"/>
      <c r="E88" s="562"/>
      <c r="F88" s="563"/>
      <c r="G88" s="237"/>
      <c r="H88" s="238"/>
      <c r="I88" s="238"/>
      <c r="J88" s="238"/>
      <c r="K88" s="238"/>
      <c r="L88" s="238"/>
      <c r="M88" s="238"/>
      <c r="N88" s="238"/>
      <c r="O88" s="239"/>
      <c r="P88" s="814"/>
      <c r="Q88" s="814"/>
      <c r="R88" s="814"/>
      <c r="S88" s="814"/>
      <c r="T88" s="814"/>
      <c r="U88" s="814"/>
      <c r="V88" s="814"/>
      <c r="W88" s="814"/>
      <c r="X88" s="815"/>
      <c r="Y88" s="742" t="s">
        <v>54</v>
      </c>
      <c r="Z88" s="743"/>
      <c r="AA88" s="744"/>
      <c r="AB88" s="532"/>
      <c r="AC88" s="532"/>
      <c r="AD88" s="532"/>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4.25" hidden="1" thickBot="1" x14ac:dyDescent="0.2">
      <c r="A89" s="530"/>
      <c r="B89" s="564"/>
      <c r="C89" s="564"/>
      <c r="D89" s="564"/>
      <c r="E89" s="564"/>
      <c r="F89" s="565"/>
      <c r="G89" s="240"/>
      <c r="H89" s="168"/>
      <c r="I89" s="168"/>
      <c r="J89" s="168"/>
      <c r="K89" s="168"/>
      <c r="L89" s="168"/>
      <c r="M89" s="168"/>
      <c r="N89" s="168"/>
      <c r="O89" s="241"/>
      <c r="P89" s="308"/>
      <c r="Q89" s="308"/>
      <c r="R89" s="308"/>
      <c r="S89" s="308"/>
      <c r="T89" s="308"/>
      <c r="U89" s="308"/>
      <c r="V89" s="308"/>
      <c r="W89" s="308"/>
      <c r="X89" s="816"/>
      <c r="Y89" s="742" t="s">
        <v>13</v>
      </c>
      <c r="Z89" s="743"/>
      <c r="AA89" s="744"/>
      <c r="AB89" s="471" t="s">
        <v>14</v>
      </c>
      <c r="AC89" s="471"/>
      <c r="AD89" s="471"/>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30"/>
      <c r="B90" s="562" t="s">
        <v>145</v>
      </c>
      <c r="C90" s="562"/>
      <c r="D90" s="562"/>
      <c r="E90" s="562"/>
      <c r="F90" s="563"/>
      <c r="G90" s="807" t="s">
        <v>61</v>
      </c>
      <c r="H90" s="792"/>
      <c r="I90" s="792"/>
      <c r="J90" s="792"/>
      <c r="K90" s="792"/>
      <c r="L90" s="792"/>
      <c r="M90" s="792"/>
      <c r="N90" s="792"/>
      <c r="O90" s="793"/>
      <c r="P90" s="791" t="s">
        <v>63</v>
      </c>
      <c r="Q90" s="792"/>
      <c r="R90" s="792"/>
      <c r="S90" s="792"/>
      <c r="T90" s="792"/>
      <c r="U90" s="792"/>
      <c r="V90" s="792"/>
      <c r="W90" s="792"/>
      <c r="X90" s="793"/>
      <c r="Y90" s="177"/>
      <c r="Z90" s="178"/>
      <c r="AA90" s="179"/>
      <c r="AB90" s="372" t="s">
        <v>11</v>
      </c>
      <c r="AC90" s="373"/>
      <c r="AD90" s="374"/>
      <c r="AE90" s="372" t="s">
        <v>385</v>
      </c>
      <c r="AF90" s="373"/>
      <c r="AG90" s="373"/>
      <c r="AH90" s="374"/>
      <c r="AI90" s="372" t="s">
        <v>383</v>
      </c>
      <c r="AJ90" s="373"/>
      <c r="AK90" s="373"/>
      <c r="AL90" s="374"/>
      <c r="AM90" s="379" t="s">
        <v>412</v>
      </c>
      <c r="AN90" s="379"/>
      <c r="AO90" s="379"/>
      <c r="AP90" s="379"/>
      <c r="AQ90" s="180" t="s">
        <v>231</v>
      </c>
      <c r="AR90" s="173"/>
      <c r="AS90" s="173"/>
      <c r="AT90" s="174"/>
      <c r="AU90" s="377" t="s">
        <v>134</v>
      </c>
      <c r="AV90" s="377"/>
      <c r="AW90" s="377"/>
      <c r="AX90" s="378"/>
    </row>
    <row r="91" spans="1:60" hidden="1" x14ac:dyDescent="0.15">
      <c r="A91" s="530"/>
      <c r="B91" s="562"/>
      <c r="C91" s="562"/>
      <c r="D91" s="562"/>
      <c r="E91" s="562"/>
      <c r="F91" s="563"/>
      <c r="G91" s="577"/>
      <c r="H91" s="383"/>
      <c r="I91" s="383"/>
      <c r="J91" s="383"/>
      <c r="K91" s="383"/>
      <c r="L91" s="383"/>
      <c r="M91" s="383"/>
      <c r="N91" s="383"/>
      <c r="O91" s="578"/>
      <c r="P91" s="590"/>
      <c r="Q91" s="383"/>
      <c r="R91" s="383"/>
      <c r="S91" s="383"/>
      <c r="T91" s="383"/>
      <c r="U91" s="383"/>
      <c r="V91" s="383"/>
      <c r="W91" s="383"/>
      <c r="X91" s="578"/>
      <c r="Y91" s="177"/>
      <c r="Z91" s="178"/>
      <c r="AA91" s="179"/>
      <c r="AB91" s="336"/>
      <c r="AC91" s="337"/>
      <c r="AD91" s="338"/>
      <c r="AE91" s="336"/>
      <c r="AF91" s="337"/>
      <c r="AG91" s="337"/>
      <c r="AH91" s="338"/>
      <c r="AI91" s="336"/>
      <c r="AJ91" s="337"/>
      <c r="AK91" s="337"/>
      <c r="AL91" s="338"/>
      <c r="AM91" s="380"/>
      <c r="AN91" s="380"/>
      <c r="AO91" s="380"/>
      <c r="AP91" s="380"/>
      <c r="AQ91" s="274"/>
      <c r="AR91" s="275"/>
      <c r="AS91" s="141" t="s">
        <v>232</v>
      </c>
      <c r="AT91" s="176"/>
      <c r="AU91" s="275"/>
      <c r="AV91" s="275"/>
      <c r="AW91" s="383" t="s">
        <v>181</v>
      </c>
      <c r="AX91" s="384"/>
      <c r="AY91" s="10"/>
      <c r="AZ91" s="10"/>
      <c r="BA91" s="10"/>
      <c r="BB91" s="10"/>
      <c r="BC91" s="10"/>
    </row>
    <row r="92" spans="1:60" hidden="1" x14ac:dyDescent="0.15">
      <c r="A92" s="530"/>
      <c r="B92" s="562"/>
      <c r="C92" s="562"/>
      <c r="D92" s="562"/>
      <c r="E92" s="562"/>
      <c r="F92" s="563"/>
      <c r="G92" s="235"/>
      <c r="H92" s="165"/>
      <c r="I92" s="165"/>
      <c r="J92" s="165"/>
      <c r="K92" s="165"/>
      <c r="L92" s="165"/>
      <c r="M92" s="165"/>
      <c r="N92" s="165"/>
      <c r="O92" s="236"/>
      <c r="P92" s="165"/>
      <c r="Q92" s="812"/>
      <c r="R92" s="812"/>
      <c r="S92" s="812"/>
      <c r="T92" s="812"/>
      <c r="U92" s="812"/>
      <c r="V92" s="812"/>
      <c r="W92" s="812"/>
      <c r="X92" s="813"/>
      <c r="Y92" s="768" t="s">
        <v>62</v>
      </c>
      <c r="Z92" s="769"/>
      <c r="AA92" s="770"/>
      <c r="AB92" s="561"/>
      <c r="AC92" s="561"/>
      <c r="AD92" s="561"/>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30"/>
      <c r="B93" s="562"/>
      <c r="C93" s="562"/>
      <c r="D93" s="562"/>
      <c r="E93" s="562"/>
      <c r="F93" s="563"/>
      <c r="G93" s="237"/>
      <c r="H93" s="238"/>
      <c r="I93" s="238"/>
      <c r="J93" s="238"/>
      <c r="K93" s="238"/>
      <c r="L93" s="238"/>
      <c r="M93" s="238"/>
      <c r="N93" s="238"/>
      <c r="O93" s="239"/>
      <c r="P93" s="814"/>
      <c r="Q93" s="814"/>
      <c r="R93" s="814"/>
      <c r="S93" s="814"/>
      <c r="T93" s="814"/>
      <c r="U93" s="814"/>
      <c r="V93" s="814"/>
      <c r="W93" s="814"/>
      <c r="X93" s="815"/>
      <c r="Y93" s="742" t="s">
        <v>54</v>
      </c>
      <c r="Z93" s="743"/>
      <c r="AA93" s="744"/>
      <c r="AB93" s="532"/>
      <c r="AC93" s="532"/>
      <c r="AD93" s="532"/>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30"/>
      <c r="B94" s="564"/>
      <c r="C94" s="564"/>
      <c r="D94" s="564"/>
      <c r="E94" s="564"/>
      <c r="F94" s="565"/>
      <c r="G94" s="240"/>
      <c r="H94" s="168"/>
      <c r="I94" s="168"/>
      <c r="J94" s="168"/>
      <c r="K94" s="168"/>
      <c r="L94" s="168"/>
      <c r="M94" s="168"/>
      <c r="N94" s="168"/>
      <c r="O94" s="241"/>
      <c r="P94" s="308"/>
      <c r="Q94" s="308"/>
      <c r="R94" s="308"/>
      <c r="S94" s="308"/>
      <c r="T94" s="308"/>
      <c r="U94" s="308"/>
      <c r="V94" s="308"/>
      <c r="W94" s="308"/>
      <c r="X94" s="816"/>
      <c r="Y94" s="742" t="s">
        <v>13</v>
      </c>
      <c r="Z94" s="743"/>
      <c r="AA94" s="744"/>
      <c r="AB94" s="471" t="s">
        <v>14</v>
      </c>
      <c r="AC94" s="471"/>
      <c r="AD94" s="471"/>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30"/>
      <c r="B95" s="562" t="s">
        <v>145</v>
      </c>
      <c r="C95" s="562"/>
      <c r="D95" s="562"/>
      <c r="E95" s="562"/>
      <c r="F95" s="563"/>
      <c r="G95" s="807" t="s">
        <v>61</v>
      </c>
      <c r="H95" s="792"/>
      <c r="I95" s="792"/>
      <c r="J95" s="792"/>
      <c r="K95" s="792"/>
      <c r="L95" s="792"/>
      <c r="M95" s="792"/>
      <c r="N95" s="792"/>
      <c r="O95" s="793"/>
      <c r="P95" s="791" t="s">
        <v>63</v>
      </c>
      <c r="Q95" s="792"/>
      <c r="R95" s="792"/>
      <c r="S95" s="792"/>
      <c r="T95" s="792"/>
      <c r="U95" s="792"/>
      <c r="V95" s="792"/>
      <c r="W95" s="792"/>
      <c r="X95" s="793"/>
      <c r="Y95" s="177"/>
      <c r="Z95" s="178"/>
      <c r="AA95" s="179"/>
      <c r="AB95" s="372" t="s">
        <v>11</v>
      </c>
      <c r="AC95" s="373"/>
      <c r="AD95" s="374"/>
      <c r="AE95" s="372" t="s">
        <v>385</v>
      </c>
      <c r="AF95" s="373"/>
      <c r="AG95" s="373"/>
      <c r="AH95" s="374"/>
      <c r="AI95" s="372" t="s">
        <v>383</v>
      </c>
      <c r="AJ95" s="373"/>
      <c r="AK95" s="373"/>
      <c r="AL95" s="374"/>
      <c r="AM95" s="379" t="s">
        <v>412</v>
      </c>
      <c r="AN95" s="379"/>
      <c r="AO95" s="379"/>
      <c r="AP95" s="379"/>
      <c r="AQ95" s="180" t="s">
        <v>231</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30"/>
      <c r="B96" s="562"/>
      <c r="C96" s="562"/>
      <c r="D96" s="562"/>
      <c r="E96" s="562"/>
      <c r="F96" s="563"/>
      <c r="G96" s="577"/>
      <c r="H96" s="383"/>
      <c r="I96" s="383"/>
      <c r="J96" s="383"/>
      <c r="K96" s="383"/>
      <c r="L96" s="383"/>
      <c r="M96" s="383"/>
      <c r="N96" s="383"/>
      <c r="O96" s="578"/>
      <c r="P96" s="590"/>
      <c r="Q96" s="383"/>
      <c r="R96" s="383"/>
      <c r="S96" s="383"/>
      <c r="T96" s="383"/>
      <c r="U96" s="383"/>
      <c r="V96" s="383"/>
      <c r="W96" s="383"/>
      <c r="X96" s="578"/>
      <c r="Y96" s="177"/>
      <c r="Z96" s="178"/>
      <c r="AA96" s="179"/>
      <c r="AB96" s="336"/>
      <c r="AC96" s="337"/>
      <c r="AD96" s="338"/>
      <c r="AE96" s="336"/>
      <c r="AF96" s="337"/>
      <c r="AG96" s="337"/>
      <c r="AH96" s="338"/>
      <c r="AI96" s="336"/>
      <c r="AJ96" s="337"/>
      <c r="AK96" s="337"/>
      <c r="AL96" s="338"/>
      <c r="AM96" s="380"/>
      <c r="AN96" s="380"/>
      <c r="AO96" s="380"/>
      <c r="AP96" s="380"/>
      <c r="AQ96" s="274"/>
      <c r="AR96" s="275"/>
      <c r="AS96" s="141" t="s">
        <v>232</v>
      </c>
      <c r="AT96" s="176"/>
      <c r="AU96" s="275"/>
      <c r="AV96" s="275"/>
      <c r="AW96" s="383" t="s">
        <v>181</v>
      </c>
      <c r="AX96" s="384"/>
    </row>
    <row r="97" spans="1:60" hidden="1" x14ac:dyDescent="0.15">
      <c r="A97" s="530"/>
      <c r="B97" s="562"/>
      <c r="C97" s="562"/>
      <c r="D97" s="562"/>
      <c r="E97" s="562"/>
      <c r="F97" s="563"/>
      <c r="G97" s="235"/>
      <c r="H97" s="165"/>
      <c r="I97" s="165"/>
      <c r="J97" s="165"/>
      <c r="K97" s="165"/>
      <c r="L97" s="165"/>
      <c r="M97" s="165"/>
      <c r="N97" s="165"/>
      <c r="O97" s="236"/>
      <c r="P97" s="165"/>
      <c r="Q97" s="812"/>
      <c r="R97" s="812"/>
      <c r="S97" s="812"/>
      <c r="T97" s="812"/>
      <c r="U97" s="812"/>
      <c r="V97" s="812"/>
      <c r="W97" s="812"/>
      <c r="X97" s="813"/>
      <c r="Y97" s="768" t="s">
        <v>62</v>
      </c>
      <c r="Z97" s="769"/>
      <c r="AA97" s="770"/>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30"/>
      <c r="B98" s="562"/>
      <c r="C98" s="562"/>
      <c r="D98" s="562"/>
      <c r="E98" s="562"/>
      <c r="F98" s="563"/>
      <c r="G98" s="237"/>
      <c r="H98" s="238"/>
      <c r="I98" s="238"/>
      <c r="J98" s="238"/>
      <c r="K98" s="238"/>
      <c r="L98" s="238"/>
      <c r="M98" s="238"/>
      <c r="N98" s="238"/>
      <c r="O98" s="239"/>
      <c r="P98" s="814"/>
      <c r="Q98" s="814"/>
      <c r="R98" s="814"/>
      <c r="S98" s="814"/>
      <c r="T98" s="814"/>
      <c r="U98" s="814"/>
      <c r="V98" s="814"/>
      <c r="W98" s="814"/>
      <c r="X98" s="815"/>
      <c r="Y98" s="742" t="s">
        <v>54</v>
      </c>
      <c r="Z98" s="743"/>
      <c r="AA98" s="74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31"/>
      <c r="B99" s="893"/>
      <c r="C99" s="893"/>
      <c r="D99" s="893"/>
      <c r="E99" s="893"/>
      <c r="F99" s="894"/>
      <c r="G99" s="817"/>
      <c r="H99" s="251"/>
      <c r="I99" s="251"/>
      <c r="J99" s="251"/>
      <c r="K99" s="251"/>
      <c r="L99" s="251"/>
      <c r="M99" s="251"/>
      <c r="N99" s="251"/>
      <c r="O99" s="818"/>
      <c r="P99" s="856"/>
      <c r="Q99" s="856"/>
      <c r="R99" s="856"/>
      <c r="S99" s="856"/>
      <c r="T99" s="856"/>
      <c r="U99" s="856"/>
      <c r="V99" s="856"/>
      <c r="W99" s="856"/>
      <c r="X99" s="857"/>
      <c r="Y99" s="490" t="s">
        <v>13</v>
      </c>
      <c r="Z99" s="491"/>
      <c r="AA99" s="492"/>
      <c r="AB99" s="472" t="s">
        <v>14</v>
      </c>
      <c r="AC99" s="473"/>
      <c r="AD99" s="474"/>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2.450000000000003" customHeight="1" x14ac:dyDescent="0.15">
      <c r="A100" s="845" t="s">
        <v>346</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5"/>
      <c r="Z100" s="476"/>
      <c r="AA100" s="477"/>
      <c r="AB100" s="870" t="s">
        <v>11</v>
      </c>
      <c r="AC100" s="870"/>
      <c r="AD100" s="870"/>
      <c r="AE100" s="836" t="s">
        <v>385</v>
      </c>
      <c r="AF100" s="837"/>
      <c r="AG100" s="837"/>
      <c r="AH100" s="838"/>
      <c r="AI100" s="836" t="s">
        <v>405</v>
      </c>
      <c r="AJ100" s="837"/>
      <c r="AK100" s="837"/>
      <c r="AL100" s="838"/>
      <c r="AM100" s="836" t="s">
        <v>412</v>
      </c>
      <c r="AN100" s="837"/>
      <c r="AO100" s="837"/>
      <c r="AP100" s="838"/>
      <c r="AQ100" s="942" t="s">
        <v>425</v>
      </c>
      <c r="AR100" s="943"/>
      <c r="AS100" s="943"/>
      <c r="AT100" s="944"/>
      <c r="AU100" s="942" t="s">
        <v>426</v>
      </c>
      <c r="AV100" s="943"/>
      <c r="AW100" s="943"/>
      <c r="AX100" s="945"/>
    </row>
    <row r="101" spans="1:60" ht="23.25" customHeight="1" x14ac:dyDescent="0.15">
      <c r="A101" s="501"/>
      <c r="B101" s="502"/>
      <c r="C101" s="502"/>
      <c r="D101" s="502"/>
      <c r="E101" s="502"/>
      <c r="F101" s="503"/>
      <c r="G101" s="165" t="s">
        <v>568</v>
      </c>
      <c r="H101" s="165"/>
      <c r="I101" s="165"/>
      <c r="J101" s="165"/>
      <c r="K101" s="165"/>
      <c r="L101" s="165"/>
      <c r="M101" s="165"/>
      <c r="N101" s="165"/>
      <c r="O101" s="165"/>
      <c r="P101" s="165"/>
      <c r="Q101" s="165"/>
      <c r="R101" s="165"/>
      <c r="S101" s="165"/>
      <c r="T101" s="165"/>
      <c r="U101" s="165"/>
      <c r="V101" s="165"/>
      <c r="W101" s="165"/>
      <c r="X101" s="236"/>
      <c r="Y101" s="826" t="s">
        <v>55</v>
      </c>
      <c r="Z101" s="728"/>
      <c r="AA101" s="729"/>
      <c r="AB101" s="561" t="s">
        <v>571</v>
      </c>
      <c r="AC101" s="561"/>
      <c r="AD101" s="561"/>
      <c r="AE101" s="368">
        <v>466</v>
      </c>
      <c r="AF101" s="369"/>
      <c r="AG101" s="369"/>
      <c r="AH101" s="370"/>
      <c r="AI101" s="368">
        <v>790</v>
      </c>
      <c r="AJ101" s="369"/>
      <c r="AK101" s="369"/>
      <c r="AL101" s="370"/>
      <c r="AM101" s="368">
        <v>940</v>
      </c>
      <c r="AN101" s="369"/>
      <c r="AO101" s="369"/>
      <c r="AP101" s="370"/>
      <c r="AQ101" s="368" t="s">
        <v>642</v>
      </c>
      <c r="AR101" s="369"/>
      <c r="AS101" s="369"/>
      <c r="AT101" s="370"/>
      <c r="AU101" s="368" t="s">
        <v>642</v>
      </c>
      <c r="AV101" s="369"/>
      <c r="AW101" s="369"/>
      <c r="AX101" s="370"/>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1"/>
      <c r="Y102" s="484" t="s">
        <v>56</v>
      </c>
      <c r="Z102" s="343"/>
      <c r="AA102" s="344"/>
      <c r="AB102" s="561" t="s">
        <v>571</v>
      </c>
      <c r="AC102" s="561"/>
      <c r="AD102" s="561"/>
      <c r="AE102" s="362">
        <v>400</v>
      </c>
      <c r="AF102" s="362"/>
      <c r="AG102" s="362"/>
      <c r="AH102" s="362"/>
      <c r="AI102" s="362">
        <v>769</v>
      </c>
      <c r="AJ102" s="362"/>
      <c r="AK102" s="362"/>
      <c r="AL102" s="362"/>
      <c r="AM102" s="362">
        <v>1100</v>
      </c>
      <c r="AN102" s="362"/>
      <c r="AO102" s="362"/>
      <c r="AP102" s="362"/>
      <c r="AQ102" s="827">
        <v>1100</v>
      </c>
      <c r="AR102" s="828"/>
      <c r="AS102" s="828"/>
      <c r="AT102" s="829"/>
      <c r="AU102" s="827" t="s">
        <v>643</v>
      </c>
      <c r="AV102" s="828"/>
      <c r="AW102" s="828"/>
      <c r="AX102" s="829"/>
    </row>
    <row r="103" spans="1:60" ht="31.5" customHeight="1" x14ac:dyDescent="0.15">
      <c r="A103" s="498" t="s">
        <v>346</v>
      </c>
      <c r="B103" s="499"/>
      <c r="C103" s="499"/>
      <c r="D103" s="499"/>
      <c r="E103" s="499"/>
      <c r="F103" s="500"/>
      <c r="G103" s="743" t="s">
        <v>60</v>
      </c>
      <c r="H103" s="743"/>
      <c r="I103" s="743"/>
      <c r="J103" s="743"/>
      <c r="K103" s="743"/>
      <c r="L103" s="743"/>
      <c r="M103" s="743"/>
      <c r="N103" s="743"/>
      <c r="O103" s="743"/>
      <c r="P103" s="743"/>
      <c r="Q103" s="743"/>
      <c r="R103" s="743"/>
      <c r="S103" s="743"/>
      <c r="T103" s="743"/>
      <c r="U103" s="743"/>
      <c r="V103" s="743"/>
      <c r="W103" s="743"/>
      <c r="X103" s="744"/>
      <c r="Y103" s="478"/>
      <c r="Z103" s="479"/>
      <c r="AA103" s="480"/>
      <c r="AB103" s="307" t="s">
        <v>11</v>
      </c>
      <c r="AC103" s="302"/>
      <c r="AD103" s="303"/>
      <c r="AE103" s="307" t="s">
        <v>385</v>
      </c>
      <c r="AF103" s="302"/>
      <c r="AG103" s="302"/>
      <c r="AH103" s="303"/>
      <c r="AI103" s="307" t="s">
        <v>383</v>
      </c>
      <c r="AJ103" s="302"/>
      <c r="AK103" s="302"/>
      <c r="AL103" s="303"/>
      <c r="AM103" s="307" t="s">
        <v>412</v>
      </c>
      <c r="AN103" s="302"/>
      <c r="AO103" s="302"/>
      <c r="AP103" s="303"/>
      <c r="AQ103" s="364" t="s">
        <v>425</v>
      </c>
      <c r="AR103" s="365"/>
      <c r="AS103" s="365"/>
      <c r="AT103" s="366"/>
      <c r="AU103" s="364" t="s">
        <v>426</v>
      </c>
      <c r="AV103" s="365"/>
      <c r="AW103" s="365"/>
      <c r="AX103" s="367"/>
    </row>
    <row r="104" spans="1:60" ht="23.25" customHeight="1" x14ac:dyDescent="0.15">
      <c r="A104" s="501"/>
      <c r="B104" s="502"/>
      <c r="C104" s="502"/>
      <c r="D104" s="502"/>
      <c r="E104" s="502"/>
      <c r="F104" s="503"/>
      <c r="G104" s="165" t="s">
        <v>569</v>
      </c>
      <c r="H104" s="165"/>
      <c r="I104" s="165"/>
      <c r="J104" s="165"/>
      <c r="K104" s="165"/>
      <c r="L104" s="165"/>
      <c r="M104" s="165"/>
      <c r="N104" s="165"/>
      <c r="O104" s="165"/>
      <c r="P104" s="165"/>
      <c r="Q104" s="165"/>
      <c r="R104" s="165"/>
      <c r="S104" s="165"/>
      <c r="T104" s="165"/>
      <c r="U104" s="165"/>
      <c r="V104" s="165"/>
      <c r="W104" s="165"/>
      <c r="X104" s="236"/>
      <c r="Y104" s="487" t="s">
        <v>55</v>
      </c>
      <c r="Z104" s="488"/>
      <c r="AA104" s="489"/>
      <c r="AB104" s="481" t="s">
        <v>571</v>
      </c>
      <c r="AC104" s="482"/>
      <c r="AD104" s="483"/>
      <c r="AE104" s="368">
        <v>36</v>
      </c>
      <c r="AF104" s="369"/>
      <c r="AG104" s="369"/>
      <c r="AH104" s="370"/>
      <c r="AI104" s="368">
        <v>31</v>
      </c>
      <c r="AJ104" s="369"/>
      <c r="AK104" s="369"/>
      <c r="AL104" s="370"/>
      <c r="AM104" s="368">
        <v>33</v>
      </c>
      <c r="AN104" s="369"/>
      <c r="AO104" s="369"/>
      <c r="AP104" s="370"/>
      <c r="AQ104" s="368" t="s">
        <v>560</v>
      </c>
      <c r="AR104" s="369"/>
      <c r="AS104" s="369"/>
      <c r="AT104" s="370"/>
      <c r="AU104" s="368" t="s">
        <v>642</v>
      </c>
      <c r="AV104" s="369"/>
      <c r="AW104" s="369"/>
      <c r="AX104" s="370"/>
    </row>
    <row r="105" spans="1:60" ht="23.25"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1"/>
      <c r="Y105" s="484" t="s">
        <v>56</v>
      </c>
      <c r="Z105" s="485"/>
      <c r="AA105" s="486"/>
      <c r="AB105" s="410" t="s">
        <v>571</v>
      </c>
      <c r="AC105" s="411"/>
      <c r="AD105" s="412"/>
      <c r="AE105" s="362">
        <v>44</v>
      </c>
      <c r="AF105" s="362"/>
      <c r="AG105" s="362"/>
      <c r="AH105" s="362"/>
      <c r="AI105" s="362">
        <v>44</v>
      </c>
      <c r="AJ105" s="362"/>
      <c r="AK105" s="362"/>
      <c r="AL105" s="362"/>
      <c r="AM105" s="362">
        <v>33</v>
      </c>
      <c r="AN105" s="362"/>
      <c r="AO105" s="362"/>
      <c r="AP105" s="362"/>
      <c r="AQ105" s="368">
        <v>19</v>
      </c>
      <c r="AR105" s="369"/>
      <c r="AS105" s="369"/>
      <c r="AT105" s="370"/>
      <c r="AU105" s="827">
        <v>58</v>
      </c>
      <c r="AV105" s="828"/>
      <c r="AW105" s="828"/>
      <c r="AX105" s="829"/>
    </row>
    <row r="106" spans="1:60" ht="31.5" customHeight="1" x14ac:dyDescent="0.15">
      <c r="A106" s="498" t="s">
        <v>346</v>
      </c>
      <c r="B106" s="499"/>
      <c r="C106" s="499"/>
      <c r="D106" s="499"/>
      <c r="E106" s="499"/>
      <c r="F106" s="500"/>
      <c r="G106" s="743" t="s">
        <v>60</v>
      </c>
      <c r="H106" s="743"/>
      <c r="I106" s="743"/>
      <c r="J106" s="743"/>
      <c r="K106" s="743"/>
      <c r="L106" s="743"/>
      <c r="M106" s="743"/>
      <c r="N106" s="743"/>
      <c r="O106" s="743"/>
      <c r="P106" s="743"/>
      <c r="Q106" s="743"/>
      <c r="R106" s="743"/>
      <c r="S106" s="743"/>
      <c r="T106" s="743"/>
      <c r="U106" s="743"/>
      <c r="V106" s="743"/>
      <c r="W106" s="743"/>
      <c r="X106" s="744"/>
      <c r="Y106" s="478"/>
      <c r="Z106" s="479"/>
      <c r="AA106" s="480"/>
      <c r="AB106" s="307" t="s">
        <v>11</v>
      </c>
      <c r="AC106" s="302"/>
      <c r="AD106" s="303"/>
      <c r="AE106" s="307" t="s">
        <v>385</v>
      </c>
      <c r="AF106" s="302"/>
      <c r="AG106" s="302"/>
      <c r="AH106" s="303"/>
      <c r="AI106" s="307" t="s">
        <v>383</v>
      </c>
      <c r="AJ106" s="302"/>
      <c r="AK106" s="302"/>
      <c r="AL106" s="303"/>
      <c r="AM106" s="307" t="s">
        <v>412</v>
      </c>
      <c r="AN106" s="302"/>
      <c r="AO106" s="302"/>
      <c r="AP106" s="303"/>
      <c r="AQ106" s="364" t="s">
        <v>425</v>
      </c>
      <c r="AR106" s="365"/>
      <c r="AS106" s="365"/>
      <c r="AT106" s="366"/>
      <c r="AU106" s="364" t="s">
        <v>426</v>
      </c>
      <c r="AV106" s="365"/>
      <c r="AW106" s="365"/>
      <c r="AX106" s="367"/>
    </row>
    <row r="107" spans="1:60" ht="23.25" customHeight="1" x14ac:dyDescent="0.15">
      <c r="A107" s="501"/>
      <c r="B107" s="502"/>
      <c r="C107" s="502"/>
      <c r="D107" s="502"/>
      <c r="E107" s="502"/>
      <c r="F107" s="503"/>
      <c r="G107" s="165" t="s">
        <v>570</v>
      </c>
      <c r="H107" s="165"/>
      <c r="I107" s="165"/>
      <c r="J107" s="165"/>
      <c r="K107" s="165"/>
      <c r="L107" s="165"/>
      <c r="M107" s="165"/>
      <c r="N107" s="165"/>
      <c r="O107" s="165"/>
      <c r="P107" s="165"/>
      <c r="Q107" s="165"/>
      <c r="R107" s="165"/>
      <c r="S107" s="165"/>
      <c r="T107" s="165"/>
      <c r="U107" s="165"/>
      <c r="V107" s="165"/>
      <c r="W107" s="165"/>
      <c r="X107" s="236"/>
      <c r="Y107" s="487" t="s">
        <v>55</v>
      </c>
      <c r="Z107" s="488"/>
      <c r="AA107" s="489"/>
      <c r="AB107" s="481" t="s">
        <v>571</v>
      </c>
      <c r="AC107" s="482"/>
      <c r="AD107" s="483"/>
      <c r="AE107" s="362">
        <v>2842</v>
      </c>
      <c r="AF107" s="362"/>
      <c r="AG107" s="362"/>
      <c r="AH107" s="362"/>
      <c r="AI107" s="362">
        <v>3353</v>
      </c>
      <c r="AJ107" s="362"/>
      <c r="AK107" s="362"/>
      <c r="AL107" s="362"/>
      <c r="AM107" s="362">
        <v>2023</v>
      </c>
      <c r="AN107" s="362"/>
      <c r="AO107" s="362"/>
      <c r="AP107" s="362"/>
      <c r="AQ107" s="368" t="s">
        <v>560</v>
      </c>
      <c r="AR107" s="369"/>
      <c r="AS107" s="369"/>
      <c r="AT107" s="370"/>
      <c r="AU107" s="368" t="s">
        <v>644</v>
      </c>
      <c r="AV107" s="369"/>
      <c r="AW107" s="369"/>
      <c r="AX107" s="370"/>
    </row>
    <row r="108" spans="1:60" ht="23.25"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1"/>
      <c r="Y108" s="484" t="s">
        <v>56</v>
      </c>
      <c r="Z108" s="485"/>
      <c r="AA108" s="486"/>
      <c r="AB108" s="410" t="s">
        <v>571</v>
      </c>
      <c r="AC108" s="411"/>
      <c r="AD108" s="412"/>
      <c r="AE108" s="362">
        <v>2676</v>
      </c>
      <c r="AF108" s="362"/>
      <c r="AG108" s="362"/>
      <c r="AH108" s="362"/>
      <c r="AI108" s="362">
        <v>3297</v>
      </c>
      <c r="AJ108" s="362"/>
      <c r="AK108" s="362"/>
      <c r="AL108" s="362"/>
      <c r="AM108" s="362">
        <v>2326</v>
      </c>
      <c r="AN108" s="362"/>
      <c r="AO108" s="362"/>
      <c r="AP108" s="362"/>
      <c r="AQ108" s="368">
        <v>1904</v>
      </c>
      <c r="AR108" s="369"/>
      <c r="AS108" s="369"/>
      <c r="AT108" s="370"/>
      <c r="AU108" s="827">
        <v>2856</v>
      </c>
      <c r="AV108" s="828"/>
      <c r="AW108" s="828"/>
      <c r="AX108" s="829"/>
    </row>
    <row r="109" spans="1:60" ht="31.5" hidden="1" customHeight="1" x14ac:dyDescent="0.15">
      <c r="A109" s="498" t="s">
        <v>346</v>
      </c>
      <c r="B109" s="499"/>
      <c r="C109" s="499"/>
      <c r="D109" s="499"/>
      <c r="E109" s="499"/>
      <c r="F109" s="500"/>
      <c r="G109" s="743" t="s">
        <v>60</v>
      </c>
      <c r="H109" s="743"/>
      <c r="I109" s="743"/>
      <c r="J109" s="743"/>
      <c r="K109" s="743"/>
      <c r="L109" s="743"/>
      <c r="M109" s="743"/>
      <c r="N109" s="743"/>
      <c r="O109" s="743"/>
      <c r="P109" s="743"/>
      <c r="Q109" s="743"/>
      <c r="R109" s="743"/>
      <c r="S109" s="743"/>
      <c r="T109" s="743"/>
      <c r="U109" s="743"/>
      <c r="V109" s="743"/>
      <c r="W109" s="743"/>
      <c r="X109" s="744"/>
      <c r="Y109" s="478"/>
      <c r="Z109" s="479"/>
      <c r="AA109" s="480"/>
      <c r="AB109" s="307" t="s">
        <v>11</v>
      </c>
      <c r="AC109" s="302"/>
      <c r="AD109" s="303"/>
      <c r="AE109" s="307" t="s">
        <v>385</v>
      </c>
      <c r="AF109" s="302"/>
      <c r="AG109" s="302"/>
      <c r="AH109" s="303"/>
      <c r="AI109" s="307" t="s">
        <v>383</v>
      </c>
      <c r="AJ109" s="302"/>
      <c r="AK109" s="302"/>
      <c r="AL109" s="303"/>
      <c r="AM109" s="307" t="s">
        <v>412</v>
      </c>
      <c r="AN109" s="302"/>
      <c r="AO109" s="302"/>
      <c r="AP109" s="303"/>
      <c r="AQ109" s="364" t="s">
        <v>425</v>
      </c>
      <c r="AR109" s="365"/>
      <c r="AS109" s="365"/>
      <c r="AT109" s="366"/>
      <c r="AU109" s="364" t="s">
        <v>426</v>
      </c>
      <c r="AV109" s="365"/>
      <c r="AW109" s="365"/>
      <c r="AX109" s="367"/>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6"/>
      <c r="Y110" s="487" t="s">
        <v>55</v>
      </c>
      <c r="Z110" s="488"/>
      <c r="AA110" s="489"/>
      <c r="AB110" s="481"/>
      <c r="AC110" s="482"/>
      <c r="AD110" s="48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1"/>
      <c r="Y111" s="484" t="s">
        <v>56</v>
      </c>
      <c r="Z111" s="485"/>
      <c r="AA111" s="486"/>
      <c r="AB111" s="410"/>
      <c r="AC111" s="411"/>
      <c r="AD111" s="412"/>
      <c r="AE111" s="362"/>
      <c r="AF111" s="362"/>
      <c r="AG111" s="362"/>
      <c r="AH111" s="362"/>
      <c r="AI111" s="362"/>
      <c r="AJ111" s="362"/>
      <c r="AK111" s="362"/>
      <c r="AL111" s="362"/>
      <c r="AM111" s="362"/>
      <c r="AN111" s="362"/>
      <c r="AO111" s="362"/>
      <c r="AP111" s="362"/>
      <c r="AQ111" s="368"/>
      <c r="AR111" s="369"/>
      <c r="AS111" s="369"/>
      <c r="AT111" s="370"/>
      <c r="AU111" s="827"/>
      <c r="AV111" s="828"/>
      <c r="AW111" s="828"/>
      <c r="AX111" s="829"/>
    </row>
    <row r="112" spans="1:60" ht="31.5" hidden="1" customHeight="1" x14ac:dyDescent="0.15">
      <c r="A112" s="498" t="s">
        <v>346</v>
      </c>
      <c r="B112" s="499"/>
      <c r="C112" s="499"/>
      <c r="D112" s="499"/>
      <c r="E112" s="499"/>
      <c r="F112" s="500"/>
      <c r="G112" s="743" t="s">
        <v>60</v>
      </c>
      <c r="H112" s="743"/>
      <c r="I112" s="743"/>
      <c r="J112" s="743"/>
      <c r="K112" s="743"/>
      <c r="L112" s="743"/>
      <c r="M112" s="743"/>
      <c r="N112" s="743"/>
      <c r="O112" s="743"/>
      <c r="P112" s="743"/>
      <c r="Q112" s="743"/>
      <c r="R112" s="743"/>
      <c r="S112" s="743"/>
      <c r="T112" s="743"/>
      <c r="U112" s="743"/>
      <c r="V112" s="743"/>
      <c r="W112" s="743"/>
      <c r="X112" s="744"/>
      <c r="Y112" s="478"/>
      <c r="Z112" s="479"/>
      <c r="AA112" s="480"/>
      <c r="AB112" s="307" t="s">
        <v>11</v>
      </c>
      <c r="AC112" s="302"/>
      <c r="AD112" s="303"/>
      <c r="AE112" s="307" t="s">
        <v>385</v>
      </c>
      <c r="AF112" s="302"/>
      <c r="AG112" s="302"/>
      <c r="AH112" s="303"/>
      <c r="AI112" s="307" t="s">
        <v>383</v>
      </c>
      <c r="AJ112" s="302"/>
      <c r="AK112" s="302"/>
      <c r="AL112" s="303"/>
      <c r="AM112" s="307" t="s">
        <v>412</v>
      </c>
      <c r="AN112" s="302"/>
      <c r="AO112" s="302"/>
      <c r="AP112" s="303"/>
      <c r="AQ112" s="364" t="s">
        <v>425</v>
      </c>
      <c r="AR112" s="365"/>
      <c r="AS112" s="365"/>
      <c r="AT112" s="366"/>
      <c r="AU112" s="364" t="s">
        <v>426</v>
      </c>
      <c r="AV112" s="365"/>
      <c r="AW112" s="365"/>
      <c r="AX112" s="367"/>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6"/>
      <c r="Y113" s="487" t="s">
        <v>55</v>
      </c>
      <c r="Z113" s="488"/>
      <c r="AA113" s="489"/>
      <c r="AB113" s="481"/>
      <c r="AC113" s="482"/>
      <c r="AD113" s="48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1"/>
      <c r="Y114" s="484" t="s">
        <v>56</v>
      </c>
      <c r="Z114" s="485"/>
      <c r="AA114" s="48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3"/>
      <c r="Z115" s="494"/>
      <c r="AA115" s="495"/>
      <c r="AB115" s="307" t="s">
        <v>11</v>
      </c>
      <c r="AC115" s="302"/>
      <c r="AD115" s="303"/>
      <c r="AE115" s="307" t="s">
        <v>385</v>
      </c>
      <c r="AF115" s="302"/>
      <c r="AG115" s="302"/>
      <c r="AH115" s="303"/>
      <c r="AI115" s="307" t="s">
        <v>383</v>
      </c>
      <c r="AJ115" s="302"/>
      <c r="AK115" s="302"/>
      <c r="AL115" s="303"/>
      <c r="AM115" s="307" t="s">
        <v>412</v>
      </c>
      <c r="AN115" s="302"/>
      <c r="AO115" s="302"/>
      <c r="AP115" s="303"/>
      <c r="AQ115" s="339" t="s">
        <v>427</v>
      </c>
      <c r="AR115" s="340"/>
      <c r="AS115" s="340"/>
      <c r="AT115" s="340"/>
      <c r="AU115" s="340"/>
      <c r="AV115" s="340"/>
      <c r="AW115" s="340"/>
      <c r="AX115" s="341"/>
    </row>
    <row r="116" spans="1:50" ht="23.25" customHeight="1" x14ac:dyDescent="0.15">
      <c r="A116" s="296"/>
      <c r="B116" s="297"/>
      <c r="C116" s="297"/>
      <c r="D116" s="297"/>
      <c r="E116" s="297"/>
      <c r="F116" s="298"/>
      <c r="G116" s="355" t="s">
        <v>572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575</v>
      </c>
      <c r="AC116" s="305"/>
      <c r="AD116" s="306"/>
      <c r="AE116" s="362">
        <v>2093</v>
      </c>
      <c r="AF116" s="362"/>
      <c r="AG116" s="362"/>
      <c r="AH116" s="362"/>
      <c r="AI116" s="362">
        <v>2118</v>
      </c>
      <c r="AJ116" s="362"/>
      <c r="AK116" s="362"/>
      <c r="AL116" s="362"/>
      <c r="AM116" s="362">
        <v>2210</v>
      </c>
      <c r="AN116" s="362"/>
      <c r="AO116" s="362"/>
      <c r="AP116" s="362"/>
      <c r="AQ116" s="368">
        <v>2200</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576</v>
      </c>
      <c r="AC117" s="346"/>
      <c r="AD117" s="347"/>
      <c r="AE117" s="310" t="s">
        <v>577</v>
      </c>
      <c r="AF117" s="310"/>
      <c r="AG117" s="310"/>
      <c r="AH117" s="310"/>
      <c r="AI117" s="310" t="s">
        <v>578</v>
      </c>
      <c r="AJ117" s="310"/>
      <c r="AK117" s="310"/>
      <c r="AL117" s="310"/>
      <c r="AM117" s="310" t="s">
        <v>647</v>
      </c>
      <c r="AN117" s="310"/>
      <c r="AO117" s="310"/>
      <c r="AP117" s="310"/>
      <c r="AQ117" s="310" t="s">
        <v>649</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3"/>
      <c r="Z118" s="494"/>
      <c r="AA118" s="495"/>
      <c r="AB118" s="307" t="s">
        <v>11</v>
      </c>
      <c r="AC118" s="302"/>
      <c r="AD118" s="303"/>
      <c r="AE118" s="307" t="s">
        <v>385</v>
      </c>
      <c r="AF118" s="302"/>
      <c r="AG118" s="302"/>
      <c r="AH118" s="303"/>
      <c r="AI118" s="307" t="s">
        <v>383</v>
      </c>
      <c r="AJ118" s="302"/>
      <c r="AK118" s="302"/>
      <c r="AL118" s="303"/>
      <c r="AM118" s="307" t="s">
        <v>412</v>
      </c>
      <c r="AN118" s="302"/>
      <c r="AO118" s="302"/>
      <c r="AP118" s="303"/>
      <c r="AQ118" s="339" t="s">
        <v>427</v>
      </c>
      <c r="AR118" s="340"/>
      <c r="AS118" s="340"/>
      <c r="AT118" s="340"/>
      <c r="AU118" s="340"/>
      <c r="AV118" s="340"/>
      <c r="AW118" s="340"/>
      <c r="AX118" s="341"/>
    </row>
    <row r="119" spans="1:50" ht="23.25" customHeight="1" x14ac:dyDescent="0.15">
      <c r="A119" s="296"/>
      <c r="B119" s="297"/>
      <c r="C119" s="297"/>
      <c r="D119" s="297"/>
      <c r="E119" s="297"/>
      <c r="F119" s="298"/>
      <c r="G119" s="355" t="s">
        <v>573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575</v>
      </c>
      <c r="AC119" s="305"/>
      <c r="AD119" s="306"/>
      <c r="AE119" s="362">
        <v>10699</v>
      </c>
      <c r="AF119" s="362"/>
      <c r="AG119" s="362"/>
      <c r="AH119" s="362"/>
      <c r="AI119" s="362">
        <v>11422</v>
      </c>
      <c r="AJ119" s="362"/>
      <c r="AK119" s="362"/>
      <c r="AL119" s="362"/>
      <c r="AM119" s="362">
        <v>11303</v>
      </c>
      <c r="AN119" s="362"/>
      <c r="AO119" s="362"/>
      <c r="AP119" s="362"/>
      <c r="AQ119" s="362">
        <v>11385</v>
      </c>
      <c r="AR119" s="362"/>
      <c r="AS119" s="362"/>
      <c r="AT119" s="362"/>
      <c r="AU119" s="362"/>
      <c r="AV119" s="362"/>
      <c r="AW119" s="362"/>
      <c r="AX119" s="363"/>
    </row>
    <row r="120" spans="1:50" ht="46.5"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576</v>
      </c>
      <c r="AC120" s="346"/>
      <c r="AD120" s="347"/>
      <c r="AE120" s="310" t="s">
        <v>579</v>
      </c>
      <c r="AF120" s="310"/>
      <c r="AG120" s="310"/>
      <c r="AH120" s="310"/>
      <c r="AI120" s="310" t="s">
        <v>580</v>
      </c>
      <c r="AJ120" s="310"/>
      <c r="AK120" s="310"/>
      <c r="AL120" s="310"/>
      <c r="AM120" s="310" t="s">
        <v>646</v>
      </c>
      <c r="AN120" s="310"/>
      <c r="AO120" s="310"/>
      <c r="AP120" s="310"/>
      <c r="AQ120" s="310" t="s">
        <v>648</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3"/>
      <c r="Z121" s="494"/>
      <c r="AA121" s="495"/>
      <c r="AB121" s="307" t="s">
        <v>11</v>
      </c>
      <c r="AC121" s="302"/>
      <c r="AD121" s="303"/>
      <c r="AE121" s="307" t="s">
        <v>385</v>
      </c>
      <c r="AF121" s="302"/>
      <c r="AG121" s="302"/>
      <c r="AH121" s="303"/>
      <c r="AI121" s="307" t="s">
        <v>383</v>
      </c>
      <c r="AJ121" s="302"/>
      <c r="AK121" s="302"/>
      <c r="AL121" s="303"/>
      <c r="AM121" s="307" t="s">
        <v>412</v>
      </c>
      <c r="AN121" s="302"/>
      <c r="AO121" s="302"/>
      <c r="AP121" s="303"/>
      <c r="AQ121" s="339" t="s">
        <v>427</v>
      </c>
      <c r="AR121" s="340"/>
      <c r="AS121" s="340"/>
      <c r="AT121" s="340"/>
      <c r="AU121" s="340"/>
      <c r="AV121" s="340"/>
      <c r="AW121" s="340"/>
      <c r="AX121" s="341"/>
    </row>
    <row r="122" spans="1:50" ht="23.25" customHeight="1" x14ac:dyDescent="0.15">
      <c r="A122" s="296"/>
      <c r="B122" s="297"/>
      <c r="C122" s="297"/>
      <c r="D122" s="297"/>
      <c r="E122" s="297"/>
      <c r="F122" s="298"/>
      <c r="G122" s="355" t="s">
        <v>574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575</v>
      </c>
      <c r="AC122" s="305"/>
      <c r="AD122" s="306"/>
      <c r="AE122" s="362">
        <v>48</v>
      </c>
      <c r="AF122" s="362"/>
      <c r="AG122" s="362"/>
      <c r="AH122" s="362"/>
      <c r="AI122" s="362">
        <v>43</v>
      </c>
      <c r="AJ122" s="362"/>
      <c r="AK122" s="362"/>
      <c r="AL122" s="362"/>
      <c r="AM122" s="362">
        <v>47</v>
      </c>
      <c r="AN122" s="362"/>
      <c r="AO122" s="362"/>
      <c r="AP122" s="362"/>
      <c r="AQ122" s="362">
        <v>47</v>
      </c>
      <c r="AR122" s="362"/>
      <c r="AS122" s="362"/>
      <c r="AT122" s="362"/>
      <c r="AU122" s="362"/>
      <c r="AV122" s="362"/>
      <c r="AW122" s="362"/>
      <c r="AX122" s="363"/>
    </row>
    <row r="123" spans="1:50" ht="46.5"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576</v>
      </c>
      <c r="AC123" s="346"/>
      <c r="AD123" s="347"/>
      <c r="AE123" s="310" t="s">
        <v>581</v>
      </c>
      <c r="AF123" s="310"/>
      <c r="AG123" s="310"/>
      <c r="AH123" s="310"/>
      <c r="AI123" s="310" t="s">
        <v>582</v>
      </c>
      <c r="AJ123" s="310"/>
      <c r="AK123" s="310"/>
      <c r="AL123" s="310"/>
      <c r="AM123" s="310" t="s">
        <v>650</v>
      </c>
      <c r="AN123" s="310"/>
      <c r="AO123" s="310"/>
      <c r="AP123" s="310"/>
      <c r="AQ123" s="310" t="s">
        <v>652</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3"/>
      <c r="Z124" s="494"/>
      <c r="AA124" s="495"/>
      <c r="AB124" s="307" t="s">
        <v>11</v>
      </c>
      <c r="AC124" s="302"/>
      <c r="AD124" s="303"/>
      <c r="AE124" s="307" t="s">
        <v>385</v>
      </c>
      <c r="AF124" s="302"/>
      <c r="AG124" s="302"/>
      <c r="AH124" s="303"/>
      <c r="AI124" s="307" t="s">
        <v>383</v>
      </c>
      <c r="AJ124" s="302"/>
      <c r="AK124" s="302"/>
      <c r="AL124" s="303"/>
      <c r="AM124" s="307" t="s">
        <v>412</v>
      </c>
      <c r="AN124" s="302"/>
      <c r="AO124" s="302"/>
      <c r="AP124" s="303"/>
      <c r="AQ124" s="339" t="s">
        <v>427</v>
      </c>
      <c r="AR124" s="340"/>
      <c r="AS124" s="340"/>
      <c r="AT124" s="340"/>
      <c r="AU124" s="340"/>
      <c r="AV124" s="340"/>
      <c r="AW124" s="340"/>
      <c r="AX124" s="341"/>
    </row>
    <row r="125" spans="1:50" ht="23.25" hidden="1" customHeight="1" x14ac:dyDescent="0.15">
      <c r="A125" s="296"/>
      <c r="B125" s="297"/>
      <c r="C125" s="297"/>
      <c r="D125" s="297"/>
      <c r="E125" s="297"/>
      <c r="F125" s="298"/>
      <c r="G125" s="355" t="s">
        <v>354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353</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385</v>
      </c>
      <c r="AF127" s="302"/>
      <c r="AG127" s="302"/>
      <c r="AH127" s="303"/>
      <c r="AI127" s="307" t="s">
        <v>383</v>
      </c>
      <c r="AJ127" s="302"/>
      <c r="AK127" s="302"/>
      <c r="AL127" s="303"/>
      <c r="AM127" s="307" t="s">
        <v>412</v>
      </c>
      <c r="AN127" s="302"/>
      <c r="AO127" s="302"/>
      <c r="AP127" s="303"/>
      <c r="AQ127" s="339" t="s">
        <v>427</v>
      </c>
      <c r="AR127" s="340"/>
      <c r="AS127" s="340"/>
      <c r="AT127" s="340"/>
      <c r="AU127" s="340"/>
      <c r="AV127" s="340"/>
      <c r="AW127" s="340"/>
      <c r="AX127" s="341"/>
    </row>
    <row r="128" spans="1:50" ht="23.25" hidden="1" customHeight="1" x14ac:dyDescent="0.15">
      <c r="A128" s="296"/>
      <c r="B128" s="297"/>
      <c r="C128" s="297"/>
      <c r="D128" s="297"/>
      <c r="E128" s="297"/>
      <c r="F128" s="298"/>
      <c r="G128" s="355" t="s">
        <v>354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353</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400</v>
      </c>
      <c r="B130" s="1005"/>
      <c r="C130" s="1004" t="s">
        <v>235</v>
      </c>
      <c r="D130" s="1005"/>
      <c r="E130" s="312" t="s">
        <v>264</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263</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236</v>
      </c>
      <c r="F132" s="317"/>
      <c r="G132" s="286" t="s">
        <v>245</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385</v>
      </c>
      <c r="AF132" s="269"/>
      <c r="AG132" s="269"/>
      <c r="AH132" s="269"/>
      <c r="AI132" s="269" t="s">
        <v>405</v>
      </c>
      <c r="AJ132" s="269"/>
      <c r="AK132" s="269"/>
      <c r="AL132" s="269"/>
      <c r="AM132" s="269" t="s">
        <v>412</v>
      </c>
      <c r="AN132" s="269"/>
      <c r="AO132" s="269"/>
      <c r="AP132" s="271"/>
      <c r="AQ132" s="271" t="s">
        <v>231</v>
      </c>
      <c r="AR132" s="272"/>
      <c r="AS132" s="272"/>
      <c r="AT132" s="273"/>
      <c r="AU132" s="283" t="s">
        <v>247</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561</v>
      </c>
      <c r="AR133" s="275"/>
      <c r="AS133" s="141" t="s">
        <v>232</v>
      </c>
      <c r="AT133" s="176"/>
      <c r="AU133" s="140">
        <v>2</v>
      </c>
      <c r="AV133" s="140"/>
      <c r="AW133" s="141" t="s">
        <v>181</v>
      </c>
      <c r="AX133" s="142"/>
    </row>
    <row r="134" spans="1:50" ht="39.75" customHeight="1" x14ac:dyDescent="0.15">
      <c r="A134" s="1008"/>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246</v>
      </c>
      <c r="Z134" s="135"/>
      <c r="AA134" s="136"/>
      <c r="AB134" s="285" t="s">
        <v>586</v>
      </c>
      <c r="AC134" s="228"/>
      <c r="AD134" s="228"/>
      <c r="AE134" s="270">
        <v>1346</v>
      </c>
      <c r="AF134" s="120"/>
      <c r="AG134" s="120"/>
      <c r="AH134" s="120"/>
      <c r="AI134" s="270">
        <v>3498</v>
      </c>
      <c r="AJ134" s="120"/>
      <c r="AK134" s="120"/>
      <c r="AL134" s="120"/>
      <c r="AM134" s="270">
        <v>6902</v>
      </c>
      <c r="AN134" s="120"/>
      <c r="AO134" s="120"/>
      <c r="AP134" s="120"/>
      <c r="AQ134" s="270" t="s">
        <v>561</v>
      </c>
      <c r="AR134" s="120"/>
      <c r="AS134" s="120"/>
      <c r="AT134" s="120"/>
      <c r="AU134" s="270" t="s">
        <v>654</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586</v>
      </c>
      <c r="AC135" s="137"/>
      <c r="AD135" s="137"/>
      <c r="AE135" s="270">
        <v>1300</v>
      </c>
      <c r="AF135" s="120"/>
      <c r="AG135" s="120"/>
      <c r="AH135" s="120"/>
      <c r="AI135" s="270">
        <v>3500</v>
      </c>
      <c r="AJ135" s="120"/>
      <c r="AK135" s="120"/>
      <c r="AL135" s="120"/>
      <c r="AM135" s="270">
        <v>7000</v>
      </c>
      <c r="AN135" s="120"/>
      <c r="AO135" s="120"/>
      <c r="AP135" s="120"/>
      <c r="AQ135" s="270" t="s">
        <v>564</v>
      </c>
      <c r="AR135" s="120"/>
      <c r="AS135" s="120"/>
      <c r="AT135" s="120"/>
      <c r="AU135" s="270">
        <v>15000</v>
      </c>
      <c r="AV135" s="120"/>
      <c r="AW135" s="120"/>
      <c r="AX135" s="219"/>
    </row>
    <row r="136" spans="1:50" ht="18.75" hidden="1" customHeight="1" x14ac:dyDescent="0.15">
      <c r="A136" s="1008"/>
      <c r="B136" s="256"/>
      <c r="C136" s="255"/>
      <c r="D136" s="256"/>
      <c r="E136" s="255"/>
      <c r="F136" s="318"/>
      <c r="G136" s="286" t="s">
        <v>245</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385</v>
      </c>
      <c r="AF136" s="269"/>
      <c r="AG136" s="269"/>
      <c r="AH136" s="269"/>
      <c r="AI136" s="269" t="s">
        <v>383</v>
      </c>
      <c r="AJ136" s="269"/>
      <c r="AK136" s="269"/>
      <c r="AL136" s="269"/>
      <c r="AM136" s="269" t="s">
        <v>412</v>
      </c>
      <c r="AN136" s="269"/>
      <c r="AO136" s="269"/>
      <c r="AP136" s="271"/>
      <c r="AQ136" s="271" t="s">
        <v>231</v>
      </c>
      <c r="AR136" s="272"/>
      <c r="AS136" s="272"/>
      <c r="AT136" s="273"/>
      <c r="AU136" s="283" t="s">
        <v>247</v>
      </c>
      <c r="AV136" s="283"/>
      <c r="AW136" s="283"/>
      <c r="AX136" s="284"/>
    </row>
    <row r="137" spans="1:50" ht="18.75" hidden="1"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232</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246</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245</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385</v>
      </c>
      <c r="AF140" s="269"/>
      <c r="AG140" s="269"/>
      <c r="AH140" s="269"/>
      <c r="AI140" s="269" t="s">
        <v>383</v>
      </c>
      <c r="AJ140" s="269"/>
      <c r="AK140" s="269"/>
      <c r="AL140" s="269"/>
      <c r="AM140" s="269" t="s">
        <v>412</v>
      </c>
      <c r="AN140" s="269"/>
      <c r="AO140" s="269"/>
      <c r="AP140" s="271"/>
      <c r="AQ140" s="271" t="s">
        <v>231</v>
      </c>
      <c r="AR140" s="272"/>
      <c r="AS140" s="272"/>
      <c r="AT140" s="273"/>
      <c r="AU140" s="283" t="s">
        <v>247</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232</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246</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245</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385</v>
      </c>
      <c r="AF144" s="269"/>
      <c r="AG144" s="269"/>
      <c r="AH144" s="269"/>
      <c r="AI144" s="269" t="s">
        <v>383</v>
      </c>
      <c r="AJ144" s="269"/>
      <c r="AK144" s="269"/>
      <c r="AL144" s="269"/>
      <c r="AM144" s="269" t="s">
        <v>412</v>
      </c>
      <c r="AN144" s="269"/>
      <c r="AO144" s="269"/>
      <c r="AP144" s="271"/>
      <c r="AQ144" s="271" t="s">
        <v>231</v>
      </c>
      <c r="AR144" s="272"/>
      <c r="AS144" s="272"/>
      <c r="AT144" s="273"/>
      <c r="AU144" s="283" t="s">
        <v>247</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232</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246</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245</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385</v>
      </c>
      <c r="AF148" s="269"/>
      <c r="AG148" s="269"/>
      <c r="AH148" s="269"/>
      <c r="AI148" s="269" t="s">
        <v>383</v>
      </c>
      <c r="AJ148" s="269"/>
      <c r="AK148" s="269"/>
      <c r="AL148" s="269"/>
      <c r="AM148" s="269" t="s">
        <v>412</v>
      </c>
      <c r="AN148" s="269"/>
      <c r="AO148" s="269"/>
      <c r="AP148" s="271"/>
      <c r="AQ148" s="271" t="s">
        <v>231</v>
      </c>
      <c r="AR148" s="272"/>
      <c r="AS148" s="272"/>
      <c r="AT148" s="273"/>
      <c r="AU148" s="283" t="s">
        <v>247</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232</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246</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8"/>
      <c r="B152" s="256"/>
      <c r="C152" s="255"/>
      <c r="D152" s="256"/>
      <c r="E152" s="255"/>
      <c r="F152" s="318"/>
      <c r="G152" s="276" t="s">
        <v>248</v>
      </c>
      <c r="H152" s="173"/>
      <c r="I152" s="173"/>
      <c r="J152" s="173"/>
      <c r="K152" s="173"/>
      <c r="L152" s="173"/>
      <c r="M152" s="173"/>
      <c r="N152" s="173"/>
      <c r="O152" s="173"/>
      <c r="P152" s="174"/>
      <c r="Q152" s="180" t="s">
        <v>330</v>
      </c>
      <c r="R152" s="173"/>
      <c r="S152" s="173"/>
      <c r="T152" s="173"/>
      <c r="U152" s="173"/>
      <c r="V152" s="173"/>
      <c r="W152" s="173"/>
      <c r="X152" s="173"/>
      <c r="Y152" s="173"/>
      <c r="Z152" s="173"/>
      <c r="AA152" s="173"/>
      <c r="AB152" s="291" t="s">
        <v>331</v>
      </c>
      <c r="AC152" s="173"/>
      <c r="AD152" s="174"/>
      <c r="AE152" s="180" t="s">
        <v>249</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hidden="1"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8"/>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8"/>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38"/>
      <c r="AB156" s="261"/>
      <c r="AC156" s="262"/>
      <c r="AD156" s="262"/>
      <c r="AE156" s="281" t="s">
        <v>250</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8"/>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3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08"/>
      <c r="B159" s="256"/>
      <c r="C159" s="255"/>
      <c r="D159" s="256"/>
      <c r="E159" s="255"/>
      <c r="F159" s="318"/>
      <c r="G159" s="276" t="s">
        <v>248</v>
      </c>
      <c r="H159" s="173"/>
      <c r="I159" s="173"/>
      <c r="J159" s="173"/>
      <c r="K159" s="173"/>
      <c r="L159" s="173"/>
      <c r="M159" s="173"/>
      <c r="N159" s="173"/>
      <c r="O159" s="173"/>
      <c r="P159" s="174"/>
      <c r="Q159" s="180" t="s">
        <v>330</v>
      </c>
      <c r="R159" s="173"/>
      <c r="S159" s="173"/>
      <c r="T159" s="173"/>
      <c r="U159" s="173"/>
      <c r="V159" s="173"/>
      <c r="W159" s="173"/>
      <c r="X159" s="173"/>
      <c r="Y159" s="173"/>
      <c r="Z159" s="173"/>
      <c r="AA159" s="173"/>
      <c r="AB159" s="291" t="s">
        <v>331</v>
      </c>
      <c r="AC159" s="173"/>
      <c r="AD159" s="174"/>
      <c r="AE159" s="277" t="s">
        <v>249</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1008"/>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1008"/>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38"/>
      <c r="AB163" s="261"/>
      <c r="AC163" s="262"/>
      <c r="AD163" s="262"/>
      <c r="AE163" s="281" t="s">
        <v>250</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08"/>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08"/>
      <c r="B166" s="256"/>
      <c r="C166" s="255"/>
      <c r="D166" s="256"/>
      <c r="E166" s="255"/>
      <c r="F166" s="318"/>
      <c r="G166" s="276" t="s">
        <v>248</v>
      </c>
      <c r="H166" s="173"/>
      <c r="I166" s="173"/>
      <c r="J166" s="173"/>
      <c r="K166" s="173"/>
      <c r="L166" s="173"/>
      <c r="M166" s="173"/>
      <c r="N166" s="173"/>
      <c r="O166" s="173"/>
      <c r="P166" s="174"/>
      <c r="Q166" s="180" t="s">
        <v>330</v>
      </c>
      <c r="R166" s="173"/>
      <c r="S166" s="173"/>
      <c r="T166" s="173"/>
      <c r="U166" s="173"/>
      <c r="V166" s="173"/>
      <c r="W166" s="173"/>
      <c r="X166" s="173"/>
      <c r="Y166" s="173"/>
      <c r="Z166" s="173"/>
      <c r="AA166" s="173"/>
      <c r="AB166" s="291" t="s">
        <v>331</v>
      </c>
      <c r="AC166" s="173"/>
      <c r="AD166" s="174"/>
      <c r="AE166" s="277" t="s">
        <v>249</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1008"/>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1008"/>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38"/>
      <c r="AB170" s="261"/>
      <c r="AC170" s="262"/>
      <c r="AD170" s="262"/>
      <c r="AE170" s="281" t="s">
        <v>250</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08"/>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08"/>
      <c r="B173" s="256"/>
      <c r="C173" s="255"/>
      <c r="D173" s="256"/>
      <c r="E173" s="255"/>
      <c r="F173" s="318"/>
      <c r="G173" s="276" t="s">
        <v>248</v>
      </c>
      <c r="H173" s="173"/>
      <c r="I173" s="173"/>
      <c r="J173" s="173"/>
      <c r="K173" s="173"/>
      <c r="L173" s="173"/>
      <c r="M173" s="173"/>
      <c r="N173" s="173"/>
      <c r="O173" s="173"/>
      <c r="P173" s="174"/>
      <c r="Q173" s="180" t="s">
        <v>330</v>
      </c>
      <c r="R173" s="173"/>
      <c r="S173" s="173"/>
      <c r="T173" s="173"/>
      <c r="U173" s="173"/>
      <c r="V173" s="173"/>
      <c r="W173" s="173"/>
      <c r="X173" s="173"/>
      <c r="Y173" s="173"/>
      <c r="Z173" s="173"/>
      <c r="AA173" s="173"/>
      <c r="AB173" s="291" t="s">
        <v>331</v>
      </c>
      <c r="AC173" s="173"/>
      <c r="AD173" s="174"/>
      <c r="AE173" s="277" t="s">
        <v>249</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1008"/>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1008"/>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38"/>
      <c r="AB177" s="261"/>
      <c r="AC177" s="262"/>
      <c r="AD177" s="262"/>
      <c r="AE177" s="281" t="s">
        <v>250</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08"/>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08"/>
      <c r="B180" s="256"/>
      <c r="C180" s="255"/>
      <c r="D180" s="256"/>
      <c r="E180" s="255"/>
      <c r="F180" s="318"/>
      <c r="G180" s="276" t="s">
        <v>248</v>
      </c>
      <c r="H180" s="173"/>
      <c r="I180" s="173"/>
      <c r="J180" s="173"/>
      <c r="K180" s="173"/>
      <c r="L180" s="173"/>
      <c r="M180" s="173"/>
      <c r="N180" s="173"/>
      <c r="O180" s="173"/>
      <c r="P180" s="174"/>
      <c r="Q180" s="180" t="s">
        <v>330</v>
      </c>
      <c r="R180" s="173"/>
      <c r="S180" s="173"/>
      <c r="T180" s="173"/>
      <c r="U180" s="173"/>
      <c r="V180" s="173"/>
      <c r="W180" s="173"/>
      <c r="X180" s="173"/>
      <c r="Y180" s="173"/>
      <c r="Z180" s="173"/>
      <c r="AA180" s="173"/>
      <c r="AB180" s="291" t="s">
        <v>331</v>
      </c>
      <c r="AC180" s="173"/>
      <c r="AD180" s="174"/>
      <c r="AE180" s="277" t="s">
        <v>249</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1008"/>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1008"/>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38"/>
      <c r="AB184" s="261"/>
      <c r="AC184" s="262"/>
      <c r="AD184" s="262"/>
      <c r="AE184" s="267" t="s">
        <v>250</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1008"/>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1008"/>
      <c r="B187" s="256"/>
      <c r="C187" s="255"/>
      <c r="D187" s="256"/>
      <c r="E187" s="161" t="s">
        <v>295</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6"/>
      <c r="C188" s="255"/>
      <c r="D188" s="256"/>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8"/>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08"/>
      <c r="B190" s="256"/>
      <c r="C190" s="255"/>
      <c r="D190" s="256"/>
      <c r="E190" s="312" t="s">
        <v>264</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263</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236</v>
      </c>
      <c r="F192" s="317"/>
      <c r="G192" s="286" t="s">
        <v>245</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385</v>
      </c>
      <c r="AF192" s="269"/>
      <c r="AG192" s="269"/>
      <c r="AH192" s="269"/>
      <c r="AI192" s="269" t="s">
        <v>383</v>
      </c>
      <c r="AJ192" s="269"/>
      <c r="AK192" s="269"/>
      <c r="AL192" s="269"/>
      <c r="AM192" s="269" t="s">
        <v>412</v>
      </c>
      <c r="AN192" s="269"/>
      <c r="AO192" s="269"/>
      <c r="AP192" s="271"/>
      <c r="AQ192" s="271" t="s">
        <v>231</v>
      </c>
      <c r="AR192" s="272"/>
      <c r="AS192" s="272"/>
      <c r="AT192" s="273"/>
      <c r="AU192" s="283" t="s">
        <v>247</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232</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246</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245</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385</v>
      </c>
      <c r="AF196" s="269"/>
      <c r="AG196" s="269"/>
      <c r="AH196" s="269"/>
      <c r="AI196" s="269" t="s">
        <v>383</v>
      </c>
      <c r="AJ196" s="269"/>
      <c r="AK196" s="269"/>
      <c r="AL196" s="269"/>
      <c r="AM196" s="269" t="s">
        <v>412</v>
      </c>
      <c r="AN196" s="269"/>
      <c r="AO196" s="269"/>
      <c r="AP196" s="271"/>
      <c r="AQ196" s="271" t="s">
        <v>231</v>
      </c>
      <c r="AR196" s="272"/>
      <c r="AS196" s="272"/>
      <c r="AT196" s="273"/>
      <c r="AU196" s="283" t="s">
        <v>247</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232</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246</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245</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385</v>
      </c>
      <c r="AF200" s="269"/>
      <c r="AG200" s="269"/>
      <c r="AH200" s="269"/>
      <c r="AI200" s="269" t="s">
        <v>383</v>
      </c>
      <c r="AJ200" s="269"/>
      <c r="AK200" s="269"/>
      <c r="AL200" s="269"/>
      <c r="AM200" s="269" t="s">
        <v>412</v>
      </c>
      <c r="AN200" s="269"/>
      <c r="AO200" s="269"/>
      <c r="AP200" s="271"/>
      <c r="AQ200" s="271" t="s">
        <v>231</v>
      </c>
      <c r="AR200" s="272"/>
      <c r="AS200" s="272"/>
      <c r="AT200" s="273"/>
      <c r="AU200" s="283" t="s">
        <v>247</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232</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246</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245</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385</v>
      </c>
      <c r="AF204" s="269"/>
      <c r="AG204" s="269"/>
      <c r="AH204" s="269"/>
      <c r="AI204" s="269" t="s">
        <v>383</v>
      </c>
      <c r="AJ204" s="269"/>
      <c r="AK204" s="269"/>
      <c r="AL204" s="269"/>
      <c r="AM204" s="269" t="s">
        <v>412</v>
      </c>
      <c r="AN204" s="269"/>
      <c r="AO204" s="269"/>
      <c r="AP204" s="271"/>
      <c r="AQ204" s="271" t="s">
        <v>231</v>
      </c>
      <c r="AR204" s="272"/>
      <c r="AS204" s="272"/>
      <c r="AT204" s="273"/>
      <c r="AU204" s="283" t="s">
        <v>247</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232</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246</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245</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385</v>
      </c>
      <c r="AF208" s="269"/>
      <c r="AG208" s="269"/>
      <c r="AH208" s="269"/>
      <c r="AI208" s="269" t="s">
        <v>383</v>
      </c>
      <c r="AJ208" s="269"/>
      <c r="AK208" s="269"/>
      <c r="AL208" s="269"/>
      <c r="AM208" s="269" t="s">
        <v>412</v>
      </c>
      <c r="AN208" s="269"/>
      <c r="AO208" s="269"/>
      <c r="AP208" s="271"/>
      <c r="AQ208" s="271" t="s">
        <v>231</v>
      </c>
      <c r="AR208" s="272"/>
      <c r="AS208" s="272"/>
      <c r="AT208" s="273"/>
      <c r="AU208" s="283" t="s">
        <v>247</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232</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246</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248</v>
      </c>
      <c r="H212" s="173"/>
      <c r="I212" s="173"/>
      <c r="J212" s="173"/>
      <c r="K212" s="173"/>
      <c r="L212" s="173"/>
      <c r="M212" s="173"/>
      <c r="N212" s="173"/>
      <c r="O212" s="173"/>
      <c r="P212" s="174"/>
      <c r="Q212" s="180" t="s">
        <v>330</v>
      </c>
      <c r="R212" s="173"/>
      <c r="S212" s="173"/>
      <c r="T212" s="173"/>
      <c r="U212" s="173"/>
      <c r="V212" s="173"/>
      <c r="W212" s="173"/>
      <c r="X212" s="173"/>
      <c r="Y212" s="173"/>
      <c r="Z212" s="173"/>
      <c r="AA212" s="173"/>
      <c r="AB212" s="291" t="s">
        <v>331</v>
      </c>
      <c r="AC212" s="173"/>
      <c r="AD212" s="174"/>
      <c r="AE212" s="180" t="s">
        <v>249</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250</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248</v>
      </c>
      <c r="H219" s="173"/>
      <c r="I219" s="173"/>
      <c r="J219" s="173"/>
      <c r="K219" s="173"/>
      <c r="L219" s="173"/>
      <c r="M219" s="173"/>
      <c r="N219" s="173"/>
      <c r="O219" s="173"/>
      <c r="P219" s="174"/>
      <c r="Q219" s="180" t="s">
        <v>330</v>
      </c>
      <c r="R219" s="173"/>
      <c r="S219" s="173"/>
      <c r="T219" s="173"/>
      <c r="U219" s="173"/>
      <c r="V219" s="173"/>
      <c r="W219" s="173"/>
      <c r="X219" s="173"/>
      <c r="Y219" s="173"/>
      <c r="Z219" s="173"/>
      <c r="AA219" s="173"/>
      <c r="AB219" s="291" t="s">
        <v>331</v>
      </c>
      <c r="AC219" s="173"/>
      <c r="AD219" s="174"/>
      <c r="AE219" s="277" t="s">
        <v>249</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250</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248</v>
      </c>
      <c r="H226" s="173"/>
      <c r="I226" s="173"/>
      <c r="J226" s="173"/>
      <c r="K226" s="173"/>
      <c r="L226" s="173"/>
      <c r="M226" s="173"/>
      <c r="N226" s="173"/>
      <c r="O226" s="173"/>
      <c r="P226" s="174"/>
      <c r="Q226" s="180" t="s">
        <v>330</v>
      </c>
      <c r="R226" s="173"/>
      <c r="S226" s="173"/>
      <c r="T226" s="173"/>
      <c r="U226" s="173"/>
      <c r="V226" s="173"/>
      <c r="W226" s="173"/>
      <c r="X226" s="173"/>
      <c r="Y226" s="173"/>
      <c r="Z226" s="173"/>
      <c r="AA226" s="173"/>
      <c r="AB226" s="291" t="s">
        <v>331</v>
      </c>
      <c r="AC226" s="173"/>
      <c r="AD226" s="174"/>
      <c r="AE226" s="277" t="s">
        <v>249</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250</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248</v>
      </c>
      <c r="H233" s="173"/>
      <c r="I233" s="173"/>
      <c r="J233" s="173"/>
      <c r="K233" s="173"/>
      <c r="L233" s="173"/>
      <c r="M233" s="173"/>
      <c r="N233" s="173"/>
      <c r="O233" s="173"/>
      <c r="P233" s="174"/>
      <c r="Q233" s="180" t="s">
        <v>330</v>
      </c>
      <c r="R233" s="173"/>
      <c r="S233" s="173"/>
      <c r="T233" s="173"/>
      <c r="U233" s="173"/>
      <c r="V233" s="173"/>
      <c r="W233" s="173"/>
      <c r="X233" s="173"/>
      <c r="Y233" s="173"/>
      <c r="Z233" s="173"/>
      <c r="AA233" s="173"/>
      <c r="AB233" s="291" t="s">
        <v>331</v>
      </c>
      <c r="AC233" s="173"/>
      <c r="AD233" s="174"/>
      <c r="AE233" s="277" t="s">
        <v>249</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250</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248</v>
      </c>
      <c r="H240" s="173"/>
      <c r="I240" s="173"/>
      <c r="J240" s="173"/>
      <c r="K240" s="173"/>
      <c r="L240" s="173"/>
      <c r="M240" s="173"/>
      <c r="N240" s="173"/>
      <c r="O240" s="173"/>
      <c r="P240" s="174"/>
      <c r="Q240" s="180" t="s">
        <v>330</v>
      </c>
      <c r="R240" s="173"/>
      <c r="S240" s="173"/>
      <c r="T240" s="173"/>
      <c r="U240" s="173"/>
      <c r="V240" s="173"/>
      <c r="W240" s="173"/>
      <c r="X240" s="173"/>
      <c r="Y240" s="173"/>
      <c r="Z240" s="173"/>
      <c r="AA240" s="173"/>
      <c r="AB240" s="291" t="s">
        <v>331</v>
      </c>
      <c r="AC240" s="173"/>
      <c r="AD240" s="174"/>
      <c r="AE240" s="277" t="s">
        <v>249</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250</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295</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08"/>
      <c r="B250" s="256"/>
      <c r="C250" s="255"/>
      <c r="D250" s="256"/>
      <c r="E250" s="312" t="s">
        <v>264</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263</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236</v>
      </c>
      <c r="F252" s="317"/>
      <c r="G252" s="286" t="s">
        <v>245</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385</v>
      </c>
      <c r="AF252" s="269"/>
      <c r="AG252" s="269"/>
      <c r="AH252" s="269"/>
      <c r="AI252" s="269" t="s">
        <v>383</v>
      </c>
      <c r="AJ252" s="269"/>
      <c r="AK252" s="269"/>
      <c r="AL252" s="269"/>
      <c r="AM252" s="269" t="s">
        <v>412</v>
      </c>
      <c r="AN252" s="269"/>
      <c r="AO252" s="269"/>
      <c r="AP252" s="271"/>
      <c r="AQ252" s="271" t="s">
        <v>231</v>
      </c>
      <c r="AR252" s="272"/>
      <c r="AS252" s="272"/>
      <c r="AT252" s="273"/>
      <c r="AU252" s="283" t="s">
        <v>247</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232</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246</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245</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385</v>
      </c>
      <c r="AF256" s="269"/>
      <c r="AG256" s="269"/>
      <c r="AH256" s="269"/>
      <c r="AI256" s="269" t="s">
        <v>383</v>
      </c>
      <c r="AJ256" s="269"/>
      <c r="AK256" s="269"/>
      <c r="AL256" s="269"/>
      <c r="AM256" s="269" t="s">
        <v>412</v>
      </c>
      <c r="AN256" s="269"/>
      <c r="AO256" s="269"/>
      <c r="AP256" s="271"/>
      <c r="AQ256" s="271" t="s">
        <v>231</v>
      </c>
      <c r="AR256" s="272"/>
      <c r="AS256" s="272"/>
      <c r="AT256" s="273"/>
      <c r="AU256" s="283" t="s">
        <v>247</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232</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246</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245</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385</v>
      </c>
      <c r="AF260" s="269"/>
      <c r="AG260" s="269"/>
      <c r="AH260" s="269"/>
      <c r="AI260" s="269" t="s">
        <v>383</v>
      </c>
      <c r="AJ260" s="269"/>
      <c r="AK260" s="269"/>
      <c r="AL260" s="269"/>
      <c r="AM260" s="269" t="s">
        <v>412</v>
      </c>
      <c r="AN260" s="269"/>
      <c r="AO260" s="269"/>
      <c r="AP260" s="271"/>
      <c r="AQ260" s="271" t="s">
        <v>231</v>
      </c>
      <c r="AR260" s="272"/>
      <c r="AS260" s="272"/>
      <c r="AT260" s="273"/>
      <c r="AU260" s="283" t="s">
        <v>247</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232</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246</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245</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385</v>
      </c>
      <c r="AF264" s="269"/>
      <c r="AG264" s="269"/>
      <c r="AH264" s="269"/>
      <c r="AI264" s="269" t="s">
        <v>383</v>
      </c>
      <c r="AJ264" s="269"/>
      <c r="AK264" s="269"/>
      <c r="AL264" s="269"/>
      <c r="AM264" s="269" t="s">
        <v>412</v>
      </c>
      <c r="AN264" s="269"/>
      <c r="AO264" s="269"/>
      <c r="AP264" s="271"/>
      <c r="AQ264" s="180" t="s">
        <v>231</v>
      </c>
      <c r="AR264" s="173"/>
      <c r="AS264" s="173"/>
      <c r="AT264" s="174"/>
      <c r="AU264" s="138" t="s">
        <v>247</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232</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246</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245</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385</v>
      </c>
      <c r="AF268" s="269"/>
      <c r="AG268" s="269"/>
      <c r="AH268" s="269"/>
      <c r="AI268" s="269" t="s">
        <v>383</v>
      </c>
      <c r="AJ268" s="269"/>
      <c r="AK268" s="269"/>
      <c r="AL268" s="269"/>
      <c r="AM268" s="269" t="s">
        <v>412</v>
      </c>
      <c r="AN268" s="269"/>
      <c r="AO268" s="269"/>
      <c r="AP268" s="271"/>
      <c r="AQ268" s="271" t="s">
        <v>231</v>
      </c>
      <c r="AR268" s="272"/>
      <c r="AS268" s="272"/>
      <c r="AT268" s="273"/>
      <c r="AU268" s="283" t="s">
        <v>247</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232</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246</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248</v>
      </c>
      <c r="H272" s="173"/>
      <c r="I272" s="173"/>
      <c r="J272" s="173"/>
      <c r="K272" s="173"/>
      <c r="L272" s="173"/>
      <c r="M272" s="173"/>
      <c r="N272" s="173"/>
      <c r="O272" s="173"/>
      <c r="P272" s="174"/>
      <c r="Q272" s="180" t="s">
        <v>330</v>
      </c>
      <c r="R272" s="173"/>
      <c r="S272" s="173"/>
      <c r="T272" s="173"/>
      <c r="U272" s="173"/>
      <c r="V272" s="173"/>
      <c r="W272" s="173"/>
      <c r="X272" s="173"/>
      <c r="Y272" s="173"/>
      <c r="Z272" s="173"/>
      <c r="AA272" s="173"/>
      <c r="AB272" s="291" t="s">
        <v>331</v>
      </c>
      <c r="AC272" s="173"/>
      <c r="AD272" s="174"/>
      <c r="AE272" s="180" t="s">
        <v>249</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250</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248</v>
      </c>
      <c r="H279" s="173"/>
      <c r="I279" s="173"/>
      <c r="J279" s="173"/>
      <c r="K279" s="173"/>
      <c r="L279" s="173"/>
      <c r="M279" s="173"/>
      <c r="N279" s="173"/>
      <c r="O279" s="173"/>
      <c r="P279" s="174"/>
      <c r="Q279" s="180" t="s">
        <v>330</v>
      </c>
      <c r="R279" s="173"/>
      <c r="S279" s="173"/>
      <c r="T279" s="173"/>
      <c r="U279" s="173"/>
      <c r="V279" s="173"/>
      <c r="W279" s="173"/>
      <c r="X279" s="173"/>
      <c r="Y279" s="173"/>
      <c r="Z279" s="173"/>
      <c r="AA279" s="173"/>
      <c r="AB279" s="291" t="s">
        <v>331</v>
      </c>
      <c r="AC279" s="173"/>
      <c r="AD279" s="174"/>
      <c r="AE279" s="277" t="s">
        <v>249</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250</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248</v>
      </c>
      <c r="H286" s="173"/>
      <c r="I286" s="173"/>
      <c r="J286" s="173"/>
      <c r="K286" s="173"/>
      <c r="L286" s="173"/>
      <c r="M286" s="173"/>
      <c r="N286" s="173"/>
      <c r="O286" s="173"/>
      <c r="P286" s="174"/>
      <c r="Q286" s="180" t="s">
        <v>330</v>
      </c>
      <c r="R286" s="173"/>
      <c r="S286" s="173"/>
      <c r="T286" s="173"/>
      <c r="U286" s="173"/>
      <c r="V286" s="173"/>
      <c r="W286" s="173"/>
      <c r="X286" s="173"/>
      <c r="Y286" s="173"/>
      <c r="Z286" s="173"/>
      <c r="AA286" s="173"/>
      <c r="AB286" s="291" t="s">
        <v>331</v>
      </c>
      <c r="AC286" s="173"/>
      <c r="AD286" s="174"/>
      <c r="AE286" s="277" t="s">
        <v>249</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250</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248</v>
      </c>
      <c r="H293" s="173"/>
      <c r="I293" s="173"/>
      <c r="J293" s="173"/>
      <c r="K293" s="173"/>
      <c r="L293" s="173"/>
      <c r="M293" s="173"/>
      <c r="N293" s="173"/>
      <c r="O293" s="173"/>
      <c r="P293" s="174"/>
      <c r="Q293" s="180" t="s">
        <v>330</v>
      </c>
      <c r="R293" s="173"/>
      <c r="S293" s="173"/>
      <c r="T293" s="173"/>
      <c r="U293" s="173"/>
      <c r="V293" s="173"/>
      <c r="W293" s="173"/>
      <c r="X293" s="173"/>
      <c r="Y293" s="173"/>
      <c r="Z293" s="173"/>
      <c r="AA293" s="173"/>
      <c r="AB293" s="291" t="s">
        <v>331</v>
      </c>
      <c r="AC293" s="173"/>
      <c r="AD293" s="174"/>
      <c r="AE293" s="277" t="s">
        <v>249</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250</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248</v>
      </c>
      <c r="H300" s="173"/>
      <c r="I300" s="173"/>
      <c r="J300" s="173"/>
      <c r="K300" s="173"/>
      <c r="L300" s="173"/>
      <c r="M300" s="173"/>
      <c r="N300" s="173"/>
      <c r="O300" s="173"/>
      <c r="P300" s="174"/>
      <c r="Q300" s="180" t="s">
        <v>330</v>
      </c>
      <c r="R300" s="173"/>
      <c r="S300" s="173"/>
      <c r="T300" s="173"/>
      <c r="U300" s="173"/>
      <c r="V300" s="173"/>
      <c r="W300" s="173"/>
      <c r="X300" s="173"/>
      <c r="Y300" s="173"/>
      <c r="Z300" s="173"/>
      <c r="AA300" s="173"/>
      <c r="AB300" s="291" t="s">
        <v>331</v>
      </c>
      <c r="AC300" s="173"/>
      <c r="AD300" s="174"/>
      <c r="AE300" s="277" t="s">
        <v>249</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250</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295</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264</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263</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236</v>
      </c>
      <c r="F312" s="317"/>
      <c r="G312" s="286" t="s">
        <v>245</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385</v>
      </c>
      <c r="AF312" s="269"/>
      <c r="AG312" s="269"/>
      <c r="AH312" s="269"/>
      <c r="AI312" s="269" t="s">
        <v>383</v>
      </c>
      <c r="AJ312" s="269"/>
      <c r="AK312" s="269"/>
      <c r="AL312" s="269"/>
      <c r="AM312" s="269" t="s">
        <v>412</v>
      </c>
      <c r="AN312" s="269"/>
      <c r="AO312" s="269"/>
      <c r="AP312" s="271"/>
      <c r="AQ312" s="271" t="s">
        <v>231</v>
      </c>
      <c r="AR312" s="272"/>
      <c r="AS312" s="272"/>
      <c r="AT312" s="273"/>
      <c r="AU312" s="283" t="s">
        <v>247</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232</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246</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245</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385</v>
      </c>
      <c r="AF316" s="269"/>
      <c r="AG316" s="269"/>
      <c r="AH316" s="269"/>
      <c r="AI316" s="269" t="s">
        <v>383</v>
      </c>
      <c r="AJ316" s="269"/>
      <c r="AK316" s="269"/>
      <c r="AL316" s="269"/>
      <c r="AM316" s="269" t="s">
        <v>412</v>
      </c>
      <c r="AN316" s="269"/>
      <c r="AO316" s="269"/>
      <c r="AP316" s="271"/>
      <c r="AQ316" s="271" t="s">
        <v>231</v>
      </c>
      <c r="AR316" s="272"/>
      <c r="AS316" s="272"/>
      <c r="AT316" s="273"/>
      <c r="AU316" s="283" t="s">
        <v>247</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232</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246</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245</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385</v>
      </c>
      <c r="AF320" s="269"/>
      <c r="AG320" s="269"/>
      <c r="AH320" s="269"/>
      <c r="AI320" s="269" t="s">
        <v>383</v>
      </c>
      <c r="AJ320" s="269"/>
      <c r="AK320" s="269"/>
      <c r="AL320" s="269"/>
      <c r="AM320" s="269" t="s">
        <v>412</v>
      </c>
      <c r="AN320" s="269"/>
      <c r="AO320" s="269"/>
      <c r="AP320" s="271"/>
      <c r="AQ320" s="271" t="s">
        <v>231</v>
      </c>
      <c r="AR320" s="272"/>
      <c r="AS320" s="272"/>
      <c r="AT320" s="273"/>
      <c r="AU320" s="283" t="s">
        <v>247</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232</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246</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245</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385</v>
      </c>
      <c r="AF324" s="269"/>
      <c r="AG324" s="269"/>
      <c r="AH324" s="269"/>
      <c r="AI324" s="269" t="s">
        <v>383</v>
      </c>
      <c r="AJ324" s="269"/>
      <c r="AK324" s="269"/>
      <c r="AL324" s="269"/>
      <c r="AM324" s="269" t="s">
        <v>412</v>
      </c>
      <c r="AN324" s="269"/>
      <c r="AO324" s="269"/>
      <c r="AP324" s="271"/>
      <c r="AQ324" s="271" t="s">
        <v>231</v>
      </c>
      <c r="AR324" s="272"/>
      <c r="AS324" s="272"/>
      <c r="AT324" s="273"/>
      <c r="AU324" s="283" t="s">
        <v>247</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232</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246</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245</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385</v>
      </c>
      <c r="AF328" s="269"/>
      <c r="AG328" s="269"/>
      <c r="AH328" s="269"/>
      <c r="AI328" s="269" t="s">
        <v>383</v>
      </c>
      <c r="AJ328" s="269"/>
      <c r="AK328" s="269"/>
      <c r="AL328" s="269"/>
      <c r="AM328" s="269" t="s">
        <v>412</v>
      </c>
      <c r="AN328" s="269"/>
      <c r="AO328" s="269"/>
      <c r="AP328" s="271"/>
      <c r="AQ328" s="271" t="s">
        <v>231</v>
      </c>
      <c r="AR328" s="272"/>
      <c r="AS328" s="272"/>
      <c r="AT328" s="273"/>
      <c r="AU328" s="283" t="s">
        <v>247</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232</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246</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248</v>
      </c>
      <c r="H332" s="173"/>
      <c r="I332" s="173"/>
      <c r="J332" s="173"/>
      <c r="K332" s="173"/>
      <c r="L332" s="173"/>
      <c r="M332" s="173"/>
      <c r="N332" s="173"/>
      <c r="O332" s="173"/>
      <c r="P332" s="174"/>
      <c r="Q332" s="180" t="s">
        <v>330</v>
      </c>
      <c r="R332" s="173"/>
      <c r="S332" s="173"/>
      <c r="T332" s="173"/>
      <c r="U332" s="173"/>
      <c r="V332" s="173"/>
      <c r="W332" s="173"/>
      <c r="X332" s="173"/>
      <c r="Y332" s="173"/>
      <c r="Z332" s="173"/>
      <c r="AA332" s="173"/>
      <c r="AB332" s="291" t="s">
        <v>331</v>
      </c>
      <c r="AC332" s="173"/>
      <c r="AD332" s="174"/>
      <c r="AE332" s="180" t="s">
        <v>249</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250</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248</v>
      </c>
      <c r="H339" s="173"/>
      <c r="I339" s="173"/>
      <c r="J339" s="173"/>
      <c r="K339" s="173"/>
      <c r="L339" s="173"/>
      <c r="M339" s="173"/>
      <c r="N339" s="173"/>
      <c r="O339" s="173"/>
      <c r="P339" s="174"/>
      <c r="Q339" s="180" t="s">
        <v>330</v>
      </c>
      <c r="R339" s="173"/>
      <c r="S339" s="173"/>
      <c r="T339" s="173"/>
      <c r="U339" s="173"/>
      <c r="V339" s="173"/>
      <c r="W339" s="173"/>
      <c r="X339" s="173"/>
      <c r="Y339" s="173"/>
      <c r="Z339" s="173"/>
      <c r="AA339" s="173"/>
      <c r="AB339" s="291" t="s">
        <v>331</v>
      </c>
      <c r="AC339" s="173"/>
      <c r="AD339" s="174"/>
      <c r="AE339" s="277" t="s">
        <v>249</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250</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248</v>
      </c>
      <c r="H346" s="173"/>
      <c r="I346" s="173"/>
      <c r="J346" s="173"/>
      <c r="K346" s="173"/>
      <c r="L346" s="173"/>
      <c r="M346" s="173"/>
      <c r="N346" s="173"/>
      <c r="O346" s="173"/>
      <c r="P346" s="174"/>
      <c r="Q346" s="180" t="s">
        <v>330</v>
      </c>
      <c r="R346" s="173"/>
      <c r="S346" s="173"/>
      <c r="T346" s="173"/>
      <c r="U346" s="173"/>
      <c r="V346" s="173"/>
      <c r="W346" s="173"/>
      <c r="X346" s="173"/>
      <c r="Y346" s="173"/>
      <c r="Z346" s="173"/>
      <c r="AA346" s="173"/>
      <c r="AB346" s="291" t="s">
        <v>331</v>
      </c>
      <c r="AC346" s="173"/>
      <c r="AD346" s="174"/>
      <c r="AE346" s="277" t="s">
        <v>249</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250</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248</v>
      </c>
      <c r="H353" s="173"/>
      <c r="I353" s="173"/>
      <c r="J353" s="173"/>
      <c r="K353" s="173"/>
      <c r="L353" s="173"/>
      <c r="M353" s="173"/>
      <c r="N353" s="173"/>
      <c r="O353" s="173"/>
      <c r="P353" s="174"/>
      <c r="Q353" s="180" t="s">
        <v>330</v>
      </c>
      <c r="R353" s="173"/>
      <c r="S353" s="173"/>
      <c r="T353" s="173"/>
      <c r="U353" s="173"/>
      <c r="V353" s="173"/>
      <c r="W353" s="173"/>
      <c r="X353" s="173"/>
      <c r="Y353" s="173"/>
      <c r="Z353" s="173"/>
      <c r="AA353" s="173"/>
      <c r="AB353" s="291" t="s">
        <v>331</v>
      </c>
      <c r="AC353" s="173"/>
      <c r="AD353" s="174"/>
      <c r="AE353" s="277" t="s">
        <v>249</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250</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248</v>
      </c>
      <c r="H360" s="173"/>
      <c r="I360" s="173"/>
      <c r="J360" s="173"/>
      <c r="K360" s="173"/>
      <c r="L360" s="173"/>
      <c r="M360" s="173"/>
      <c r="N360" s="173"/>
      <c r="O360" s="173"/>
      <c r="P360" s="174"/>
      <c r="Q360" s="180" t="s">
        <v>330</v>
      </c>
      <c r="R360" s="173"/>
      <c r="S360" s="173"/>
      <c r="T360" s="173"/>
      <c r="U360" s="173"/>
      <c r="V360" s="173"/>
      <c r="W360" s="173"/>
      <c r="X360" s="173"/>
      <c r="Y360" s="173"/>
      <c r="Z360" s="173"/>
      <c r="AA360" s="173"/>
      <c r="AB360" s="291" t="s">
        <v>331</v>
      </c>
      <c r="AC360" s="173"/>
      <c r="AD360" s="174"/>
      <c r="AE360" s="277" t="s">
        <v>249</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250</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295</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08"/>
      <c r="B370" s="256"/>
      <c r="C370" s="255"/>
      <c r="D370" s="256"/>
      <c r="E370" s="312" t="s">
        <v>264</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263</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236</v>
      </c>
      <c r="F372" s="317"/>
      <c r="G372" s="286" t="s">
        <v>245</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385</v>
      </c>
      <c r="AF372" s="269"/>
      <c r="AG372" s="269"/>
      <c r="AH372" s="269"/>
      <c r="AI372" s="269" t="s">
        <v>383</v>
      </c>
      <c r="AJ372" s="269"/>
      <c r="AK372" s="269"/>
      <c r="AL372" s="269"/>
      <c r="AM372" s="269" t="s">
        <v>412</v>
      </c>
      <c r="AN372" s="269"/>
      <c r="AO372" s="269"/>
      <c r="AP372" s="271"/>
      <c r="AQ372" s="271" t="s">
        <v>231</v>
      </c>
      <c r="AR372" s="272"/>
      <c r="AS372" s="272"/>
      <c r="AT372" s="273"/>
      <c r="AU372" s="283" t="s">
        <v>247</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232</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246</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245</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385</v>
      </c>
      <c r="AF376" s="269"/>
      <c r="AG376" s="269"/>
      <c r="AH376" s="269"/>
      <c r="AI376" s="269" t="s">
        <v>383</v>
      </c>
      <c r="AJ376" s="269"/>
      <c r="AK376" s="269"/>
      <c r="AL376" s="269"/>
      <c r="AM376" s="269" t="s">
        <v>412</v>
      </c>
      <c r="AN376" s="269"/>
      <c r="AO376" s="269"/>
      <c r="AP376" s="271"/>
      <c r="AQ376" s="271" t="s">
        <v>231</v>
      </c>
      <c r="AR376" s="272"/>
      <c r="AS376" s="272"/>
      <c r="AT376" s="273"/>
      <c r="AU376" s="283" t="s">
        <v>247</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232</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246</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245</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385</v>
      </c>
      <c r="AF380" s="269"/>
      <c r="AG380" s="269"/>
      <c r="AH380" s="269"/>
      <c r="AI380" s="269" t="s">
        <v>383</v>
      </c>
      <c r="AJ380" s="269"/>
      <c r="AK380" s="269"/>
      <c r="AL380" s="269"/>
      <c r="AM380" s="269" t="s">
        <v>412</v>
      </c>
      <c r="AN380" s="269"/>
      <c r="AO380" s="269"/>
      <c r="AP380" s="271"/>
      <c r="AQ380" s="271" t="s">
        <v>231</v>
      </c>
      <c r="AR380" s="272"/>
      <c r="AS380" s="272"/>
      <c r="AT380" s="273"/>
      <c r="AU380" s="283" t="s">
        <v>247</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232</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246</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245</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385</v>
      </c>
      <c r="AF384" s="269"/>
      <c r="AG384" s="269"/>
      <c r="AH384" s="269"/>
      <c r="AI384" s="269" t="s">
        <v>383</v>
      </c>
      <c r="AJ384" s="269"/>
      <c r="AK384" s="269"/>
      <c r="AL384" s="269"/>
      <c r="AM384" s="269" t="s">
        <v>412</v>
      </c>
      <c r="AN384" s="269"/>
      <c r="AO384" s="269"/>
      <c r="AP384" s="271"/>
      <c r="AQ384" s="271" t="s">
        <v>231</v>
      </c>
      <c r="AR384" s="272"/>
      <c r="AS384" s="272"/>
      <c r="AT384" s="273"/>
      <c r="AU384" s="283" t="s">
        <v>247</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232</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246</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245</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385</v>
      </c>
      <c r="AF388" s="269"/>
      <c r="AG388" s="269"/>
      <c r="AH388" s="269"/>
      <c r="AI388" s="269" t="s">
        <v>383</v>
      </c>
      <c r="AJ388" s="269"/>
      <c r="AK388" s="269"/>
      <c r="AL388" s="269"/>
      <c r="AM388" s="269" t="s">
        <v>412</v>
      </c>
      <c r="AN388" s="269"/>
      <c r="AO388" s="269"/>
      <c r="AP388" s="271"/>
      <c r="AQ388" s="271" t="s">
        <v>231</v>
      </c>
      <c r="AR388" s="272"/>
      <c r="AS388" s="272"/>
      <c r="AT388" s="273"/>
      <c r="AU388" s="283" t="s">
        <v>247</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232</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246</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248</v>
      </c>
      <c r="H392" s="173"/>
      <c r="I392" s="173"/>
      <c r="J392" s="173"/>
      <c r="K392" s="173"/>
      <c r="L392" s="173"/>
      <c r="M392" s="173"/>
      <c r="N392" s="173"/>
      <c r="O392" s="173"/>
      <c r="P392" s="174"/>
      <c r="Q392" s="180" t="s">
        <v>330</v>
      </c>
      <c r="R392" s="173"/>
      <c r="S392" s="173"/>
      <c r="T392" s="173"/>
      <c r="U392" s="173"/>
      <c r="V392" s="173"/>
      <c r="W392" s="173"/>
      <c r="X392" s="173"/>
      <c r="Y392" s="173"/>
      <c r="Z392" s="173"/>
      <c r="AA392" s="173"/>
      <c r="AB392" s="291" t="s">
        <v>331</v>
      </c>
      <c r="AC392" s="173"/>
      <c r="AD392" s="174"/>
      <c r="AE392" s="180" t="s">
        <v>249</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250</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248</v>
      </c>
      <c r="H399" s="173"/>
      <c r="I399" s="173"/>
      <c r="J399" s="173"/>
      <c r="K399" s="173"/>
      <c r="L399" s="173"/>
      <c r="M399" s="173"/>
      <c r="N399" s="173"/>
      <c r="O399" s="173"/>
      <c r="P399" s="174"/>
      <c r="Q399" s="180" t="s">
        <v>330</v>
      </c>
      <c r="R399" s="173"/>
      <c r="S399" s="173"/>
      <c r="T399" s="173"/>
      <c r="U399" s="173"/>
      <c r="V399" s="173"/>
      <c r="W399" s="173"/>
      <c r="X399" s="173"/>
      <c r="Y399" s="173"/>
      <c r="Z399" s="173"/>
      <c r="AA399" s="173"/>
      <c r="AB399" s="291" t="s">
        <v>331</v>
      </c>
      <c r="AC399" s="173"/>
      <c r="AD399" s="174"/>
      <c r="AE399" s="277" t="s">
        <v>249</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250</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248</v>
      </c>
      <c r="H406" s="173"/>
      <c r="I406" s="173"/>
      <c r="J406" s="173"/>
      <c r="K406" s="173"/>
      <c r="L406" s="173"/>
      <c r="M406" s="173"/>
      <c r="N406" s="173"/>
      <c r="O406" s="173"/>
      <c r="P406" s="174"/>
      <c r="Q406" s="180" t="s">
        <v>330</v>
      </c>
      <c r="R406" s="173"/>
      <c r="S406" s="173"/>
      <c r="T406" s="173"/>
      <c r="U406" s="173"/>
      <c r="V406" s="173"/>
      <c r="W406" s="173"/>
      <c r="X406" s="173"/>
      <c r="Y406" s="173"/>
      <c r="Z406" s="173"/>
      <c r="AA406" s="173"/>
      <c r="AB406" s="291" t="s">
        <v>331</v>
      </c>
      <c r="AC406" s="173"/>
      <c r="AD406" s="174"/>
      <c r="AE406" s="277" t="s">
        <v>249</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250</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248</v>
      </c>
      <c r="H413" s="173"/>
      <c r="I413" s="173"/>
      <c r="J413" s="173"/>
      <c r="K413" s="173"/>
      <c r="L413" s="173"/>
      <c r="M413" s="173"/>
      <c r="N413" s="173"/>
      <c r="O413" s="173"/>
      <c r="P413" s="174"/>
      <c r="Q413" s="180" t="s">
        <v>330</v>
      </c>
      <c r="R413" s="173"/>
      <c r="S413" s="173"/>
      <c r="T413" s="173"/>
      <c r="U413" s="173"/>
      <c r="V413" s="173"/>
      <c r="W413" s="173"/>
      <c r="X413" s="173"/>
      <c r="Y413" s="173"/>
      <c r="Z413" s="173"/>
      <c r="AA413" s="173"/>
      <c r="AB413" s="291" t="s">
        <v>331</v>
      </c>
      <c r="AC413" s="173"/>
      <c r="AD413" s="174"/>
      <c r="AE413" s="277" t="s">
        <v>249</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250</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248</v>
      </c>
      <c r="H420" s="173"/>
      <c r="I420" s="173"/>
      <c r="J420" s="173"/>
      <c r="K420" s="173"/>
      <c r="L420" s="173"/>
      <c r="M420" s="173"/>
      <c r="N420" s="173"/>
      <c r="O420" s="173"/>
      <c r="P420" s="174"/>
      <c r="Q420" s="180" t="s">
        <v>330</v>
      </c>
      <c r="R420" s="173"/>
      <c r="S420" s="173"/>
      <c r="T420" s="173"/>
      <c r="U420" s="173"/>
      <c r="V420" s="173"/>
      <c r="W420" s="173"/>
      <c r="X420" s="173"/>
      <c r="Y420" s="173"/>
      <c r="Z420" s="173"/>
      <c r="AA420" s="173"/>
      <c r="AB420" s="291" t="s">
        <v>331</v>
      </c>
      <c r="AC420" s="173"/>
      <c r="AD420" s="174"/>
      <c r="AE420" s="277" t="s">
        <v>249</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250</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295</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 customHeight="1" x14ac:dyDescent="0.15">
      <c r="A430" s="1008"/>
      <c r="B430" s="256"/>
      <c r="C430" s="253" t="s">
        <v>415</v>
      </c>
      <c r="D430" s="254"/>
      <c r="E430" s="242" t="s">
        <v>393</v>
      </c>
      <c r="F430" s="461"/>
      <c r="G430" s="244" t="s">
        <v>251</v>
      </c>
      <c r="H430" s="162"/>
      <c r="I430" s="162"/>
      <c r="J430" s="245" t="s">
        <v>560</v>
      </c>
      <c r="K430" s="246"/>
      <c r="L430" s="246"/>
      <c r="M430" s="246"/>
      <c r="N430" s="246"/>
      <c r="O430" s="246"/>
      <c r="P430" s="246"/>
      <c r="Q430" s="246"/>
      <c r="R430" s="246"/>
      <c r="S430" s="246"/>
      <c r="T430" s="247"/>
      <c r="U430" s="248" t="s">
        <v>654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240</v>
      </c>
      <c r="F431" s="171"/>
      <c r="G431" s="172" t="s">
        <v>237</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239</v>
      </c>
      <c r="AF431" s="183"/>
      <c r="AG431" s="183"/>
      <c r="AH431" s="184"/>
      <c r="AI431" s="185" t="s">
        <v>406</v>
      </c>
      <c r="AJ431" s="185"/>
      <c r="AK431" s="185"/>
      <c r="AL431" s="180"/>
      <c r="AM431" s="185" t="s">
        <v>419</v>
      </c>
      <c r="AN431" s="185"/>
      <c r="AO431" s="185"/>
      <c r="AP431" s="180"/>
      <c r="AQ431" s="180" t="s">
        <v>231</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561</v>
      </c>
      <c r="AF432" s="140"/>
      <c r="AG432" s="141" t="s">
        <v>232</v>
      </c>
      <c r="AH432" s="176"/>
      <c r="AI432" s="186"/>
      <c r="AJ432" s="186"/>
      <c r="AK432" s="186"/>
      <c r="AL432" s="181"/>
      <c r="AM432" s="186"/>
      <c r="AN432" s="186"/>
      <c r="AO432" s="186"/>
      <c r="AP432" s="181"/>
      <c r="AQ432" s="215" t="s">
        <v>589</v>
      </c>
      <c r="AR432" s="140"/>
      <c r="AS432" s="141" t="s">
        <v>232</v>
      </c>
      <c r="AT432" s="176"/>
      <c r="AU432" s="140" t="s">
        <v>564</v>
      </c>
      <c r="AV432" s="140"/>
      <c r="AW432" s="141" t="s">
        <v>181</v>
      </c>
      <c r="AX432" s="142"/>
    </row>
    <row r="433" spans="1:50" ht="23.25" customHeight="1" x14ac:dyDescent="0.15">
      <c r="A433" s="1008"/>
      <c r="B433" s="256"/>
      <c r="C433" s="255"/>
      <c r="D433" s="256"/>
      <c r="E433" s="170"/>
      <c r="F433" s="171"/>
      <c r="G433" s="235" t="s">
        <v>561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561</v>
      </c>
      <c r="AC433" s="137"/>
      <c r="AD433" s="137"/>
      <c r="AE433" s="119" t="s">
        <v>561</v>
      </c>
      <c r="AF433" s="120"/>
      <c r="AG433" s="120"/>
      <c r="AH433" s="120"/>
      <c r="AI433" s="119" t="s">
        <v>561</v>
      </c>
      <c r="AJ433" s="120"/>
      <c r="AK433" s="120"/>
      <c r="AL433" s="120"/>
      <c r="AM433" s="119" t="s">
        <v>561</v>
      </c>
      <c r="AN433" s="120"/>
      <c r="AO433" s="120"/>
      <c r="AP433" s="121"/>
      <c r="AQ433" s="119" t="s">
        <v>561</v>
      </c>
      <c r="AR433" s="120"/>
      <c r="AS433" s="120"/>
      <c r="AT433" s="121"/>
      <c r="AU433" s="120" t="s">
        <v>563</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561</v>
      </c>
      <c r="AC434" s="228"/>
      <c r="AD434" s="228"/>
      <c r="AE434" s="119" t="s">
        <v>588</v>
      </c>
      <c r="AF434" s="120"/>
      <c r="AG434" s="120"/>
      <c r="AH434" s="121"/>
      <c r="AI434" s="119" t="s">
        <v>564</v>
      </c>
      <c r="AJ434" s="120"/>
      <c r="AK434" s="120"/>
      <c r="AL434" s="120"/>
      <c r="AM434" s="119" t="s">
        <v>561</v>
      </c>
      <c r="AN434" s="120"/>
      <c r="AO434" s="120"/>
      <c r="AP434" s="121"/>
      <c r="AQ434" s="119" t="s">
        <v>561</v>
      </c>
      <c r="AR434" s="120"/>
      <c r="AS434" s="120"/>
      <c r="AT434" s="121"/>
      <c r="AU434" s="120" t="s">
        <v>561</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561</v>
      </c>
      <c r="AF435" s="120"/>
      <c r="AG435" s="120"/>
      <c r="AH435" s="121"/>
      <c r="AI435" s="119" t="s">
        <v>563</v>
      </c>
      <c r="AJ435" s="120"/>
      <c r="AK435" s="120"/>
      <c r="AL435" s="120"/>
      <c r="AM435" s="119" t="s">
        <v>561</v>
      </c>
      <c r="AN435" s="120"/>
      <c r="AO435" s="120"/>
      <c r="AP435" s="121"/>
      <c r="AQ435" s="119" t="s">
        <v>561</v>
      </c>
      <c r="AR435" s="120"/>
      <c r="AS435" s="120"/>
      <c r="AT435" s="121"/>
      <c r="AU435" s="120" t="s">
        <v>561</v>
      </c>
      <c r="AV435" s="120"/>
      <c r="AW435" s="120"/>
      <c r="AX435" s="219"/>
    </row>
    <row r="436" spans="1:50" ht="18.75" hidden="1" customHeight="1" x14ac:dyDescent="0.15">
      <c r="A436" s="1008"/>
      <c r="B436" s="256"/>
      <c r="C436" s="255"/>
      <c r="D436" s="256"/>
      <c r="E436" s="170" t="s">
        <v>240</v>
      </c>
      <c r="F436" s="171"/>
      <c r="G436" s="172" t="s">
        <v>237</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239</v>
      </c>
      <c r="AF436" s="183"/>
      <c r="AG436" s="183"/>
      <c r="AH436" s="184"/>
      <c r="AI436" s="185" t="s">
        <v>406</v>
      </c>
      <c r="AJ436" s="185"/>
      <c r="AK436" s="185"/>
      <c r="AL436" s="180"/>
      <c r="AM436" s="185" t="s">
        <v>419</v>
      </c>
      <c r="AN436" s="185"/>
      <c r="AO436" s="185"/>
      <c r="AP436" s="180"/>
      <c r="AQ436" s="180" t="s">
        <v>231</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232</v>
      </c>
      <c r="AH437" s="176"/>
      <c r="AI437" s="186"/>
      <c r="AJ437" s="186"/>
      <c r="AK437" s="186"/>
      <c r="AL437" s="181"/>
      <c r="AM437" s="186"/>
      <c r="AN437" s="186"/>
      <c r="AO437" s="186"/>
      <c r="AP437" s="181"/>
      <c r="AQ437" s="215"/>
      <c r="AR437" s="140"/>
      <c r="AS437" s="141" t="s">
        <v>232</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240</v>
      </c>
      <c r="F441" s="171"/>
      <c r="G441" s="172" t="s">
        <v>237</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239</v>
      </c>
      <c r="AF441" s="183"/>
      <c r="AG441" s="183"/>
      <c r="AH441" s="184"/>
      <c r="AI441" s="185" t="s">
        <v>406</v>
      </c>
      <c r="AJ441" s="185"/>
      <c r="AK441" s="185"/>
      <c r="AL441" s="180"/>
      <c r="AM441" s="185" t="s">
        <v>419</v>
      </c>
      <c r="AN441" s="185"/>
      <c r="AO441" s="185"/>
      <c r="AP441" s="180"/>
      <c r="AQ441" s="180" t="s">
        <v>231</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232</v>
      </c>
      <c r="AH442" s="176"/>
      <c r="AI442" s="186"/>
      <c r="AJ442" s="186"/>
      <c r="AK442" s="186"/>
      <c r="AL442" s="181"/>
      <c r="AM442" s="186"/>
      <c r="AN442" s="186"/>
      <c r="AO442" s="186"/>
      <c r="AP442" s="181"/>
      <c r="AQ442" s="215"/>
      <c r="AR442" s="140"/>
      <c r="AS442" s="141" t="s">
        <v>232</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240</v>
      </c>
      <c r="F446" s="171"/>
      <c r="G446" s="172" t="s">
        <v>237</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239</v>
      </c>
      <c r="AF446" s="183"/>
      <c r="AG446" s="183"/>
      <c r="AH446" s="184"/>
      <c r="AI446" s="185" t="s">
        <v>406</v>
      </c>
      <c r="AJ446" s="185"/>
      <c r="AK446" s="185"/>
      <c r="AL446" s="180"/>
      <c r="AM446" s="185" t="s">
        <v>419</v>
      </c>
      <c r="AN446" s="185"/>
      <c r="AO446" s="185"/>
      <c r="AP446" s="180"/>
      <c r="AQ446" s="180" t="s">
        <v>231</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232</v>
      </c>
      <c r="AH447" s="176"/>
      <c r="AI447" s="186"/>
      <c r="AJ447" s="186"/>
      <c r="AK447" s="186"/>
      <c r="AL447" s="181"/>
      <c r="AM447" s="186"/>
      <c r="AN447" s="186"/>
      <c r="AO447" s="186"/>
      <c r="AP447" s="181"/>
      <c r="AQ447" s="215"/>
      <c r="AR447" s="140"/>
      <c r="AS447" s="141" t="s">
        <v>232</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240</v>
      </c>
      <c r="F451" s="171"/>
      <c r="G451" s="172" t="s">
        <v>237</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239</v>
      </c>
      <c r="AF451" s="183"/>
      <c r="AG451" s="183"/>
      <c r="AH451" s="184"/>
      <c r="AI451" s="185" t="s">
        <v>406</v>
      </c>
      <c r="AJ451" s="185"/>
      <c r="AK451" s="185"/>
      <c r="AL451" s="180"/>
      <c r="AM451" s="185" t="s">
        <v>419</v>
      </c>
      <c r="AN451" s="185"/>
      <c r="AO451" s="185"/>
      <c r="AP451" s="180"/>
      <c r="AQ451" s="180" t="s">
        <v>231</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232</v>
      </c>
      <c r="AH452" s="176"/>
      <c r="AI452" s="186"/>
      <c r="AJ452" s="186"/>
      <c r="AK452" s="186"/>
      <c r="AL452" s="181"/>
      <c r="AM452" s="186"/>
      <c r="AN452" s="186"/>
      <c r="AO452" s="186"/>
      <c r="AP452" s="181"/>
      <c r="AQ452" s="215"/>
      <c r="AR452" s="140"/>
      <c r="AS452" s="141" t="s">
        <v>232</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8"/>
      <c r="B456" s="256"/>
      <c r="C456" s="255"/>
      <c r="D456" s="256"/>
      <c r="E456" s="170" t="s">
        <v>241</v>
      </c>
      <c r="F456" s="171"/>
      <c r="G456" s="172" t="s">
        <v>238</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239</v>
      </c>
      <c r="AF456" s="183"/>
      <c r="AG456" s="183"/>
      <c r="AH456" s="184"/>
      <c r="AI456" s="185" t="s">
        <v>406</v>
      </c>
      <c r="AJ456" s="185"/>
      <c r="AK456" s="185"/>
      <c r="AL456" s="180"/>
      <c r="AM456" s="185" t="s">
        <v>419</v>
      </c>
      <c r="AN456" s="185"/>
      <c r="AO456" s="185"/>
      <c r="AP456" s="180"/>
      <c r="AQ456" s="180" t="s">
        <v>231</v>
      </c>
      <c r="AR456" s="173"/>
      <c r="AS456" s="173"/>
      <c r="AT456" s="174"/>
      <c r="AU456" s="138" t="s">
        <v>134</v>
      </c>
      <c r="AV456" s="138"/>
      <c r="AW456" s="138"/>
      <c r="AX456" s="139"/>
    </row>
    <row r="457" spans="1:50" ht="18.75"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561</v>
      </c>
      <c r="AF457" s="140"/>
      <c r="AG457" s="141" t="s">
        <v>232</v>
      </c>
      <c r="AH457" s="176"/>
      <c r="AI457" s="186"/>
      <c r="AJ457" s="186"/>
      <c r="AK457" s="186"/>
      <c r="AL457" s="181"/>
      <c r="AM457" s="186"/>
      <c r="AN457" s="186"/>
      <c r="AO457" s="186"/>
      <c r="AP457" s="181"/>
      <c r="AQ457" s="215" t="s">
        <v>561</v>
      </c>
      <c r="AR457" s="140"/>
      <c r="AS457" s="141" t="s">
        <v>232</v>
      </c>
      <c r="AT457" s="176"/>
      <c r="AU457" s="140" t="s">
        <v>561</v>
      </c>
      <c r="AV457" s="140"/>
      <c r="AW457" s="141" t="s">
        <v>181</v>
      </c>
      <c r="AX457" s="142"/>
    </row>
    <row r="458" spans="1:50" ht="23.25" customHeight="1" x14ac:dyDescent="0.15">
      <c r="A458" s="1008"/>
      <c r="B458" s="256"/>
      <c r="C458" s="255"/>
      <c r="D458" s="256"/>
      <c r="E458" s="170"/>
      <c r="F458" s="171"/>
      <c r="G458" s="235" t="s">
        <v>561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561</v>
      </c>
      <c r="AC458" s="137"/>
      <c r="AD458" s="137"/>
      <c r="AE458" s="119" t="s">
        <v>563</v>
      </c>
      <c r="AF458" s="120"/>
      <c r="AG458" s="120"/>
      <c r="AH458" s="120"/>
      <c r="AI458" s="119" t="s">
        <v>589</v>
      </c>
      <c r="AJ458" s="120"/>
      <c r="AK458" s="120"/>
      <c r="AL458" s="120"/>
      <c r="AM458" s="119" t="s">
        <v>561</v>
      </c>
      <c r="AN458" s="120"/>
      <c r="AO458" s="120"/>
      <c r="AP458" s="121"/>
      <c r="AQ458" s="119" t="s">
        <v>561</v>
      </c>
      <c r="AR458" s="120"/>
      <c r="AS458" s="120"/>
      <c r="AT458" s="121"/>
      <c r="AU458" s="120" t="s">
        <v>561</v>
      </c>
      <c r="AV458" s="120"/>
      <c r="AW458" s="120"/>
      <c r="AX458" s="219"/>
    </row>
    <row r="459" spans="1:50" ht="23.25"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561</v>
      </c>
      <c r="AC459" s="228"/>
      <c r="AD459" s="228"/>
      <c r="AE459" s="119" t="s">
        <v>561</v>
      </c>
      <c r="AF459" s="120"/>
      <c r="AG459" s="120"/>
      <c r="AH459" s="121"/>
      <c r="AI459" s="119" t="s">
        <v>561</v>
      </c>
      <c r="AJ459" s="120"/>
      <c r="AK459" s="120"/>
      <c r="AL459" s="120"/>
      <c r="AM459" s="119" t="s">
        <v>561</v>
      </c>
      <c r="AN459" s="120"/>
      <c r="AO459" s="120"/>
      <c r="AP459" s="121"/>
      <c r="AQ459" s="119" t="s">
        <v>561</v>
      </c>
      <c r="AR459" s="120"/>
      <c r="AS459" s="120"/>
      <c r="AT459" s="121"/>
      <c r="AU459" s="120" t="s">
        <v>561</v>
      </c>
      <c r="AV459" s="120"/>
      <c r="AW459" s="120"/>
      <c r="AX459" s="219"/>
    </row>
    <row r="460" spans="1:50" ht="23.25"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561</v>
      </c>
      <c r="AF460" s="120"/>
      <c r="AG460" s="120"/>
      <c r="AH460" s="121"/>
      <c r="AI460" s="119" t="s">
        <v>561</v>
      </c>
      <c r="AJ460" s="120"/>
      <c r="AK460" s="120"/>
      <c r="AL460" s="120"/>
      <c r="AM460" s="119" t="s">
        <v>561</v>
      </c>
      <c r="AN460" s="120"/>
      <c r="AO460" s="120"/>
      <c r="AP460" s="121"/>
      <c r="AQ460" s="119" t="s">
        <v>561</v>
      </c>
      <c r="AR460" s="120"/>
      <c r="AS460" s="120"/>
      <c r="AT460" s="121"/>
      <c r="AU460" s="120" t="s">
        <v>561</v>
      </c>
      <c r="AV460" s="120"/>
      <c r="AW460" s="120"/>
      <c r="AX460" s="219"/>
    </row>
    <row r="461" spans="1:50" ht="18.75" hidden="1" customHeight="1" x14ac:dyDescent="0.15">
      <c r="A461" s="1008"/>
      <c r="B461" s="256"/>
      <c r="C461" s="255"/>
      <c r="D461" s="256"/>
      <c r="E461" s="170" t="s">
        <v>241</v>
      </c>
      <c r="F461" s="171"/>
      <c r="G461" s="172" t="s">
        <v>238</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239</v>
      </c>
      <c r="AF461" s="183"/>
      <c r="AG461" s="183"/>
      <c r="AH461" s="184"/>
      <c r="AI461" s="185" t="s">
        <v>406</v>
      </c>
      <c r="AJ461" s="185"/>
      <c r="AK461" s="185"/>
      <c r="AL461" s="180"/>
      <c r="AM461" s="185" t="s">
        <v>419</v>
      </c>
      <c r="AN461" s="185"/>
      <c r="AO461" s="185"/>
      <c r="AP461" s="180"/>
      <c r="AQ461" s="180" t="s">
        <v>231</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232</v>
      </c>
      <c r="AH462" s="176"/>
      <c r="AI462" s="186"/>
      <c r="AJ462" s="186"/>
      <c r="AK462" s="186"/>
      <c r="AL462" s="181"/>
      <c r="AM462" s="186"/>
      <c r="AN462" s="186"/>
      <c r="AO462" s="186"/>
      <c r="AP462" s="181"/>
      <c r="AQ462" s="215"/>
      <c r="AR462" s="140"/>
      <c r="AS462" s="141" t="s">
        <v>232</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241</v>
      </c>
      <c r="F466" s="171"/>
      <c r="G466" s="172" t="s">
        <v>238</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239</v>
      </c>
      <c r="AF466" s="183"/>
      <c r="AG466" s="183"/>
      <c r="AH466" s="184"/>
      <c r="AI466" s="185" t="s">
        <v>406</v>
      </c>
      <c r="AJ466" s="185"/>
      <c r="AK466" s="185"/>
      <c r="AL466" s="180"/>
      <c r="AM466" s="185" t="s">
        <v>419</v>
      </c>
      <c r="AN466" s="185"/>
      <c r="AO466" s="185"/>
      <c r="AP466" s="180"/>
      <c r="AQ466" s="180" t="s">
        <v>231</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232</v>
      </c>
      <c r="AH467" s="176"/>
      <c r="AI467" s="186"/>
      <c r="AJ467" s="186"/>
      <c r="AK467" s="186"/>
      <c r="AL467" s="181"/>
      <c r="AM467" s="186"/>
      <c r="AN467" s="186"/>
      <c r="AO467" s="186"/>
      <c r="AP467" s="181"/>
      <c r="AQ467" s="215"/>
      <c r="AR467" s="140"/>
      <c r="AS467" s="141" t="s">
        <v>232</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241</v>
      </c>
      <c r="F471" s="171"/>
      <c r="G471" s="172" t="s">
        <v>238</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239</v>
      </c>
      <c r="AF471" s="183"/>
      <c r="AG471" s="183"/>
      <c r="AH471" s="184"/>
      <c r="AI471" s="185" t="s">
        <v>406</v>
      </c>
      <c r="AJ471" s="185"/>
      <c r="AK471" s="185"/>
      <c r="AL471" s="180"/>
      <c r="AM471" s="185" t="s">
        <v>419</v>
      </c>
      <c r="AN471" s="185"/>
      <c r="AO471" s="185"/>
      <c r="AP471" s="180"/>
      <c r="AQ471" s="180" t="s">
        <v>231</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232</v>
      </c>
      <c r="AH472" s="176"/>
      <c r="AI472" s="186"/>
      <c r="AJ472" s="186"/>
      <c r="AK472" s="186"/>
      <c r="AL472" s="181"/>
      <c r="AM472" s="186"/>
      <c r="AN472" s="186"/>
      <c r="AO472" s="186"/>
      <c r="AP472" s="181"/>
      <c r="AQ472" s="215"/>
      <c r="AR472" s="140"/>
      <c r="AS472" s="141" t="s">
        <v>232</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241</v>
      </c>
      <c r="F476" s="171"/>
      <c r="G476" s="172" t="s">
        <v>238</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239</v>
      </c>
      <c r="AF476" s="183"/>
      <c r="AG476" s="183"/>
      <c r="AH476" s="184"/>
      <c r="AI476" s="185" t="s">
        <v>406</v>
      </c>
      <c r="AJ476" s="185"/>
      <c r="AK476" s="185"/>
      <c r="AL476" s="180"/>
      <c r="AM476" s="185" t="s">
        <v>419</v>
      </c>
      <c r="AN476" s="185"/>
      <c r="AO476" s="185"/>
      <c r="AP476" s="180"/>
      <c r="AQ476" s="180" t="s">
        <v>231</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232</v>
      </c>
      <c r="AH477" s="176"/>
      <c r="AI477" s="186"/>
      <c r="AJ477" s="186"/>
      <c r="AK477" s="186"/>
      <c r="AL477" s="181"/>
      <c r="AM477" s="186"/>
      <c r="AN477" s="186"/>
      <c r="AO477" s="186"/>
      <c r="AP477" s="181"/>
      <c r="AQ477" s="215"/>
      <c r="AR477" s="140"/>
      <c r="AS477" s="141" t="s">
        <v>232</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402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8"/>
      <c r="B482" s="256"/>
      <c r="C482" s="255"/>
      <c r="D482" s="256"/>
      <c r="E482" s="164" t="s">
        <v>561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397</v>
      </c>
      <c r="F484" s="243"/>
      <c r="G484" s="244" t="s">
        <v>251</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240</v>
      </c>
      <c r="F485" s="171"/>
      <c r="G485" s="172" t="s">
        <v>237</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239</v>
      </c>
      <c r="AF485" s="183"/>
      <c r="AG485" s="183"/>
      <c r="AH485" s="184"/>
      <c r="AI485" s="185" t="s">
        <v>406</v>
      </c>
      <c r="AJ485" s="185"/>
      <c r="AK485" s="185"/>
      <c r="AL485" s="180"/>
      <c r="AM485" s="185" t="s">
        <v>419</v>
      </c>
      <c r="AN485" s="185"/>
      <c r="AO485" s="185"/>
      <c r="AP485" s="180"/>
      <c r="AQ485" s="180" t="s">
        <v>231</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232</v>
      </c>
      <c r="AH486" s="176"/>
      <c r="AI486" s="186"/>
      <c r="AJ486" s="186"/>
      <c r="AK486" s="186"/>
      <c r="AL486" s="181"/>
      <c r="AM486" s="186"/>
      <c r="AN486" s="186"/>
      <c r="AO486" s="186"/>
      <c r="AP486" s="181"/>
      <c r="AQ486" s="215"/>
      <c r="AR486" s="140"/>
      <c r="AS486" s="141" t="s">
        <v>232</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240</v>
      </c>
      <c r="F490" s="171"/>
      <c r="G490" s="172" t="s">
        <v>237</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239</v>
      </c>
      <c r="AF490" s="183"/>
      <c r="AG490" s="183"/>
      <c r="AH490" s="184"/>
      <c r="AI490" s="185" t="s">
        <v>406</v>
      </c>
      <c r="AJ490" s="185"/>
      <c r="AK490" s="185"/>
      <c r="AL490" s="180"/>
      <c r="AM490" s="185" t="s">
        <v>419</v>
      </c>
      <c r="AN490" s="185"/>
      <c r="AO490" s="185"/>
      <c r="AP490" s="180"/>
      <c r="AQ490" s="180" t="s">
        <v>231</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232</v>
      </c>
      <c r="AH491" s="176"/>
      <c r="AI491" s="186"/>
      <c r="AJ491" s="186"/>
      <c r="AK491" s="186"/>
      <c r="AL491" s="181"/>
      <c r="AM491" s="186"/>
      <c r="AN491" s="186"/>
      <c r="AO491" s="186"/>
      <c r="AP491" s="181"/>
      <c r="AQ491" s="215"/>
      <c r="AR491" s="140"/>
      <c r="AS491" s="141" t="s">
        <v>232</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240</v>
      </c>
      <c r="F495" s="171"/>
      <c r="G495" s="172" t="s">
        <v>237</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239</v>
      </c>
      <c r="AF495" s="183"/>
      <c r="AG495" s="183"/>
      <c r="AH495" s="184"/>
      <c r="AI495" s="185" t="s">
        <v>406</v>
      </c>
      <c r="AJ495" s="185"/>
      <c r="AK495" s="185"/>
      <c r="AL495" s="180"/>
      <c r="AM495" s="185" t="s">
        <v>419</v>
      </c>
      <c r="AN495" s="185"/>
      <c r="AO495" s="185"/>
      <c r="AP495" s="180"/>
      <c r="AQ495" s="180" t="s">
        <v>231</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232</v>
      </c>
      <c r="AH496" s="176"/>
      <c r="AI496" s="186"/>
      <c r="AJ496" s="186"/>
      <c r="AK496" s="186"/>
      <c r="AL496" s="181"/>
      <c r="AM496" s="186"/>
      <c r="AN496" s="186"/>
      <c r="AO496" s="186"/>
      <c r="AP496" s="181"/>
      <c r="AQ496" s="215"/>
      <c r="AR496" s="140"/>
      <c r="AS496" s="141" t="s">
        <v>232</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240</v>
      </c>
      <c r="F500" s="171"/>
      <c r="G500" s="172" t="s">
        <v>237</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239</v>
      </c>
      <c r="AF500" s="183"/>
      <c r="AG500" s="183"/>
      <c r="AH500" s="184"/>
      <c r="AI500" s="185" t="s">
        <v>406</v>
      </c>
      <c r="AJ500" s="185"/>
      <c r="AK500" s="185"/>
      <c r="AL500" s="180"/>
      <c r="AM500" s="185" t="s">
        <v>419</v>
      </c>
      <c r="AN500" s="185"/>
      <c r="AO500" s="185"/>
      <c r="AP500" s="180"/>
      <c r="AQ500" s="180" t="s">
        <v>231</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232</v>
      </c>
      <c r="AH501" s="176"/>
      <c r="AI501" s="186"/>
      <c r="AJ501" s="186"/>
      <c r="AK501" s="186"/>
      <c r="AL501" s="181"/>
      <c r="AM501" s="186"/>
      <c r="AN501" s="186"/>
      <c r="AO501" s="186"/>
      <c r="AP501" s="181"/>
      <c r="AQ501" s="215"/>
      <c r="AR501" s="140"/>
      <c r="AS501" s="141" t="s">
        <v>232</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240</v>
      </c>
      <c r="F505" s="171"/>
      <c r="G505" s="172" t="s">
        <v>237</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239</v>
      </c>
      <c r="AF505" s="183"/>
      <c r="AG505" s="183"/>
      <c r="AH505" s="184"/>
      <c r="AI505" s="185" t="s">
        <v>406</v>
      </c>
      <c r="AJ505" s="185"/>
      <c r="AK505" s="185"/>
      <c r="AL505" s="180"/>
      <c r="AM505" s="185" t="s">
        <v>419</v>
      </c>
      <c r="AN505" s="185"/>
      <c r="AO505" s="185"/>
      <c r="AP505" s="180"/>
      <c r="AQ505" s="180" t="s">
        <v>231</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232</v>
      </c>
      <c r="AH506" s="176"/>
      <c r="AI506" s="186"/>
      <c r="AJ506" s="186"/>
      <c r="AK506" s="186"/>
      <c r="AL506" s="181"/>
      <c r="AM506" s="186"/>
      <c r="AN506" s="186"/>
      <c r="AO506" s="186"/>
      <c r="AP506" s="181"/>
      <c r="AQ506" s="215"/>
      <c r="AR506" s="140"/>
      <c r="AS506" s="141" t="s">
        <v>232</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241</v>
      </c>
      <c r="F510" s="171"/>
      <c r="G510" s="172" t="s">
        <v>238</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239</v>
      </c>
      <c r="AF510" s="183"/>
      <c r="AG510" s="183"/>
      <c r="AH510" s="184"/>
      <c r="AI510" s="185" t="s">
        <v>406</v>
      </c>
      <c r="AJ510" s="185"/>
      <c r="AK510" s="185"/>
      <c r="AL510" s="180"/>
      <c r="AM510" s="185" t="s">
        <v>419</v>
      </c>
      <c r="AN510" s="185"/>
      <c r="AO510" s="185"/>
      <c r="AP510" s="180"/>
      <c r="AQ510" s="180" t="s">
        <v>231</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232</v>
      </c>
      <c r="AH511" s="176"/>
      <c r="AI511" s="186"/>
      <c r="AJ511" s="186"/>
      <c r="AK511" s="186"/>
      <c r="AL511" s="181"/>
      <c r="AM511" s="186"/>
      <c r="AN511" s="186"/>
      <c r="AO511" s="186"/>
      <c r="AP511" s="181"/>
      <c r="AQ511" s="215"/>
      <c r="AR511" s="140"/>
      <c r="AS511" s="141" t="s">
        <v>232</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241</v>
      </c>
      <c r="F515" s="171"/>
      <c r="G515" s="172" t="s">
        <v>238</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239</v>
      </c>
      <c r="AF515" s="183"/>
      <c r="AG515" s="183"/>
      <c r="AH515" s="184"/>
      <c r="AI515" s="185" t="s">
        <v>406</v>
      </c>
      <c r="AJ515" s="185"/>
      <c r="AK515" s="185"/>
      <c r="AL515" s="180"/>
      <c r="AM515" s="185" t="s">
        <v>419</v>
      </c>
      <c r="AN515" s="185"/>
      <c r="AO515" s="185"/>
      <c r="AP515" s="180"/>
      <c r="AQ515" s="180" t="s">
        <v>231</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232</v>
      </c>
      <c r="AH516" s="176"/>
      <c r="AI516" s="186"/>
      <c r="AJ516" s="186"/>
      <c r="AK516" s="186"/>
      <c r="AL516" s="181"/>
      <c r="AM516" s="186"/>
      <c r="AN516" s="186"/>
      <c r="AO516" s="186"/>
      <c r="AP516" s="181"/>
      <c r="AQ516" s="215"/>
      <c r="AR516" s="140"/>
      <c r="AS516" s="141" t="s">
        <v>232</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241</v>
      </c>
      <c r="F520" s="171"/>
      <c r="G520" s="172" t="s">
        <v>238</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239</v>
      </c>
      <c r="AF520" s="183"/>
      <c r="AG520" s="183"/>
      <c r="AH520" s="184"/>
      <c r="AI520" s="185" t="s">
        <v>406</v>
      </c>
      <c r="AJ520" s="185"/>
      <c r="AK520" s="185"/>
      <c r="AL520" s="180"/>
      <c r="AM520" s="185" t="s">
        <v>419</v>
      </c>
      <c r="AN520" s="185"/>
      <c r="AO520" s="185"/>
      <c r="AP520" s="180"/>
      <c r="AQ520" s="180" t="s">
        <v>231</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232</v>
      </c>
      <c r="AH521" s="176"/>
      <c r="AI521" s="186"/>
      <c r="AJ521" s="186"/>
      <c r="AK521" s="186"/>
      <c r="AL521" s="181"/>
      <c r="AM521" s="186"/>
      <c r="AN521" s="186"/>
      <c r="AO521" s="186"/>
      <c r="AP521" s="181"/>
      <c r="AQ521" s="215"/>
      <c r="AR521" s="140"/>
      <c r="AS521" s="141" t="s">
        <v>232</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241</v>
      </c>
      <c r="F525" s="171"/>
      <c r="G525" s="172" t="s">
        <v>238</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239</v>
      </c>
      <c r="AF525" s="183"/>
      <c r="AG525" s="183"/>
      <c r="AH525" s="184"/>
      <c r="AI525" s="185" t="s">
        <v>406</v>
      </c>
      <c r="AJ525" s="185"/>
      <c r="AK525" s="185"/>
      <c r="AL525" s="180"/>
      <c r="AM525" s="185" t="s">
        <v>419</v>
      </c>
      <c r="AN525" s="185"/>
      <c r="AO525" s="185"/>
      <c r="AP525" s="180"/>
      <c r="AQ525" s="180" t="s">
        <v>231</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232</v>
      </c>
      <c r="AH526" s="176"/>
      <c r="AI526" s="186"/>
      <c r="AJ526" s="186"/>
      <c r="AK526" s="186"/>
      <c r="AL526" s="181"/>
      <c r="AM526" s="186"/>
      <c r="AN526" s="186"/>
      <c r="AO526" s="186"/>
      <c r="AP526" s="181"/>
      <c r="AQ526" s="215"/>
      <c r="AR526" s="140"/>
      <c r="AS526" s="141" t="s">
        <v>232</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241</v>
      </c>
      <c r="F530" s="171"/>
      <c r="G530" s="172" t="s">
        <v>238</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239</v>
      </c>
      <c r="AF530" s="183"/>
      <c r="AG530" s="183"/>
      <c r="AH530" s="184"/>
      <c r="AI530" s="185" t="s">
        <v>406</v>
      </c>
      <c r="AJ530" s="185"/>
      <c r="AK530" s="185"/>
      <c r="AL530" s="180"/>
      <c r="AM530" s="185" t="s">
        <v>419</v>
      </c>
      <c r="AN530" s="185"/>
      <c r="AO530" s="185"/>
      <c r="AP530" s="180"/>
      <c r="AQ530" s="180" t="s">
        <v>231</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232</v>
      </c>
      <c r="AH531" s="176"/>
      <c r="AI531" s="186"/>
      <c r="AJ531" s="186"/>
      <c r="AK531" s="186"/>
      <c r="AL531" s="181"/>
      <c r="AM531" s="186"/>
      <c r="AN531" s="186"/>
      <c r="AO531" s="186"/>
      <c r="AP531" s="181"/>
      <c r="AQ531" s="215"/>
      <c r="AR531" s="140"/>
      <c r="AS531" s="141" t="s">
        <v>232</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403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398</v>
      </c>
      <c r="F538" s="243"/>
      <c r="G538" s="244" t="s">
        <v>251</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240</v>
      </c>
      <c r="F539" s="171"/>
      <c r="G539" s="172" t="s">
        <v>237</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239</v>
      </c>
      <c r="AF539" s="183"/>
      <c r="AG539" s="183"/>
      <c r="AH539" s="184"/>
      <c r="AI539" s="185" t="s">
        <v>406</v>
      </c>
      <c r="AJ539" s="185"/>
      <c r="AK539" s="185"/>
      <c r="AL539" s="180"/>
      <c r="AM539" s="185" t="s">
        <v>419</v>
      </c>
      <c r="AN539" s="185"/>
      <c r="AO539" s="185"/>
      <c r="AP539" s="180"/>
      <c r="AQ539" s="180" t="s">
        <v>231</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232</v>
      </c>
      <c r="AH540" s="176"/>
      <c r="AI540" s="186"/>
      <c r="AJ540" s="186"/>
      <c r="AK540" s="186"/>
      <c r="AL540" s="181"/>
      <c r="AM540" s="186"/>
      <c r="AN540" s="186"/>
      <c r="AO540" s="186"/>
      <c r="AP540" s="181"/>
      <c r="AQ540" s="215"/>
      <c r="AR540" s="140"/>
      <c r="AS540" s="141" t="s">
        <v>232</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240</v>
      </c>
      <c r="F544" s="171"/>
      <c r="G544" s="172" t="s">
        <v>237</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239</v>
      </c>
      <c r="AF544" s="183"/>
      <c r="AG544" s="183"/>
      <c r="AH544" s="184"/>
      <c r="AI544" s="185" t="s">
        <v>406</v>
      </c>
      <c r="AJ544" s="185"/>
      <c r="AK544" s="185"/>
      <c r="AL544" s="180"/>
      <c r="AM544" s="185" t="s">
        <v>419</v>
      </c>
      <c r="AN544" s="185"/>
      <c r="AO544" s="185"/>
      <c r="AP544" s="180"/>
      <c r="AQ544" s="180" t="s">
        <v>231</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232</v>
      </c>
      <c r="AH545" s="176"/>
      <c r="AI545" s="186"/>
      <c r="AJ545" s="186"/>
      <c r="AK545" s="186"/>
      <c r="AL545" s="181"/>
      <c r="AM545" s="186"/>
      <c r="AN545" s="186"/>
      <c r="AO545" s="186"/>
      <c r="AP545" s="181"/>
      <c r="AQ545" s="215"/>
      <c r="AR545" s="140"/>
      <c r="AS545" s="141" t="s">
        <v>232</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240</v>
      </c>
      <c r="F549" s="171"/>
      <c r="G549" s="172" t="s">
        <v>237</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239</v>
      </c>
      <c r="AF549" s="183"/>
      <c r="AG549" s="183"/>
      <c r="AH549" s="184"/>
      <c r="AI549" s="185" t="s">
        <v>406</v>
      </c>
      <c r="AJ549" s="185"/>
      <c r="AK549" s="185"/>
      <c r="AL549" s="180"/>
      <c r="AM549" s="185" t="s">
        <v>419</v>
      </c>
      <c r="AN549" s="185"/>
      <c r="AO549" s="185"/>
      <c r="AP549" s="180"/>
      <c r="AQ549" s="180" t="s">
        <v>231</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232</v>
      </c>
      <c r="AH550" s="176"/>
      <c r="AI550" s="186"/>
      <c r="AJ550" s="186"/>
      <c r="AK550" s="186"/>
      <c r="AL550" s="181"/>
      <c r="AM550" s="186"/>
      <c r="AN550" s="186"/>
      <c r="AO550" s="186"/>
      <c r="AP550" s="181"/>
      <c r="AQ550" s="215"/>
      <c r="AR550" s="140"/>
      <c r="AS550" s="141" t="s">
        <v>232</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240</v>
      </c>
      <c r="F554" s="171"/>
      <c r="G554" s="172" t="s">
        <v>237</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239</v>
      </c>
      <c r="AF554" s="183"/>
      <c r="AG554" s="183"/>
      <c r="AH554" s="184"/>
      <c r="AI554" s="185" t="s">
        <v>406</v>
      </c>
      <c r="AJ554" s="185"/>
      <c r="AK554" s="185"/>
      <c r="AL554" s="180"/>
      <c r="AM554" s="185" t="s">
        <v>419</v>
      </c>
      <c r="AN554" s="185"/>
      <c r="AO554" s="185"/>
      <c r="AP554" s="180"/>
      <c r="AQ554" s="180" t="s">
        <v>231</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232</v>
      </c>
      <c r="AH555" s="176"/>
      <c r="AI555" s="186"/>
      <c r="AJ555" s="186"/>
      <c r="AK555" s="186"/>
      <c r="AL555" s="181"/>
      <c r="AM555" s="186"/>
      <c r="AN555" s="186"/>
      <c r="AO555" s="186"/>
      <c r="AP555" s="181"/>
      <c r="AQ555" s="215"/>
      <c r="AR555" s="140"/>
      <c r="AS555" s="141" t="s">
        <v>232</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240</v>
      </c>
      <c r="F559" s="171"/>
      <c r="G559" s="172" t="s">
        <v>237</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239</v>
      </c>
      <c r="AF559" s="183"/>
      <c r="AG559" s="183"/>
      <c r="AH559" s="184"/>
      <c r="AI559" s="185" t="s">
        <v>406</v>
      </c>
      <c r="AJ559" s="185"/>
      <c r="AK559" s="185"/>
      <c r="AL559" s="180"/>
      <c r="AM559" s="185" t="s">
        <v>419</v>
      </c>
      <c r="AN559" s="185"/>
      <c r="AO559" s="185"/>
      <c r="AP559" s="180"/>
      <c r="AQ559" s="180" t="s">
        <v>231</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232</v>
      </c>
      <c r="AH560" s="176"/>
      <c r="AI560" s="186"/>
      <c r="AJ560" s="186"/>
      <c r="AK560" s="186"/>
      <c r="AL560" s="181"/>
      <c r="AM560" s="186"/>
      <c r="AN560" s="186"/>
      <c r="AO560" s="186"/>
      <c r="AP560" s="181"/>
      <c r="AQ560" s="215"/>
      <c r="AR560" s="140"/>
      <c r="AS560" s="141" t="s">
        <v>232</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241</v>
      </c>
      <c r="F564" s="171"/>
      <c r="G564" s="172" t="s">
        <v>238</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239</v>
      </c>
      <c r="AF564" s="183"/>
      <c r="AG564" s="183"/>
      <c r="AH564" s="184"/>
      <c r="AI564" s="185" t="s">
        <v>406</v>
      </c>
      <c r="AJ564" s="185"/>
      <c r="AK564" s="185"/>
      <c r="AL564" s="180"/>
      <c r="AM564" s="185" t="s">
        <v>419</v>
      </c>
      <c r="AN564" s="185"/>
      <c r="AO564" s="185"/>
      <c r="AP564" s="180"/>
      <c r="AQ564" s="180" t="s">
        <v>231</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232</v>
      </c>
      <c r="AH565" s="176"/>
      <c r="AI565" s="186"/>
      <c r="AJ565" s="186"/>
      <c r="AK565" s="186"/>
      <c r="AL565" s="181"/>
      <c r="AM565" s="186"/>
      <c r="AN565" s="186"/>
      <c r="AO565" s="186"/>
      <c r="AP565" s="181"/>
      <c r="AQ565" s="215"/>
      <c r="AR565" s="140"/>
      <c r="AS565" s="141" t="s">
        <v>232</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241</v>
      </c>
      <c r="F569" s="171"/>
      <c r="G569" s="172" t="s">
        <v>238</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239</v>
      </c>
      <c r="AF569" s="183"/>
      <c r="AG569" s="183"/>
      <c r="AH569" s="184"/>
      <c r="AI569" s="185" t="s">
        <v>406</v>
      </c>
      <c r="AJ569" s="185"/>
      <c r="AK569" s="185"/>
      <c r="AL569" s="180"/>
      <c r="AM569" s="185" t="s">
        <v>419</v>
      </c>
      <c r="AN569" s="185"/>
      <c r="AO569" s="185"/>
      <c r="AP569" s="180"/>
      <c r="AQ569" s="180" t="s">
        <v>231</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232</v>
      </c>
      <c r="AH570" s="176"/>
      <c r="AI570" s="186"/>
      <c r="AJ570" s="186"/>
      <c r="AK570" s="186"/>
      <c r="AL570" s="181"/>
      <c r="AM570" s="186"/>
      <c r="AN570" s="186"/>
      <c r="AO570" s="186"/>
      <c r="AP570" s="181"/>
      <c r="AQ570" s="215"/>
      <c r="AR570" s="140"/>
      <c r="AS570" s="141" t="s">
        <v>232</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241</v>
      </c>
      <c r="F574" s="171"/>
      <c r="G574" s="172" t="s">
        <v>238</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239</v>
      </c>
      <c r="AF574" s="183"/>
      <c r="AG574" s="183"/>
      <c r="AH574" s="184"/>
      <c r="AI574" s="185" t="s">
        <v>406</v>
      </c>
      <c r="AJ574" s="185"/>
      <c r="AK574" s="185"/>
      <c r="AL574" s="180"/>
      <c r="AM574" s="185" t="s">
        <v>419</v>
      </c>
      <c r="AN574" s="185"/>
      <c r="AO574" s="185"/>
      <c r="AP574" s="180"/>
      <c r="AQ574" s="180" t="s">
        <v>231</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232</v>
      </c>
      <c r="AH575" s="176"/>
      <c r="AI575" s="186"/>
      <c r="AJ575" s="186"/>
      <c r="AK575" s="186"/>
      <c r="AL575" s="181"/>
      <c r="AM575" s="186"/>
      <c r="AN575" s="186"/>
      <c r="AO575" s="186"/>
      <c r="AP575" s="181"/>
      <c r="AQ575" s="215"/>
      <c r="AR575" s="140"/>
      <c r="AS575" s="141" t="s">
        <v>232</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241</v>
      </c>
      <c r="F579" s="171"/>
      <c r="G579" s="172" t="s">
        <v>238</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239</v>
      </c>
      <c r="AF579" s="183"/>
      <c r="AG579" s="183"/>
      <c r="AH579" s="184"/>
      <c r="AI579" s="185" t="s">
        <v>406</v>
      </c>
      <c r="AJ579" s="185"/>
      <c r="AK579" s="185"/>
      <c r="AL579" s="180"/>
      <c r="AM579" s="185" t="s">
        <v>419</v>
      </c>
      <c r="AN579" s="185"/>
      <c r="AO579" s="185"/>
      <c r="AP579" s="180"/>
      <c r="AQ579" s="180" t="s">
        <v>231</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232</v>
      </c>
      <c r="AH580" s="176"/>
      <c r="AI580" s="186"/>
      <c r="AJ580" s="186"/>
      <c r="AK580" s="186"/>
      <c r="AL580" s="181"/>
      <c r="AM580" s="186"/>
      <c r="AN580" s="186"/>
      <c r="AO580" s="186"/>
      <c r="AP580" s="181"/>
      <c r="AQ580" s="215"/>
      <c r="AR580" s="140"/>
      <c r="AS580" s="141" t="s">
        <v>232</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241</v>
      </c>
      <c r="F584" s="171"/>
      <c r="G584" s="172" t="s">
        <v>238</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239</v>
      </c>
      <c r="AF584" s="183"/>
      <c r="AG584" s="183"/>
      <c r="AH584" s="184"/>
      <c r="AI584" s="185" t="s">
        <v>406</v>
      </c>
      <c r="AJ584" s="185"/>
      <c r="AK584" s="185"/>
      <c r="AL584" s="180"/>
      <c r="AM584" s="185" t="s">
        <v>419</v>
      </c>
      <c r="AN584" s="185"/>
      <c r="AO584" s="185"/>
      <c r="AP584" s="180"/>
      <c r="AQ584" s="180" t="s">
        <v>231</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232</v>
      </c>
      <c r="AH585" s="176"/>
      <c r="AI585" s="186"/>
      <c r="AJ585" s="186"/>
      <c r="AK585" s="186"/>
      <c r="AL585" s="181"/>
      <c r="AM585" s="186"/>
      <c r="AN585" s="186"/>
      <c r="AO585" s="186"/>
      <c r="AP585" s="181"/>
      <c r="AQ585" s="215"/>
      <c r="AR585" s="140"/>
      <c r="AS585" s="141" t="s">
        <v>232</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403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397</v>
      </c>
      <c r="F592" s="243"/>
      <c r="G592" s="244" t="s">
        <v>251</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240</v>
      </c>
      <c r="F593" s="171"/>
      <c r="G593" s="172" t="s">
        <v>237</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239</v>
      </c>
      <c r="AF593" s="183"/>
      <c r="AG593" s="183"/>
      <c r="AH593" s="184"/>
      <c r="AI593" s="185" t="s">
        <v>406</v>
      </c>
      <c r="AJ593" s="185"/>
      <c r="AK593" s="185"/>
      <c r="AL593" s="180"/>
      <c r="AM593" s="185" t="s">
        <v>419</v>
      </c>
      <c r="AN593" s="185"/>
      <c r="AO593" s="185"/>
      <c r="AP593" s="180"/>
      <c r="AQ593" s="180" t="s">
        <v>231</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232</v>
      </c>
      <c r="AH594" s="176"/>
      <c r="AI594" s="186"/>
      <c r="AJ594" s="186"/>
      <c r="AK594" s="186"/>
      <c r="AL594" s="181"/>
      <c r="AM594" s="186"/>
      <c r="AN594" s="186"/>
      <c r="AO594" s="186"/>
      <c r="AP594" s="181"/>
      <c r="AQ594" s="215"/>
      <c r="AR594" s="140"/>
      <c r="AS594" s="141" t="s">
        <v>232</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240</v>
      </c>
      <c r="F598" s="171"/>
      <c r="G598" s="172" t="s">
        <v>237</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239</v>
      </c>
      <c r="AF598" s="183"/>
      <c r="AG598" s="183"/>
      <c r="AH598" s="184"/>
      <c r="AI598" s="185" t="s">
        <v>406</v>
      </c>
      <c r="AJ598" s="185"/>
      <c r="AK598" s="185"/>
      <c r="AL598" s="180"/>
      <c r="AM598" s="185" t="s">
        <v>419</v>
      </c>
      <c r="AN598" s="185"/>
      <c r="AO598" s="185"/>
      <c r="AP598" s="180"/>
      <c r="AQ598" s="180" t="s">
        <v>231</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232</v>
      </c>
      <c r="AH599" s="176"/>
      <c r="AI599" s="186"/>
      <c r="AJ599" s="186"/>
      <c r="AK599" s="186"/>
      <c r="AL599" s="181"/>
      <c r="AM599" s="186"/>
      <c r="AN599" s="186"/>
      <c r="AO599" s="186"/>
      <c r="AP599" s="181"/>
      <c r="AQ599" s="215"/>
      <c r="AR599" s="140"/>
      <c r="AS599" s="141" t="s">
        <v>232</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240</v>
      </c>
      <c r="F603" s="171"/>
      <c r="G603" s="172" t="s">
        <v>237</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239</v>
      </c>
      <c r="AF603" s="183"/>
      <c r="AG603" s="183"/>
      <c r="AH603" s="184"/>
      <c r="AI603" s="185" t="s">
        <v>406</v>
      </c>
      <c r="AJ603" s="185"/>
      <c r="AK603" s="185"/>
      <c r="AL603" s="180"/>
      <c r="AM603" s="185" t="s">
        <v>419</v>
      </c>
      <c r="AN603" s="185"/>
      <c r="AO603" s="185"/>
      <c r="AP603" s="180"/>
      <c r="AQ603" s="180" t="s">
        <v>231</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232</v>
      </c>
      <c r="AH604" s="176"/>
      <c r="AI604" s="186"/>
      <c r="AJ604" s="186"/>
      <c r="AK604" s="186"/>
      <c r="AL604" s="181"/>
      <c r="AM604" s="186"/>
      <c r="AN604" s="186"/>
      <c r="AO604" s="186"/>
      <c r="AP604" s="181"/>
      <c r="AQ604" s="215"/>
      <c r="AR604" s="140"/>
      <c r="AS604" s="141" t="s">
        <v>232</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240</v>
      </c>
      <c r="F608" s="171"/>
      <c r="G608" s="172" t="s">
        <v>237</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239</v>
      </c>
      <c r="AF608" s="183"/>
      <c r="AG608" s="183"/>
      <c r="AH608" s="184"/>
      <c r="AI608" s="185" t="s">
        <v>406</v>
      </c>
      <c r="AJ608" s="185"/>
      <c r="AK608" s="185"/>
      <c r="AL608" s="180"/>
      <c r="AM608" s="185" t="s">
        <v>419</v>
      </c>
      <c r="AN608" s="185"/>
      <c r="AO608" s="185"/>
      <c r="AP608" s="180"/>
      <c r="AQ608" s="180" t="s">
        <v>231</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232</v>
      </c>
      <c r="AH609" s="176"/>
      <c r="AI609" s="186"/>
      <c r="AJ609" s="186"/>
      <c r="AK609" s="186"/>
      <c r="AL609" s="181"/>
      <c r="AM609" s="186"/>
      <c r="AN609" s="186"/>
      <c r="AO609" s="186"/>
      <c r="AP609" s="181"/>
      <c r="AQ609" s="215"/>
      <c r="AR609" s="140"/>
      <c r="AS609" s="141" t="s">
        <v>232</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240</v>
      </c>
      <c r="F613" s="171"/>
      <c r="G613" s="172" t="s">
        <v>237</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239</v>
      </c>
      <c r="AF613" s="183"/>
      <c r="AG613" s="183"/>
      <c r="AH613" s="184"/>
      <c r="AI613" s="185" t="s">
        <v>406</v>
      </c>
      <c r="AJ613" s="185"/>
      <c r="AK613" s="185"/>
      <c r="AL613" s="180"/>
      <c r="AM613" s="185" t="s">
        <v>419</v>
      </c>
      <c r="AN613" s="185"/>
      <c r="AO613" s="185"/>
      <c r="AP613" s="180"/>
      <c r="AQ613" s="180" t="s">
        <v>231</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232</v>
      </c>
      <c r="AH614" s="176"/>
      <c r="AI614" s="186"/>
      <c r="AJ614" s="186"/>
      <c r="AK614" s="186"/>
      <c r="AL614" s="181"/>
      <c r="AM614" s="186"/>
      <c r="AN614" s="186"/>
      <c r="AO614" s="186"/>
      <c r="AP614" s="181"/>
      <c r="AQ614" s="215"/>
      <c r="AR614" s="140"/>
      <c r="AS614" s="141" t="s">
        <v>232</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241</v>
      </c>
      <c r="F618" s="171"/>
      <c r="G618" s="172" t="s">
        <v>238</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239</v>
      </c>
      <c r="AF618" s="183"/>
      <c r="AG618" s="183"/>
      <c r="AH618" s="184"/>
      <c r="AI618" s="185" t="s">
        <v>406</v>
      </c>
      <c r="AJ618" s="185"/>
      <c r="AK618" s="185"/>
      <c r="AL618" s="180"/>
      <c r="AM618" s="185" t="s">
        <v>419</v>
      </c>
      <c r="AN618" s="185"/>
      <c r="AO618" s="185"/>
      <c r="AP618" s="180"/>
      <c r="AQ618" s="180" t="s">
        <v>231</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232</v>
      </c>
      <c r="AH619" s="176"/>
      <c r="AI619" s="186"/>
      <c r="AJ619" s="186"/>
      <c r="AK619" s="186"/>
      <c r="AL619" s="181"/>
      <c r="AM619" s="186"/>
      <c r="AN619" s="186"/>
      <c r="AO619" s="186"/>
      <c r="AP619" s="181"/>
      <c r="AQ619" s="215"/>
      <c r="AR619" s="140"/>
      <c r="AS619" s="141" t="s">
        <v>232</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241</v>
      </c>
      <c r="F623" s="171"/>
      <c r="G623" s="172" t="s">
        <v>238</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239</v>
      </c>
      <c r="AF623" s="183"/>
      <c r="AG623" s="183"/>
      <c r="AH623" s="184"/>
      <c r="AI623" s="185" t="s">
        <v>406</v>
      </c>
      <c r="AJ623" s="185"/>
      <c r="AK623" s="185"/>
      <c r="AL623" s="180"/>
      <c r="AM623" s="185" t="s">
        <v>419</v>
      </c>
      <c r="AN623" s="185"/>
      <c r="AO623" s="185"/>
      <c r="AP623" s="180"/>
      <c r="AQ623" s="180" t="s">
        <v>231</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232</v>
      </c>
      <c r="AH624" s="176"/>
      <c r="AI624" s="186"/>
      <c r="AJ624" s="186"/>
      <c r="AK624" s="186"/>
      <c r="AL624" s="181"/>
      <c r="AM624" s="186"/>
      <c r="AN624" s="186"/>
      <c r="AO624" s="186"/>
      <c r="AP624" s="181"/>
      <c r="AQ624" s="215"/>
      <c r="AR624" s="140"/>
      <c r="AS624" s="141" t="s">
        <v>232</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241</v>
      </c>
      <c r="F628" s="171"/>
      <c r="G628" s="172" t="s">
        <v>238</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239</v>
      </c>
      <c r="AF628" s="183"/>
      <c r="AG628" s="183"/>
      <c r="AH628" s="184"/>
      <c r="AI628" s="185" t="s">
        <v>406</v>
      </c>
      <c r="AJ628" s="185"/>
      <c r="AK628" s="185"/>
      <c r="AL628" s="180"/>
      <c r="AM628" s="185" t="s">
        <v>419</v>
      </c>
      <c r="AN628" s="185"/>
      <c r="AO628" s="185"/>
      <c r="AP628" s="180"/>
      <c r="AQ628" s="180" t="s">
        <v>231</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232</v>
      </c>
      <c r="AH629" s="176"/>
      <c r="AI629" s="186"/>
      <c r="AJ629" s="186"/>
      <c r="AK629" s="186"/>
      <c r="AL629" s="181"/>
      <c r="AM629" s="186"/>
      <c r="AN629" s="186"/>
      <c r="AO629" s="186"/>
      <c r="AP629" s="181"/>
      <c r="AQ629" s="215"/>
      <c r="AR629" s="140"/>
      <c r="AS629" s="141" t="s">
        <v>232</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241</v>
      </c>
      <c r="F633" s="171"/>
      <c r="G633" s="172" t="s">
        <v>238</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239</v>
      </c>
      <c r="AF633" s="183"/>
      <c r="AG633" s="183"/>
      <c r="AH633" s="184"/>
      <c r="AI633" s="185" t="s">
        <v>406</v>
      </c>
      <c r="AJ633" s="185"/>
      <c r="AK633" s="185"/>
      <c r="AL633" s="180"/>
      <c r="AM633" s="185" t="s">
        <v>419</v>
      </c>
      <c r="AN633" s="185"/>
      <c r="AO633" s="185"/>
      <c r="AP633" s="180"/>
      <c r="AQ633" s="180" t="s">
        <v>231</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232</v>
      </c>
      <c r="AH634" s="176"/>
      <c r="AI634" s="186"/>
      <c r="AJ634" s="186"/>
      <c r="AK634" s="186"/>
      <c r="AL634" s="181"/>
      <c r="AM634" s="186"/>
      <c r="AN634" s="186"/>
      <c r="AO634" s="186"/>
      <c r="AP634" s="181"/>
      <c r="AQ634" s="215"/>
      <c r="AR634" s="140"/>
      <c r="AS634" s="141" t="s">
        <v>232</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241</v>
      </c>
      <c r="F638" s="171"/>
      <c r="G638" s="172" t="s">
        <v>238</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239</v>
      </c>
      <c r="AF638" s="183"/>
      <c r="AG638" s="183"/>
      <c r="AH638" s="184"/>
      <c r="AI638" s="185" t="s">
        <v>406</v>
      </c>
      <c r="AJ638" s="185"/>
      <c r="AK638" s="185"/>
      <c r="AL638" s="180"/>
      <c r="AM638" s="185" t="s">
        <v>419</v>
      </c>
      <c r="AN638" s="185"/>
      <c r="AO638" s="185"/>
      <c r="AP638" s="180"/>
      <c r="AQ638" s="180" t="s">
        <v>231</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232</v>
      </c>
      <c r="AH639" s="176"/>
      <c r="AI639" s="186"/>
      <c r="AJ639" s="186"/>
      <c r="AK639" s="186"/>
      <c r="AL639" s="181"/>
      <c r="AM639" s="186"/>
      <c r="AN639" s="186"/>
      <c r="AO639" s="186"/>
      <c r="AP639" s="181"/>
      <c r="AQ639" s="215"/>
      <c r="AR639" s="140"/>
      <c r="AS639" s="141" t="s">
        <v>232</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403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398</v>
      </c>
      <c r="F646" s="243"/>
      <c r="G646" s="244" t="s">
        <v>251</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240</v>
      </c>
      <c r="F647" s="171"/>
      <c r="G647" s="172" t="s">
        <v>237</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239</v>
      </c>
      <c r="AF647" s="183"/>
      <c r="AG647" s="183"/>
      <c r="AH647" s="184"/>
      <c r="AI647" s="185" t="s">
        <v>406</v>
      </c>
      <c r="AJ647" s="185"/>
      <c r="AK647" s="185"/>
      <c r="AL647" s="180"/>
      <c r="AM647" s="185" t="s">
        <v>419</v>
      </c>
      <c r="AN647" s="185"/>
      <c r="AO647" s="185"/>
      <c r="AP647" s="180"/>
      <c r="AQ647" s="180" t="s">
        <v>231</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232</v>
      </c>
      <c r="AH648" s="176"/>
      <c r="AI648" s="186"/>
      <c r="AJ648" s="186"/>
      <c r="AK648" s="186"/>
      <c r="AL648" s="181"/>
      <c r="AM648" s="186"/>
      <c r="AN648" s="186"/>
      <c r="AO648" s="186"/>
      <c r="AP648" s="181"/>
      <c r="AQ648" s="215"/>
      <c r="AR648" s="140"/>
      <c r="AS648" s="141" t="s">
        <v>232</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240</v>
      </c>
      <c r="F652" s="171"/>
      <c r="G652" s="172" t="s">
        <v>237</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239</v>
      </c>
      <c r="AF652" s="183"/>
      <c r="AG652" s="183"/>
      <c r="AH652" s="184"/>
      <c r="AI652" s="185" t="s">
        <v>406</v>
      </c>
      <c r="AJ652" s="185"/>
      <c r="AK652" s="185"/>
      <c r="AL652" s="180"/>
      <c r="AM652" s="185" t="s">
        <v>419</v>
      </c>
      <c r="AN652" s="185"/>
      <c r="AO652" s="185"/>
      <c r="AP652" s="180"/>
      <c r="AQ652" s="180" t="s">
        <v>231</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232</v>
      </c>
      <c r="AH653" s="176"/>
      <c r="AI653" s="186"/>
      <c r="AJ653" s="186"/>
      <c r="AK653" s="186"/>
      <c r="AL653" s="181"/>
      <c r="AM653" s="186"/>
      <c r="AN653" s="186"/>
      <c r="AO653" s="186"/>
      <c r="AP653" s="181"/>
      <c r="AQ653" s="215"/>
      <c r="AR653" s="140"/>
      <c r="AS653" s="141" t="s">
        <v>232</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240</v>
      </c>
      <c r="F657" s="171"/>
      <c r="G657" s="172" t="s">
        <v>237</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239</v>
      </c>
      <c r="AF657" s="183"/>
      <c r="AG657" s="183"/>
      <c r="AH657" s="184"/>
      <c r="AI657" s="185" t="s">
        <v>406</v>
      </c>
      <c r="AJ657" s="185"/>
      <c r="AK657" s="185"/>
      <c r="AL657" s="180"/>
      <c r="AM657" s="185" t="s">
        <v>419</v>
      </c>
      <c r="AN657" s="185"/>
      <c r="AO657" s="185"/>
      <c r="AP657" s="180"/>
      <c r="AQ657" s="180" t="s">
        <v>231</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232</v>
      </c>
      <c r="AH658" s="176"/>
      <c r="AI658" s="186"/>
      <c r="AJ658" s="186"/>
      <c r="AK658" s="186"/>
      <c r="AL658" s="181"/>
      <c r="AM658" s="186"/>
      <c r="AN658" s="186"/>
      <c r="AO658" s="186"/>
      <c r="AP658" s="181"/>
      <c r="AQ658" s="215"/>
      <c r="AR658" s="140"/>
      <c r="AS658" s="141" t="s">
        <v>232</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240</v>
      </c>
      <c r="F662" s="171"/>
      <c r="G662" s="172" t="s">
        <v>237</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239</v>
      </c>
      <c r="AF662" s="183"/>
      <c r="AG662" s="183"/>
      <c r="AH662" s="184"/>
      <c r="AI662" s="185" t="s">
        <v>406</v>
      </c>
      <c r="AJ662" s="185"/>
      <c r="AK662" s="185"/>
      <c r="AL662" s="180"/>
      <c r="AM662" s="185" t="s">
        <v>419</v>
      </c>
      <c r="AN662" s="185"/>
      <c r="AO662" s="185"/>
      <c r="AP662" s="180"/>
      <c r="AQ662" s="180" t="s">
        <v>231</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232</v>
      </c>
      <c r="AH663" s="176"/>
      <c r="AI663" s="186"/>
      <c r="AJ663" s="186"/>
      <c r="AK663" s="186"/>
      <c r="AL663" s="181"/>
      <c r="AM663" s="186"/>
      <c r="AN663" s="186"/>
      <c r="AO663" s="186"/>
      <c r="AP663" s="181"/>
      <c r="AQ663" s="215"/>
      <c r="AR663" s="140"/>
      <c r="AS663" s="141" t="s">
        <v>232</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240</v>
      </c>
      <c r="F667" s="171"/>
      <c r="G667" s="172" t="s">
        <v>237</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239</v>
      </c>
      <c r="AF667" s="183"/>
      <c r="AG667" s="183"/>
      <c r="AH667" s="184"/>
      <c r="AI667" s="185" t="s">
        <v>406</v>
      </c>
      <c r="AJ667" s="185"/>
      <c r="AK667" s="185"/>
      <c r="AL667" s="180"/>
      <c r="AM667" s="185" t="s">
        <v>419</v>
      </c>
      <c r="AN667" s="185"/>
      <c r="AO667" s="185"/>
      <c r="AP667" s="180"/>
      <c r="AQ667" s="180" t="s">
        <v>231</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232</v>
      </c>
      <c r="AH668" s="176"/>
      <c r="AI668" s="186"/>
      <c r="AJ668" s="186"/>
      <c r="AK668" s="186"/>
      <c r="AL668" s="181"/>
      <c r="AM668" s="186"/>
      <c r="AN668" s="186"/>
      <c r="AO668" s="186"/>
      <c r="AP668" s="181"/>
      <c r="AQ668" s="215"/>
      <c r="AR668" s="140"/>
      <c r="AS668" s="141" t="s">
        <v>232</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241</v>
      </c>
      <c r="F672" s="171"/>
      <c r="G672" s="172" t="s">
        <v>238</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239</v>
      </c>
      <c r="AF672" s="183"/>
      <c r="AG672" s="183"/>
      <c r="AH672" s="184"/>
      <c r="AI672" s="185" t="s">
        <v>406</v>
      </c>
      <c r="AJ672" s="185"/>
      <c r="AK672" s="185"/>
      <c r="AL672" s="180"/>
      <c r="AM672" s="185" t="s">
        <v>419</v>
      </c>
      <c r="AN672" s="185"/>
      <c r="AO672" s="185"/>
      <c r="AP672" s="180"/>
      <c r="AQ672" s="180" t="s">
        <v>231</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232</v>
      </c>
      <c r="AH673" s="176"/>
      <c r="AI673" s="186"/>
      <c r="AJ673" s="186"/>
      <c r="AK673" s="186"/>
      <c r="AL673" s="181"/>
      <c r="AM673" s="186"/>
      <c r="AN673" s="186"/>
      <c r="AO673" s="186"/>
      <c r="AP673" s="181"/>
      <c r="AQ673" s="215"/>
      <c r="AR673" s="140"/>
      <c r="AS673" s="141" t="s">
        <v>232</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241</v>
      </c>
      <c r="F677" s="171"/>
      <c r="G677" s="172" t="s">
        <v>238</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239</v>
      </c>
      <c r="AF677" s="183"/>
      <c r="AG677" s="183"/>
      <c r="AH677" s="184"/>
      <c r="AI677" s="185" t="s">
        <v>406</v>
      </c>
      <c r="AJ677" s="185"/>
      <c r="AK677" s="185"/>
      <c r="AL677" s="180"/>
      <c r="AM677" s="185" t="s">
        <v>419</v>
      </c>
      <c r="AN677" s="185"/>
      <c r="AO677" s="185"/>
      <c r="AP677" s="180"/>
      <c r="AQ677" s="180" t="s">
        <v>231</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232</v>
      </c>
      <c r="AH678" s="176"/>
      <c r="AI678" s="186"/>
      <c r="AJ678" s="186"/>
      <c r="AK678" s="186"/>
      <c r="AL678" s="181"/>
      <c r="AM678" s="186"/>
      <c r="AN678" s="186"/>
      <c r="AO678" s="186"/>
      <c r="AP678" s="181"/>
      <c r="AQ678" s="215"/>
      <c r="AR678" s="140"/>
      <c r="AS678" s="141" t="s">
        <v>232</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241</v>
      </c>
      <c r="F682" s="171"/>
      <c r="G682" s="172" t="s">
        <v>238</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239</v>
      </c>
      <c r="AF682" s="183"/>
      <c r="AG682" s="183"/>
      <c r="AH682" s="184"/>
      <c r="AI682" s="185" t="s">
        <v>406</v>
      </c>
      <c r="AJ682" s="185"/>
      <c r="AK682" s="185"/>
      <c r="AL682" s="180"/>
      <c r="AM682" s="185" t="s">
        <v>419</v>
      </c>
      <c r="AN682" s="185"/>
      <c r="AO682" s="185"/>
      <c r="AP682" s="180"/>
      <c r="AQ682" s="180" t="s">
        <v>231</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232</v>
      </c>
      <c r="AH683" s="176"/>
      <c r="AI683" s="186"/>
      <c r="AJ683" s="186"/>
      <c r="AK683" s="186"/>
      <c r="AL683" s="181"/>
      <c r="AM683" s="186"/>
      <c r="AN683" s="186"/>
      <c r="AO683" s="186"/>
      <c r="AP683" s="181"/>
      <c r="AQ683" s="215"/>
      <c r="AR683" s="140"/>
      <c r="AS683" s="141" t="s">
        <v>232</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241</v>
      </c>
      <c r="F687" s="171"/>
      <c r="G687" s="172" t="s">
        <v>238</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239</v>
      </c>
      <c r="AF687" s="183"/>
      <c r="AG687" s="183"/>
      <c r="AH687" s="184"/>
      <c r="AI687" s="185" t="s">
        <v>406</v>
      </c>
      <c r="AJ687" s="185"/>
      <c r="AK687" s="185"/>
      <c r="AL687" s="180"/>
      <c r="AM687" s="185" t="s">
        <v>419</v>
      </c>
      <c r="AN687" s="185"/>
      <c r="AO687" s="185"/>
      <c r="AP687" s="180"/>
      <c r="AQ687" s="180" t="s">
        <v>231</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232</v>
      </c>
      <c r="AH688" s="176"/>
      <c r="AI688" s="186"/>
      <c r="AJ688" s="186"/>
      <c r="AK688" s="186"/>
      <c r="AL688" s="181"/>
      <c r="AM688" s="186"/>
      <c r="AN688" s="186"/>
      <c r="AO688" s="186"/>
      <c r="AP688" s="181"/>
      <c r="AQ688" s="215"/>
      <c r="AR688" s="140"/>
      <c r="AS688" s="141" t="s">
        <v>232</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241</v>
      </c>
      <c r="F692" s="171"/>
      <c r="G692" s="172" t="s">
        <v>238</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239</v>
      </c>
      <c r="AF692" s="183"/>
      <c r="AG692" s="183"/>
      <c r="AH692" s="184"/>
      <c r="AI692" s="185" t="s">
        <v>406</v>
      </c>
      <c r="AJ692" s="185"/>
      <c r="AK692" s="185"/>
      <c r="AL692" s="180"/>
      <c r="AM692" s="185" t="s">
        <v>419</v>
      </c>
      <c r="AN692" s="185"/>
      <c r="AO692" s="185"/>
      <c r="AP692" s="180"/>
      <c r="AQ692" s="180" t="s">
        <v>231</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232</v>
      </c>
      <c r="AH693" s="176"/>
      <c r="AI693" s="186"/>
      <c r="AJ693" s="186"/>
      <c r="AK693" s="186"/>
      <c r="AL693" s="181"/>
      <c r="AM693" s="186"/>
      <c r="AN693" s="186"/>
      <c r="AO693" s="186"/>
      <c r="AP693" s="181"/>
      <c r="AQ693" s="215"/>
      <c r="AR693" s="140"/>
      <c r="AS693" s="141" t="s">
        <v>232</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403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2" customHeight="1" x14ac:dyDescent="0.15">
      <c r="A702" s="539" t="s">
        <v>140</v>
      </c>
      <c r="B702" s="540"/>
      <c r="C702" s="739" t="s">
        <v>141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551</v>
      </c>
      <c r="AE702" s="909"/>
      <c r="AF702" s="909"/>
      <c r="AG702" s="898" t="s">
        <v>590</v>
      </c>
      <c r="AH702" s="899"/>
      <c r="AI702" s="899"/>
      <c r="AJ702" s="899"/>
      <c r="AK702" s="899"/>
      <c r="AL702" s="899"/>
      <c r="AM702" s="899"/>
      <c r="AN702" s="899"/>
      <c r="AO702" s="899"/>
      <c r="AP702" s="899"/>
      <c r="AQ702" s="899"/>
      <c r="AR702" s="899"/>
      <c r="AS702" s="899"/>
      <c r="AT702" s="899"/>
      <c r="AU702" s="899"/>
      <c r="AV702" s="899"/>
      <c r="AW702" s="899"/>
      <c r="AX702" s="900"/>
    </row>
    <row r="703" spans="1:50" ht="54.9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551</v>
      </c>
      <c r="AE703" s="159"/>
      <c r="AF703" s="159"/>
      <c r="AG703" s="677" t="s">
        <v>591</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3"/>
      <c r="B704" s="544"/>
      <c r="C704" s="611" t="s">
        <v>142</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551</v>
      </c>
      <c r="AE704" s="596"/>
      <c r="AF704" s="596"/>
      <c r="AG704" s="441" t="s">
        <v>592</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31" t="s">
        <v>39</v>
      </c>
      <c r="B705" s="782"/>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551</v>
      </c>
      <c r="AE705" s="746"/>
      <c r="AF705" s="746"/>
      <c r="AG705" s="164" t="s">
        <v>593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8"/>
      <c r="B706" s="783"/>
      <c r="C706" s="624"/>
      <c r="D706" s="625"/>
      <c r="E706" s="696" t="s">
        <v>374</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8" t="s">
        <v>602</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68"/>
      <c r="B707" s="783"/>
      <c r="C707" s="626"/>
      <c r="D707" s="627"/>
      <c r="E707" s="699" t="s">
        <v>315</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602</v>
      </c>
      <c r="AE707" s="594"/>
      <c r="AF707" s="594"/>
      <c r="AG707" s="441"/>
      <c r="AH707" s="238"/>
      <c r="AI707" s="238"/>
      <c r="AJ707" s="238"/>
      <c r="AK707" s="238"/>
      <c r="AL707" s="238"/>
      <c r="AM707" s="238"/>
      <c r="AN707" s="238"/>
      <c r="AO707" s="238"/>
      <c r="AP707" s="238"/>
      <c r="AQ707" s="238"/>
      <c r="AR707" s="238"/>
      <c r="AS707" s="238"/>
      <c r="AT707" s="238"/>
      <c r="AU707" s="238"/>
      <c r="AV707" s="238"/>
      <c r="AW707" s="238"/>
      <c r="AX707" s="442"/>
    </row>
    <row r="708" spans="1:50" ht="26.25" customHeight="1" x14ac:dyDescent="0.15">
      <c r="A708" s="668"/>
      <c r="B708" s="669"/>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551</v>
      </c>
      <c r="AE708" s="681"/>
      <c r="AF708" s="681"/>
      <c r="AG708" s="536" t="s">
        <v>594</v>
      </c>
      <c r="AH708" s="537"/>
      <c r="AI708" s="537"/>
      <c r="AJ708" s="537"/>
      <c r="AK708" s="537"/>
      <c r="AL708" s="537"/>
      <c r="AM708" s="537"/>
      <c r="AN708" s="537"/>
      <c r="AO708" s="537"/>
      <c r="AP708" s="537"/>
      <c r="AQ708" s="537"/>
      <c r="AR708" s="537"/>
      <c r="AS708" s="537"/>
      <c r="AT708" s="537"/>
      <c r="AU708" s="537"/>
      <c r="AV708" s="537"/>
      <c r="AW708" s="537"/>
      <c r="AX708" s="538"/>
    </row>
    <row r="709" spans="1:50" ht="41.1" customHeight="1" x14ac:dyDescent="0.15">
      <c r="A709" s="668"/>
      <c r="B709" s="669"/>
      <c r="C709" s="598" t="s">
        <v>143</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551</v>
      </c>
      <c r="AE709" s="159"/>
      <c r="AF709" s="159"/>
      <c r="AG709" s="677" t="s">
        <v>595</v>
      </c>
      <c r="AH709" s="678"/>
      <c r="AI709" s="678"/>
      <c r="AJ709" s="678"/>
      <c r="AK709" s="678"/>
      <c r="AL709" s="678"/>
      <c r="AM709" s="678"/>
      <c r="AN709" s="678"/>
      <c r="AO709" s="678"/>
      <c r="AP709" s="678"/>
      <c r="AQ709" s="678"/>
      <c r="AR709" s="678"/>
      <c r="AS709" s="678"/>
      <c r="AT709" s="678"/>
      <c r="AU709" s="678"/>
      <c r="AV709" s="678"/>
      <c r="AW709" s="678"/>
      <c r="AX709" s="679"/>
    </row>
    <row r="710" spans="1:50" ht="41.1" customHeight="1" x14ac:dyDescent="0.15">
      <c r="A710" s="668"/>
      <c r="B710" s="669"/>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551</v>
      </c>
      <c r="AE710" s="159"/>
      <c r="AF710" s="159"/>
      <c r="AG710" s="677" t="s">
        <v>596</v>
      </c>
      <c r="AH710" s="678"/>
      <c r="AI710" s="678"/>
      <c r="AJ710" s="678"/>
      <c r="AK710" s="678"/>
      <c r="AL710" s="678"/>
      <c r="AM710" s="678"/>
      <c r="AN710" s="678"/>
      <c r="AO710" s="678"/>
      <c r="AP710" s="678"/>
      <c r="AQ710" s="678"/>
      <c r="AR710" s="678"/>
      <c r="AS710" s="678"/>
      <c r="AT710" s="678"/>
      <c r="AU710" s="678"/>
      <c r="AV710" s="678"/>
      <c r="AW710" s="678"/>
      <c r="AX710" s="679"/>
    </row>
    <row r="711" spans="1:50" ht="41.1" customHeight="1" x14ac:dyDescent="0.15">
      <c r="A711" s="668"/>
      <c r="B711" s="669"/>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551</v>
      </c>
      <c r="AE711" s="159"/>
      <c r="AF711" s="159"/>
      <c r="AG711" s="677" t="s">
        <v>597</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598" t="s">
        <v>341</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603</v>
      </c>
      <c r="AE712" s="596"/>
      <c r="AF712" s="596"/>
      <c r="AG712" s="604" t="s">
        <v>560</v>
      </c>
      <c r="AH712" s="605"/>
      <c r="AI712" s="605"/>
      <c r="AJ712" s="605"/>
      <c r="AK712" s="605"/>
      <c r="AL712" s="605"/>
      <c r="AM712" s="605"/>
      <c r="AN712" s="605"/>
      <c r="AO712" s="605"/>
      <c r="AP712" s="605"/>
      <c r="AQ712" s="605"/>
      <c r="AR712" s="605"/>
      <c r="AS712" s="605"/>
      <c r="AT712" s="605"/>
      <c r="AU712" s="605"/>
      <c r="AV712" s="605"/>
      <c r="AW712" s="605"/>
      <c r="AX712" s="606"/>
    </row>
    <row r="713" spans="1:50" ht="69" customHeight="1" x14ac:dyDescent="0.15">
      <c r="A713" s="668"/>
      <c r="B713" s="669"/>
      <c r="C713" s="155" t="s">
        <v>342</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551</v>
      </c>
      <c r="AE713" s="159"/>
      <c r="AF713" s="160"/>
      <c r="AG713" s="677" t="s">
        <v>645</v>
      </c>
      <c r="AH713" s="678"/>
      <c r="AI713" s="678"/>
      <c r="AJ713" s="678"/>
      <c r="AK713" s="678"/>
      <c r="AL713" s="678"/>
      <c r="AM713" s="678"/>
      <c r="AN713" s="678"/>
      <c r="AO713" s="678"/>
      <c r="AP713" s="678"/>
      <c r="AQ713" s="678"/>
      <c r="AR713" s="678"/>
      <c r="AS713" s="678"/>
      <c r="AT713" s="678"/>
      <c r="AU713" s="678"/>
      <c r="AV713" s="678"/>
      <c r="AW713" s="678"/>
      <c r="AX713" s="679"/>
    </row>
    <row r="714" spans="1:50" ht="26.25" customHeight="1" x14ac:dyDescent="0.15">
      <c r="A714" s="670"/>
      <c r="B714" s="671"/>
      <c r="C714" s="784" t="s">
        <v>319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1" t="s">
        <v>551</v>
      </c>
      <c r="AE714" s="602"/>
      <c r="AF714" s="603"/>
      <c r="AG714" s="702" t="s">
        <v>598</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1" t="s">
        <v>40</v>
      </c>
      <c r="B715" s="667"/>
      <c r="C715" s="672" t="s">
        <v>320</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551</v>
      </c>
      <c r="AE715" s="681"/>
      <c r="AF715" s="790"/>
      <c r="AG715" s="536" t="s">
        <v>599</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551</v>
      </c>
      <c r="AE716" s="772"/>
      <c r="AF716" s="772"/>
      <c r="AG716" s="677" t="s">
        <v>600</v>
      </c>
      <c r="AH716" s="678"/>
      <c r="AI716" s="678"/>
      <c r="AJ716" s="678"/>
      <c r="AK716" s="678"/>
      <c r="AL716" s="678"/>
      <c r="AM716" s="678"/>
      <c r="AN716" s="678"/>
      <c r="AO716" s="678"/>
      <c r="AP716" s="678"/>
      <c r="AQ716" s="678"/>
      <c r="AR716" s="678"/>
      <c r="AS716" s="678"/>
      <c r="AT716" s="678"/>
      <c r="AU716" s="678"/>
      <c r="AV716" s="678"/>
      <c r="AW716" s="678"/>
      <c r="AX716" s="679"/>
    </row>
    <row r="717" spans="1:50" ht="32.1" customHeight="1" x14ac:dyDescent="0.15">
      <c r="A717" s="668"/>
      <c r="B717" s="669"/>
      <c r="C717" s="598" t="s">
        <v>242</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651</v>
      </c>
      <c r="AE717" s="159"/>
      <c r="AF717" s="159"/>
      <c r="AG717" s="677" t="s">
        <v>653</v>
      </c>
      <c r="AH717" s="678"/>
      <c r="AI717" s="678"/>
      <c r="AJ717" s="678"/>
      <c r="AK717" s="678"/>
      <c r="AL717" s="678"/>
      <c r="AM717" s="678"/>
      <c r="AN717" s="678"/>
      <c r="AO717" s="678"/>
      <c r="AP717" s="678"/>
      <c r="AQ717" s="678"/>
      <c r="AR717" s="678"/>
      <c r="AS717" s="678"/>
      <c r="AT717" s="678"/>
      <c r="AU717" s="678"/>
      <c r="AV717" s="678"/>
      <c r="AW717" s="678"/>
      <c r="AX717" s="679"/>
    </row>
    <row r="718" spans="1:50" ht="42" customHeight="1" x14ac:dyDescent="0.15">
      <c r="A718" s="670"/>
      <c r="B718" s="671"/>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551</v>
      </c>
      <c r="AE718" s="159"/>
      <c r="AF718" s="159"/>
      <c r="AG718" s="167" t="s">
        <v>601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1" t="s">
        <v>58</v>
      </c>
      <c r="B719" s="662"/>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6"/>
      <c r="AD719" s="680" t="s">
        <v>603</v>
      </c>
      <c r="AE719" s="681"/>
      <c r="AF719" s="681"/>
      <c r="AG719" s="164" t="s">
        <v>561</v>
      </c>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63"/>
      <c r="B720" s="664"/>
      <c r="C720" s="949" t="s">
        <v>334</v>
      </c>
      <c r="D720" s="947"/>
      <c r="E720" s="947"/>
      <c r="F720" s="950"/>
      <c r="G720" s="946" t="s">
        <v>335</v>
      </c>
      <c r="H720" s="947"/>
      <c r="I720" s="947"/>
      <c r="J720" s="947"/>
      <c r="K720" s="947"/>
      <c r="L720" s="947"/>
      <c r="M720" s="947"/>
      <c r="N720" s="946" t="s">
        <v>338</v>
      </c>
      <c r="O720" s="947"/>
      <c r="P720" s="947"/>
      <c r="Q720" s="947"/>
      <c r="R720" s="947"/>
      <c r="S720" s="947"/>
      <c r="T720" s="947"/>
      <c r="U720" s="947"/>
      <c r="V720" s="947"/>
      <c r="W720" s="947"/>
      <c r="X720" s="947"/>
      <c r="Y720" s="947"/>
      <c r="Z720" s="947"/>
      <c r="AA720" s="947"/>
      <c r="AB720" s="947"/>
      <c r="AC720" s="947"/>
      <c r="AD720" s="947"/>
      <c r="AE720" s="947"/>
      <c r="AF720" s="948"/>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hidden="1" customHeight="1" x14ac:dyDescent="0.15">
      <c r="A721" s="663"/>
      <c r="B721" s="664"/>
      <c r="C721" s="931"/>
      <c r="D721" s="932"/>
      <c r="E721" s="932"/>
      <c r="F721" s="933"/>
      <c r="G721" s="951"/>
      <c r="H721" s="952"/>
      <c r="I721" s="82" t="str">
        <f>IF(OR(G721="　", G721=""), "", "-")</f>
        <v/>
      </c>
      <c r="J721" s="930"/>
      <c r="K721" s="930"/>
      <c r="L721" s="82" t="str">
        <f>IF(M721="","","-")</f>
        <v/>
      </c>
      <c r="M721" s="83"/>
      <c r="N721" s="927"/>
      <c r="O721" s="928"/>
      <c r="P721" s="928"/>
      <c r="Q721" s="928"/>
      <c r="R721" s="928"/>
      <c r="S721" s="928"/>
      <c r="T721" s="928"/>
      <c r="U721" s="928"/>
      <c r="V721" s="928"/>
      <c r="W721" s="928"/>
      <c r="X721" s="928"/>
      <c r="Y721" s="928"/>
      <c r="Z721" s="928"/>
      <c r="AA721" s="928"/>
      <c r="AB721" s="928"/>
      <c r="AC721" s="928"/>
      <c r="AD721" s="928"/>
      <c r="AE721" s="928"/>
      <c r="AF721" s="929"/>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hidden="1" customHeight="1" x14ac:dyDescent="0.15">
      <c r="A722" s="663"/>
      <c r="B722" s="664"/>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hidden="1" customHeight="1" x14ac:dyDescent="0.15">
      <c r="A723" s="663"/>
      <c r="B723" s="664"/>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hidden="1" customHeight="1" x14ac:dyDescent="0.15">
      <c r="A724" s="663"/>
      <c r="B724" s="664"/>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hidden="1" customHeight="1" x14ac:dyDescent="0.15">
      <c r="A725" s="665"/>
      <c r="B725" s="666"/>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42.6" customHeight="1" x14ac:dyDescent="0.15">
      <c r="A726" s="631" t="s">
        <v>48</v>
      </c>
      <c r="B726" s="632"/>
      <c r="C726" s="456" t="s">
        <v>53</v>
      </c>
      <c r="D726" s="591"/>
      <c r="E726" s="591"/>
      <c r="F726" s="592"/>
      <c r="G726" s="810" t="s">
        <v>604</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42.6" customHeight="1" thickBot="1" x14ac:dyDescent="0.2">
      <c r="A727" s="633"/>
      <c r="B727" s="634"/>
      <c r="C727" s="708" t="s">
        <v>57</v>
      </c>
      <c r="D727" s="709"/>
      <c r="E727" s="709"/>
      <c r="F727" s="710"/>
      <c r="G727" s="808" t="s">
        <v>605</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43.5" customHeight="1" thickBot="1" x14ac:dyDescent="0.2">
      <c r="A729" s="778" t="s">
        <v>655</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5.450000000000003" customHeight="1" thickBot="1" x14ac:dyDescent="0.2">
      <c r="A731" s="628" t="s">
        <v>137</v>
      </c>
      <c r="B731" s="629"/>
      <c r="C731" s="629"/>
      <c r="D731" s="629"/>
      <c r="E731" s="630"/>
      <c r="F731" s="693" t="s">
        <v>656</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37.5" customHeight="1" thickBot="1" x14ac:dyDescent="0.2">
      <c r="A733" s="762" t="s">
        <v>138</v>
      </c>
      <c r="B733" s="763"/>
      <c r="C733" s="763"/>
      <c r="D733" s="763"/>
      <c r="E733" s="764"/>
      <c r="F733" s="779" t="s">
        <v>657</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37.5" customHeight="1" thickBot="1" x14ac:dyDescent="0.2">
      <c r="A735" s="621" t="s">
        <v>654</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7" t="s">
        <v>347</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396</v>
      </c>
      <c r="B737" s="101"/>
      <c r="C737" s="101"/>
      <c r="D737" s="102"/>
      <c r="E737" s="103" t="s">
        <v>560</v>
      </c>
      <c r="F737" s="103"/>
      <c r="G737" s="103"/>
      <c r="H737" s="103"/>
      <c r="I737" s="103"/>
      <c r="J737" s="103"/>
      <c r="K737" s="103"/>
      <c r="L737" s="103"/>
      <c r="M737" s="103"/>
      <c r="N737" s="109" t="s">
        <v>391</v>
      </c>
      <c r="O737" s="109"/>
      <c r="P737" s="109"/>
      <c r="Q737" s="109"/>
      <c r="R737" s="103" t="s">
        <v>607</v>
      </c>
      <c r="S737" s="103"/>
      <c r="T737" s="103"/>
      <c r="U737" s="103"/>
      <c r="V737" s="103"/>
      <c r="W737" s="103"/>
      <c r="X737" s="103"/>
      <c r="Y737" s="103"/>
      <c r="Z737" s="103"/>
      <c r="AA737" s="109" t="s">
        <v>390</v>
      </c>
      <c r="AB737" s="109"/>
      <c r="AC737" s="109"/>
      <c r="AD737" s="109"/>
      <c r="AE737" s="103" t="s">
        <v>609</v>
      </c>
      <c r="AF737" s="103"/>
      <c r="AG737" s="103"/>
      <c r="AH737" s="103"/>
      <c r="AI737" s="103"/>
      <c r="AJ737" s="103"/>
      <c r="AK737" s="103"/>
      <c r="AL737" s="103"/>
      <c r="AM737" s="103"/>
      <c r="AN737" s="109" t="s">
        <v>389</v>
      </c>
      <c r="AO737" s="109"/>
      <c r="AP737" s="109"/>
      <c r="AQ737" s="109"/>
      <c r="AR737" s="110" t="s">
        <v>611</v>
      </c>
      <c r="AS737" s="111"/>
      <c r="AT737" s="111"/>
      <c r="AU737" s="111"/>
      <c r="AV737" s="111"/>
      <c r="AW737" s="111"/>
      <c r="AX737" s="112"/>
      <c r="AY737" s="88"/>
      <c r="AZ737" s="88"/>
    </row>
    <row r="738" spans="1:52" ht="24.75" customHeight="1" x14ac:dyDescent="0.15">
      <c r="A738" s="100" t="s">
        <v>388</v>
      </c>
      <c r="B738" s="101"/>
      <c r="C738" s="101"/>
      <c r="D738" s="102"/>
      <c r="E738" s="103" t="s">
        <v>606</v>
      </c>
      <c r="F738" s="103"/>
      <c r="G738" s="103"/>
      <c r="H738" s="103"/>
      <c r="I738" s="103"/>
      <c r="J738" s="103"/>
      <c r="K738" s="103"/>
      <c r="L738" s="103"/>
      <c r="M738" s="103"/>
      <c r="N738" s="109" t="s">
        <v>387</v>
      </c>
      <c r="O738" s="109"/>
      <c r="P738" s="109"/>
      <c r="Q738" s="109"/>
      <c r="R738" s="103" t="s">
        <v>608</v>
      </c>
      <c r="S738" s="103"/>
      <c r="T738" s="103"/>
      <c r="U738" s="103"/>
      <c r="V738" s="103"/>
      <c r="W738" s="103"/>
      <c r="X738" s="103"/>
      <c r="Y738" s="103"/>
      <c r="Z738" s="103"/>
      <c r="AA738" s="109" t="s">
        <v>386</v>
      </c>
      <c r="AB738" s="109"/>
      <c r="AC738" s="109"/>
      <c r="AD738" s="109"/>
      <c r="AE738" s="103" t="s">
        <v>610</v>
      </c>
      <c r="AF738" s="103"/>
      <c r="AG738" s="103"/>
      <c r="AH738" s="103"/>
      <c r="AI738" s="103"/>
      <c r="AJ738" s="103"/>
      <c r="AK738" s="103"/>
      <c r="AL738" s="103"/>
      <c r="AM738" s="103"/>
      <c r="AN738" s="109" t="s">
        <v>385</v>
      </c>
      <c r="AO738" s="109"/>
      <c r="AP738" s="109"/>
      <c r="AQ738" s="109"/>
      <c r="AR738" s="110" t="s">
        <v>612</v>
      </c>
      <c r="AS738" s="111"/>
      <c r="AT738" s="111"/>
      <c r="AU738" s="111"/>
      <c r="AV738" s="111"/>
      <c r="AW738" s="111"/>
      <c r="AX738" s="112"/>
    </row>
    <row r="739" spans="1:52" ht="24.75" customHeight="1" x14ac:dyDescent="0.15">
      <c r="A739" s="100" t="s">
        <v>384</v>
      </c>
      <c r="B739" s="101"/>
      <c r="C739" s="101"/>
      <c r="D739" s="102"/>
      <c r="E739" s="103" t="s">
        <v>613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408</v>
      </c>
      <c r="B740" s="131"/>
      <c r="C740" s="131"/>
      <c r="D740" s="132"/>
      <c r="E740" s="133" t="s">
        <v>550</v>
      </c>
      <c r="F740" s="125"/>
      <c r="G740" s="125"/>
      <c r="H740" s="92" t="str">
        <f>IF(E740="", "", "(")</f>
        <v>(</v>
      </c>
      <c r="I740" s="125"/>
      <c r="J740" s="125"/>
      <c r="K740" s="92" t="str">
        <f>IF(OR(I740="　", I740=""), "", "-")</f>
        <v/>
      </c>
      <c r="L740" s="126">
        <v>176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377</v>
      </c>
      <c r="B741" s="147"/>
      <c r="C741" s="147"/>
      <c r="D741" s="147"/>
      <c r="E741" s="147"/>
      <c r="F741" s="148"/>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7"/>
      <c r="B779" s="798"/>
      <c r="C779" s="798"/>
      <c r="D779" s="798"/>
      <c r="E779" s="798"/>
      <c r="F779" s="79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379</v>
      </c>
      <c r="B780" s="774"/>
      <c r="C780" s="774"/>
      <c r="D780" s="774"/>
      <c r="E780" s="774"/>
      <c r="F780" s="775"/>
      <c r="G780" s="452" t="s">
        <v>614</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641</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6"/>
      <c r="B781" s="776"/>
      <c r="C781" s="776"/>
      <c r="D781" s="776"/>
      <c r="E781" s="776"/>
      <c r="F781" s="777"/>
      <c r="G781" s="456" t="s">
        <v>17</v>
      </c>
      <c r="H781" s="457"/>
      <c r="I781" s="457"/>
      <c r="J781" s="457"/>
      <c r="K781" s="457"/>
      <c r="L781" s="458" t="s">
        <v>18</v>
      </c>
      <c r="M781" s="457"/>
      <c r="N781" s="457"/>
      <c r="O781" s="457"/>
      <c r="P781" s="457"/>
      <c r="Q781" s="457"/>
      <c r="R781" s="457"/>
      <c r="S781" s="457"/>
      <c r="T781" s="457"/>
      <c r="U781" s="457"/>
      <c r="V781" s="457"/>
      <c r="W781" s="457"/>
      <c r="X781" s="459"/>
      <c r="Y781" s="449" t="s">
        <v>19</v>
      </c>
      <c r="Z781" s="450"/>
      <c r="AA781" s="450"/>
      <c r="AB781" s="460"/>
      <c r="AC781" s="456" t="s">
        <v>17</v>
      </c>
      <c r="AD781" s="457"/>
      <c r="AE781" s="457"/>
      <c r="AF781" s="457"/>
      <c r="AG781" s="457"/>
      <c r="AH781" s="458" t="s">
        <v>18</v>
      </c>
      <c r="AI781" s="457"/>
      <c r="AJ781" s="457"/>
      <c r="AK781" s="457"/>
      <c r="AL781" s="457"/>
      <c r="AM781" s="457"/>
      <c r="AN781" s="457"/>
      <c r="AO781" s="457"/>
      <c r="AP781" s="457"/>
      <c r="AQ781" s="457"/>
      <c r="AR781" s="457"/>
      <c r="AS781" s="457"/>
      <c r="AT781" s="459"/>
      <c r="AU781" s="449" t="s">
        <v>19</v>
      </c>
      <c r="AV781" s="450"/>
      <c r="AW781" s="450"/>
      <c r="AX781" s="451"/>
    </row>
    <row r="782" spans="1:50" ht="24.75" customHeight="1" x14ac:dyDescent="0.15">
      <c r="A782" s="566"/>
      <c r="B782" s="776"/>
      <c r="C782" s="776"/>
      <c r="D782" s="776"/>
      <c r="E782" s="776"/>
      <c r="F782" s="777"/>
      <c r="G782" s="462" t="s">
        <v>615</v>
      </c>
      <c r="H782" s="463"/>
      <c r="I782" s="463"/>
      <c r="J782" s="463"/>
      <c r="K782" s="464"/>
      <c r="L782" s="465" t="s">
        <v>677</v>
      </c>
      <c r="M782" s="466"/>
      <c r="N782" s="466"/>
      <c r="O782" s="466"/>
      <c r="P782" s="466"/>
      <c r="Q782" s="466"/>
      <c r="R782" s="466"/>
      <c r="S782" s="466"/>
      <c r="T782" s="466"/>
      <c r="U782" s="466"/>
      <c r="V782" s="466"/>
      <c r="W782" s="466"/>
      <c r="X782" s="467"/>
      <c r="Y782" s="468">
        <v>9596</v>
      </c>
      <c r="Z782" s="469"/>
      <c r="AA782" s="469"/>
      <c r="AB782" s="567"/>
      <c r="AC782" s="462" t="s">
        <v>618</v>
      </c>
      <c r="AD782" s="463"/>
      <c r="AE782" s="463"/>
      <c r="AF782" s="463"/>
      <c r="AG782" s="464"/>
      <c r="AH782" s="465" t="s">
        <v>620</v>
      </c>
      <c r="AI782" s="466"/>
      <c r="AJ782" s="466"/>
      <c r="AK782" s="466"/>
      <c r="AL782" s="466"/>
      <c r="AM782" s="466"/>
      <c r="AN782" s="466"/>
      <c r="AO782" s="466"/>
      <c r="AP782" s="466"/>
      <c r="AQ782" s="466"/>
      <c r="AR782" s="466"/>
      <c r="AS782" s="466"/>
      <c r="AT782" s="467"/>
      <c r="AU782" s="468">
        <v>87</v>
      </c>
      <c r="AV782" s="469"/>
      <c r="AW782" s="469"/>
      <c r="AX782" s="470"/>
    </row>
    <row r="783" spans="1:50" ht="24.75" customHeight="1" x14ac:dyDescent="0.15">
      <c r="A783" s="566"/>
      <c r="B783" s="776"/>
      <c r="C783" s="776"/>
      <c r="D783" s="776"/>
      <c r="E783" s="776"/>
      <c r="F783" s="777"/>
      <c r="G783" s="352" t="s">
        <v>658</v>
      </c>
      <c r="H783" s="353"/>
      <c r="I783" s="353"/>
      <c r="J783" s="353"/>
      <c r="K783" s="354"/>
      <c r="L783" s="405" t="s">
        <v>661</v>
      </c>
      <c r="M783" s="406"/>
      <c r="N783" s="406"/>
      <c r="O783" s="406"/>
      <c r="P783" s="406"/>
      <c r="Q783" s="406"/>
      <c r="R783" s="406"/>
      <c r="S783" s="406"/>
      <c r="T783" s="406"/>
      <c r="U783" s="406"/>
      <c r="V783" s="406"/>
      <c r="W783" s="406"/>
      <c r="X783" s="407"/>
      <c r="Y783" s="402">
        <v>31</v>
      </c>
      <c r="Z783" s="403"/>
      <c r="AA783" s="403"/>
      <c r="AB783" s="409"/>
      <c r="AC783" s="352" t="s">
        <v>561</v>
      </c>
      <c r="AD783" s="353"/>
      <c r="AE783" s="353"/>
      <c r="AF783" s="353"/>
      <c r="AG783" s="354"/>
      <c r="AH783" s="405" t="s">
        <v>561</v>
      </c>
      <c r="AI783" s="406"/>
      <c r="AJ783" s="406"/>
      <c r="AK783" s="406"/>
      <c r="AL783" s="406"/>
      <c r="AM783" s="406"/>
      <c r="AN783" s="406"/>
      <c r="AO783" s="406"/>
      <c r="AP783" s="406"/>
      <c r="AQ783" s="406"/>
      <c r="AR783" s="406"/>
      <c r="AS783" s="406"/>
      <c r="AT783" s="407"/>
      <c r="AU783" s="402" t="s">
        <v>561</v>
      </c>
      <c r="AV783" s="403"/>
      <c r="AW783" s="403"/>
      <c r="AX783" s="404"/>
    </row>
    <row r="784" spans="1:50" ht="24.75" customHeight="1" x14ac:dyDescent="0.15">
      <c r="A784" s="566"/>
      <c r="B784" s="776"/>
      <c r="C784" s="776"/>
      <c r="D784" s="776"/>
      <c r="E784" s="776"/>
      <c r="F784" s="777"/>
      <c r="G784" s="352" t="s">
        <v>616</v>
      </c>
      <c r="H784" s="353"/>
      <c r="I784" s="353"/>
      <c r="J784" s="353"/>
      <c r="K784" s="354"/>
      <c r="L784" s="405" t="s">
        <v>660</v>
      </c>
      <c r="M784" s="406"/>
      <c r="N784" s="406"/>
      <c r="O784" s="406"/>
      <c r="P784" s="406"/>
      <c r="Q784" s="406"/>
      <c r="R784" s="406"/>
      <c r="S784" s="406"/>
      <c r="T784" s="406"/>
      <c r="U784" s="406"/>
      <c r="V784" s="406"/>
      <c r="W784" s="406"/>
      <c r="X784" s="407"/>
      <c r="Y784" s="402">
        <v>56</v>
      </c>
      <c r="Z784" s="403"/>
      <c r="AA784" s="403"/>
      <c r="AB784" s="409"/>
      <c r="AC784" s="352" t="s">
        <v>621</v>
      </c>
      <c r="AD784" s="353"/>
      <c r="AE784" s="353"/>
      <c r="AF784" s="353"/>
      <c r="AG784" s="354"/>
      <c r="AH784" s="405" t="s">
        <v>561</v>
      </c>
      <c r="AI784" s="406"/>
      <c r="AJ784" s="406"/>
      <c r="AK784" s="406"/>
      <c r="AL784" s="406"/>
      <c r="AM784" s="406"/>
      <c r="AN784" s="406"/>
      <c r="AO784" s="406"/>
      <c r="AP784" s="406"/>
      <c r="AQ784" s="406"/>
      <c r="AR784" s="406"/>
      <c r="AS784" s="406"/>
      <c r="AT784" s="407"/>
      <c r="AU784" s="402" t="s">
        <v>561</v>
      </c>
      <c r="AV784" s="403"/>
      <c r="AW784" s="403"/>
      <c r="AX784" s="404"/>
    </row>
    <row r="785" spans="1:50" ht="24.75" customHeight="1" x14ac:dyDescent="0.15">
      <c r="A785" s="566"/>
      <c r="B785" s="776"/>
      <c r="C785" s="776"/>
      <c r="D785" s="776"/>
      <c r="E785" s="776"/>
      <c r="F785" s="777"/>
      <c r="G785" s="352" t="s">
        <v>659</v>
      </c>
      <c r="H785" s="353"/>
      <c r="I785" s="353"/>
      <c r="J785" s="353"/>
      <c r="K785" s="354"/>
      <c r="L785" s="405" t="s">
        <v>663</v>
      </c>
      <c r="M785" s="406"/>
      <c r="N785" s="406"/>
      <c r="O785" s="406"/>
      <c r="P785" s="406"/>
      <c r="Q785" s="406"/>
      <c r="R785" s="406"/>
      <c r="S785" s="406"/>
      <c r="T785" s="406"/>
      <c r="U785" s="406"/>
      <c r="V785" s="406"/>
      <c r="W785" s="406"/>
      <c r="X785" s="407"/>
      <c r="Y785" s="402">
        <v>31</v>
      </c>
      <c r="Z785" s="403"/>
      <c r="AA785" s="403"/>
      <c r="AB785" s="409"/>
      <c r="AC785" s="352" t="s">
        <v>401</v>
      </c>
      <c r="AD785" s="353"/>
      <c r="AE785" s="353"/>
      <c r="AF785" s="353"/>
      <c r="AG785" s="354"/>
      <c r="AH785" s="405" t="s">
        <v>401</v>
      </c>
      <c r="AI785" s="406"/>
      <c r="AJ785" s="406"/>
      <c r="AK785" s="406"/>
      <c r="AL785" s="406"/>
      <c r="AM785" s="406"/>
      <c r="AN785" s="406"/>
      <c r="AO785" s="406"/>
      <c r="AP785" s="406"/>
      <c r="AQ785" s="406"/>
      <c r="AR785" s="406"/>
      <c r="AS785" s="406"/>
      <c r="AT785" s="407"/>
      <c r="AU785" s="402" t="s">
        <v>401</v>
      </c>
      <c r="AV785" s="403"/>
      <c r="AW785" s="403"/>
      <c r="AX785" s="404"/>
    </row>
    <row r="786" spans="1:50" ht="24.75" customHeight="1" x14ac:dyDescent="0.15">
      <c r="A786" s="566"/>
      <c r="B786" s="776"/>
      <c r="C786" s="776"/>
      <c r="D786" s="776"/>
      <c r="E786" s="776"/>
      <c r="F786" s="777"/>
      <c r="G786" s="352" t="s">
        <v>659</v>
      </c>
      <c r="H786" s="353"/>
      <c r="I786" s="353"/>
      <c r="J786" s="353"/>
      <c r="K786" s="354"/>
      <c r="L786" s="405" t="s">
        <v>664</v>
      </c>
      <c r="M786" s="406"/>
      <c r="N786" s="406"/>
      <c r="O786" s="406"/>
      <c r="P786" s="406"/>
      <c r="Q786" s="406"/>
      <c r="R786" s="406"/>
      <c r="S786" s="406"/>
      <c r="T786" s="406"/>
      <c r="U786" s="406"/>
      <c r="V786" s="406"/>
      <c r="W786" s="406"/>
      <c r="X786" s="407"/>
      <c r="Y786" s="402">
        <v>5</v>
      </c>
      <c r="Z786" s="403"/>
      <c r="AA786" s="403"/>
      <c r="AB786" s="409"/>
      <c r="AC786" s="352" t="s">
        <v>401</v>
      </c>
      <c r="AD786" s="353"/>
      <c r="AE786" s="353"/>
      <c r="AF786" s="353"/>
      <c r="AG786" s="354"/>
      <c r="AH786" s="405" t="s">
        <v>401</v>
      </c>
      <c r="AI786" s="406"/>
      <c r="AJ786" s="406"/>
      <c r="AK786" s="406"/>
      <c r="AL786" s="406"/>
      <c r="AM786" s="406"/>
      <c r="AN786" s="406"/>
      <c r="AO786" s="406"/>
      <c r="AP786" s="406"/>
      <c r="AQ786" s="406"/>
      <c r="AR786" s="406"/>
      <c r="AS786" s="406"/>
      <c r="AT786" s="407"/>
      <c r="AU786" s="402" t="s">
        <v>401</v>
      </c>
      <c r="AV786" s="403"/>
      <c r="AW786" s="403"/>
      <c r="AX786" s="404"/>
    </row>
    <row r="787" spans="1:50" ht="24.75" customHeight="1" x14ac:dyDescent="0.15">
      <c r="A787" s="566"/>
      <c r="B787" s="776"/>
      <c r="C787" s="776"/>
      <c r="D787" s="776"/>
      <c r="E787" s="776"/>
      <c r="F787" s="777"/>
      <c r="G787" s="352" t="s">
        <v>659</v>
      </c>
      <c r="H787" s="353"/>
      <c r="I787" s="353"/>
      <c r="J787" s="353"/>
      <c r="K787" s="354"/>
      <c r="L787" s="405" t="s">
        <v>665</v>
      </c>
      <c r="M787" s="406"/>
      <c r="N787" s="406"/>
      <c r="O787" s="406"/>
      <c r="P787" s="406"/>
      <c r="Q787" s="406"/>
      <c r="R787" s="406"/>
      <c r="S787" s="406"/>
      <c r="T787" s="406"/>
      <c r="U787" s="406"/>
      <c r="V787" s="406"/>
      <c r="W787" s="406"/>
      <c r="X787" s="407"/>
      <c r="Y787" s="402">
        <v>7</v>
      </c>
      <c r="Z787" s="403"/>
      <c r="AA787" s="403"/>
      <c r="AB787" s="409"/>
      <c r="AC787" s="352" t="s">
        <v>662</v>
      </c>
      <c r="AD787" s="353"/>
      <c r="AE787" s="353"/>
      <c r="AF787" s="353"/>
      <c r="AG787" s="354"/>
      <c r="AH787" s="405" t="s">
        <v>662</v>
      </c>
      <c r="AI787" s="406"/>
      <c r="AJ787" s="406"/>
      <c r="AK787" s="406"/>
      <c r="AL787" s="406"/>
      <c r="AM787" s="406"/>
      <c r="AN787" s="406"/>
      <c r="AO787" s="406"/>
      <c r="AP787" s="406"/>
      <c r="AQ787" s="406"/>
      <c r="AR787" s="406"/>
      <c r="AS787" s="406"/>
      <c r="AT787" s="407"/>
      <c r="AU787" s="402" t="s">
        <v>662</v>
      </c>
      <c r="AV787" s="403"/>
      <c r="AW787" s="403"/>
      <c r="AX787" s="404"/>
    </row>
    <row r="788" spans="1:50" ht="24.75" hidden="1" customHeight="1" x14ac:dyDescent="0.15">
      <c r="A788" s="566"/>
      <c r="B788" s="776"/>
      <c r="C788" s="776"/>
      <c r="D788" s="776"/>
      <c r="E788" s="776"/>
      <c r="F788" s="77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6"/>
      <c r="B789" s="776"/>
      <c r="C789" s="776"/>
      <c r="D789" s="776"/>
      <c r="E789" s="776"/>
      <c r="F789" s="77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6"/>
      <c r="B790" s="776"/>
      <c r="C790" s="776"/>
      <c r="D790" s="776"/>
      <c r="E790" s="776"/>
      <c r="F790" s="77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66"/>
      <c r="B791" s="776"/>
      <c r="C791" s="776"/>
      <c r="D791" s="776"/>
      <c r="E791" s="776"/>
      <c r="F791" s="77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6"/>
      <c r="B792" s="776"/>
      <c r="C792" s="776"/>
      <c r="D792" s="776"/>
      <c r="E792" s="776"/>
      <c r="F792" s="777"/>
      <c r="G792" s="413" t="s">
        <v>20</v>
      </c>
      <c r="H792" s="414"/>
      <c r="I792" s="414"/>
      <c r="J792" s="414"/>
      <c r="K792" s="414"/>
      <c r="L792" s="415"/>
      <c r="M792" s="416"/>
      <c r="N792" s="416"/>
      <c r="O792" s="416"/>
      <c r="P792" s="416"/>
      <c r="Q792" s="416"/>
      <c r="R792" s="416"/>
      <c r="S792" s="416"/>
      <c r="T792" s="416"/>
      <c r="U792" s="416"/>
      <c r="V792" s="416"/>
      <c r="W792" s="416"/>
      <c r="X792" s="417"/>
      <c r="Y792" s="418">
        <f>SUM(Y782:AB791)</f>
        <v>9726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87</v>
      </c>
      <c r="AV792" s="419"/>
      <c r="AW792" s="419"/>
      <c r="AX792" s="421"/>
    </row>
    <row r="793" spans="1:50" ht="24.75" customHeight="1" x14ac:dyDescent="0.15">
      <c r="A793" s="566"/>
      <c r="B793" s="776"/>
      <c r="C793" s="776"/>
      <c r="D793" s="776"/>
      <c r="E793" s="776"/>
      <c r="F793" s="777"/>
      <c r="G793" s="452" t="s">
        <v>706</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680</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customHeight="1" x14ac:dyDescent="0.15">
      <c r="A794" s="566"/>
      <c r="B794" s="776"/>
      <c r="C794" s="776"/>
      <c r="D794" s="776"/>
      <c r="E794" s="776"/>
      <c r="F794" s="777"/>
      <c r="G794" s="456" t="s">
        <v>17</v>
      </c>
      <c r="H794" s="457"/>
      <c r="I794" s="457"/>
      <c r="J794" s="457"/>
      <c r="K794" s="457"/>
      <c r="L794" s="458" t="s">
        <v>18</v>
      </c>
      <c r="M794" s="457"/>
      <c r="N794" s="457"/>
      <c r="O794" s="457"/>
      <c r="P794" s="457"/>
      <c r="Q794" s="457"/>
      <c r="R794" s="457"/>
      <c r="S794" s="457"/>
      <c r="T794" s="457"/>
      <c r="U794" s="457"/>
      <c r="V794" s="457"/>
      <c r="W794" s="457"/>
      <c r="X794" s="459"/>
      <c r="Y794" s="449" t="s">
        <v>19</v>
      </c>
      <c r="Z794" s="450"/>
      <c r="AA794" s="450"/>
      <c r="AB794" s="460"/>
      <c r="AC794" s="456" t="s">
        <v>17</v>
      </c>
      <c r="AD794" s="457"/>
      <c r="AE794" s="457"/>
      <c r="AF794" s="457"/>
      <c r="AG794" s="457"/>
      <c r="AH794" s="458" t="s">
        <v>18</v>
      </c>
      <c r="AI794" s="457"/>
      <c r="AJ794" s="457"/>
      <c r="AK794" s="457"/>
      <c r="AL794" s="457"/>
      <c r="AM794" s="457"/>
      <c r="AN794" s="457"/>
      <c r="AO794" s="457"/>
      <c r="AP794" s="457"/>
      <c r="AQ794" s="457"/>
      <c r="AR794" s="457"/>
      <c r="AS794" s="457"/>
      <c r="AT794" s="459"/>
      <c r="AU794" s="449" t="s">
        <v>19</v>
      </c>
      <c r="AV794" s="450"/>
      <c r="AW794" s="450"/>
      <c r="AX794" s="451"/>
    </row>
    <row r="795" spans="1:50" ht="24.75" customHeight="1" x14ac:dyDescent="0.15">
      <c r="A795" s="566"/>
      <c r="B795" s="776"/>
      <c r="C795" s="776"/>
      <c r="D795" s="776"/>
      <c r="E795" s="776"/>
      <c r="F795" s="777"/>
      <c r="G795" s="462" t="s">
        <v>616</v>
      </c>
      <c r="H795" s="463"/>
      <c r="I795" s="463"/>
      <c r="J795" s="463"/>
      <c r="K795" s="464"/>
      <c r="L795" s="465" t="s">
        <v>713</v>
      </c>
      <c r="M795" s="466"/>
      <c r="N795" s="466"/>
      <c r="O795" s="466"/>
      <c r="P795" s="466"/>
      <c r="Q795" s="466"/>
      <c r="R795" s="466"/>
      <c r="S795" s="466"/>
      <c r="T795" s="466"/>
      <c r="U795" s="466"/>
      <c r="V795" s="466"/>
      <c r="W795" s="466"/>
      <c r="X795" s="467"/>
      <c r="Y795" s="468">
        <v>3</v>
      </c>
      <c r="Z795" s="469"/>
      <c r="AA795" s="469"/>
      <c r="AB795" s="567"/>
      <c r="AC795" s="462" t="s">
        <v>615</v>
      </c>
      <c r="AD795" s="463"/>
      <c r="AE795" s="463"/>
      <c r="AF795" s="463"/>
      <c r="AG795" s="464"/>
      <c r="AH795" s="465" t="s">
        <v>617</v>
      </c>
      <c r="AI795" s="466"/>
      <c r="AJ795" s="466"/>
      <c r="AK795" s="466"/>
      <c r="AL795" s="466"/>
      <c r="AM795" s="466"/>
      <c r="AN795" s="466"/>
      <c r="AO795" s="466"/>
      <c r="AP795" s="466"/>
      <c r="AQ795" s="466"/>
      <c r="AR795" s="466"/>
      <c r="AS795" s="466"/>
      <c r="AT795" s="467"/>
      <c r="AU795" s="468">
        <v>86</v>
      </c>
      <c r="AV795" s="469"/>
      <c r="AW795" s="469"/>
      <c r="AX795" s="470"/>
    </row>
    <row r="796" spans="1:50" ht="24.75" customHeight="1" x14ac:dyDescent="0.15">
      <c r="A796" s="566"/>
      <c r="B796" s="776"/>
      <c r="C796" s="776"/>
      <c r="D796" s="776"/>
      <c r="E796" s="776"/>
      <c r="F796" s="777"/>
      <c r="G796" s="352" t="s">
        <v>681</v>
      </c>
      <c r="H796" s="353"/>
      <c r="I796" s="353"/>
      <c r="J796" s="353"/>
      <c r="K796" s="354"/>
      <c r="L796" s="405" t="s">
        <v>681</v>
      </c>
      <c r="M796" s="406"/>
      <c r="N796" s="406"/>
      <c r="O796" s="406"/>
      <c r="P796" s="406"/>
      <c r="Q796" s="406"/>
      <c r="R796" s="406"/>
      <c r="S796" s="406"/>
      <c r="T796" s="406"/>
      <c r="U796" s="406"/>
      <c r="V796" s="406"/>
      <c r="W796" s="406"/>
      <c r="X796" s="407"/>
      <c r="Y796" s="402" t="s">
        <v>681</v>
      </c>
      <c r="Z796" s="403"/>
      <c r="AA796" s="403"/>
      <c r="AB796" s="409"/>
      <c r="AC796" s="352" t="s">
        <v>658</v>
      </c>
      <c r="AD796" s="353"/>
      <c r="AE796" s="353"/>
      <c r="AF796" s="353"/>
      <c r="AG796" s="354"/>
      <c r="AH796" s="405" t="s">
        <v>661</v>
      </c>
      <c r="AI796" s="406"/>
      <c r="AJ796" s="406"/>
      <c r="AK796" s="406"/>
      <c r="AL796" s="406"/>
      <c r="AM796" s="406"/>
      <c r="AN796" s="406"/>
      <c r="AO796" s="406"/>
      <c r="AP796" s="406"/>
      <c r="AQ796" s="406"/>
      <c r="AR796" s="406"/>
      <c r="AS796" s="406"/>
      <c r="AT796" s="407"/>
      <c r="AU796" s="402">
        <v>2</v>
      </c>
      <c r="AV796" s="403"/>
      <c r="AW796" s="403"/>
      <c r="AX796" s="404"/>
    </row>
    <row r="797" spans="1:50" ht="24.75" customHeight="1" x14ac:dyDescent="0.15">
      <c r="A797" s="566"/>
      <c r="B797" s="776"/>
      <c r="C797" s="776"/>
      <c r="D797" s="776"/>
      <c r="E797" s="776"/>
      <c r="F797" s="777"/>
      <c r="G797" s="352" t="s">
        <v>681</v>
      </c>
      <c r="H797" s="353"/>
      <c r="I797" s="353"/>
      <c r="J797" s="353"/>
      <c r="K797" s="354"/>
      <c r="L797" s="405" t="s">
        <v>681</v>
      </c>
      <c r="M797" s="406"/>
      <c r="N797" s="406"/>
      <c r="O797" s="406"/>
      <c r="P797" s="406"/>
      <c r="Q797" s="406"/>
      <c r="R797" s="406"/>
      <c r="S797" s="406"/>
      <c r="T797" s="406"/>
      <c r="U797" s="406"/>
      <c r="V797" s="406"/>
      <c r="W797" s="406"/>
      <c r="X797" s="407"/>
      <c r="Y797" s="402" t="s">
        <v>681</v>
      </c>
      <c r="Z797" s="403"/>
      <c r="AA797" s="403"/>
      <c r="AB797" s="409"/>
      <c r="AC797" s="352" t="s">
        <v>616</v>
      </c>
      <c r="AD797" s="353"/>
      <c r="AE797" s="353"/>
      <c r="AF797" s="353"/>
      <c r="AG797" s="354"/>
      <c r="AH797" s="405" t="s">
        <v>714</v>
      </c>
      <c r="AI797" s="406"/>
      <c r="AJ797" s="406"/>
      <c r="AK797" s="406"/>
      <c r="AL797" s="406"/>
      <c r="AM797" s="406"/>
      <c r="AN797" s="406"/>
      <c r="AO797" s="406"/>
      <c r="AP797" s="406"/>
      <c r="AQ797" s="406"/>
      <c r="AR797" s="406"/>
      <c r="AS797" s="406"/>
      <c r="AT797" s="407"/>
      <c r="AU797" s="402">
        <v>7.06</v>
      </c>
      <c r="AV797" s="403"/>
      <c r="AW797" s="403"/>
      <c r="AX797" s="404"/>
    </row>
    <row r="798" spans="1:50" ht="24.75" hidden="1" customHeight="1" x14ac:dyDescent="0.15">
      <c r="A798" s="566"/>
      <c r="B798" s="776"/>
      <c r="C798" s="776"/>
      <c r="D798" s="776"/>
      <c r="E798" s="776"/>
      <c r="F798" s="77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6"/>
      <c r="B799" s="776"/>
      <c r="C799" s="776"/>
      <c r="D799" s="776"/>
      <c r="E799" s="776"/>
      <c r="F799" s="77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6"/>
      <c r="B800" s="776"/>
      <c r="C800" s="776"/>
      <c r="D800" s="776"/>
      <c r="E800" s="776"/>
      <c r="F800" s="77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6"/>
      <c r="B801" s="776"/>
      <c r="C801" s="776"/>
      <c r="D801" s="776"/>
      <c r="E801" s="776"/>
      <c r="F801" s="77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6"/>
      <c r="B802" s="776"/>
      <c r="C802" s="776"/>
      <c r="D802" s="776"/>
      <c r="E802" s="776"/>
      <c r="F802" s="77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6"/>
      <c r="B803" s="776"/>
      <c r="C803" s="776"/>
      <c r="D803" s="776"/>
      <c r="E803" s="776"/>
      <c r="F803" s="77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6"/>
      <c r="B804" s="776"/>
      <c r="C804" s="776"/>
      <c r="D804" s="776"/>
      <c r="E804" s="776"/>
      <c r="F804" s="77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6"/>
      <c r="B805" s="776"/>
      <c r="C805" s="776"/>
      <c r="D805" s="776"/>
      <c r="E805" s="776"/>
      <c r="F805" s="777"/>
      <c r="G805" s="413" t="s">
        <v>20</v>
      </c>
      <c r="H805" s="414"/>
      <c r="I805" s="414"/>
      <c r="J805" s="414"/>
      <c r="K805" s="414"/>
      <c r="L805" s="415"/>
      <c r="M805" s="416"/>
      <c r="N805" s="416"/>
      <c r="O805" s="416"/>
      <c r="P805" s="416"/>
      <c r="Q805" s="416"/>
      <c r="R805" s="416"/>
      <c r="S805" s="416"/>
      <c r="T805" s="416"/>
      <c r="U805" s="416"/>
      <c r="V805" s="416"/>
      <c r="W805" s="416"/>
      <c r="X805" s="417"/>
      <c r="Y805" s="418">
        <f>SUM(Y795:AB804)</f>
        <v>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95.06</v>
      </c>
      <c r="AV805" s="419"/>
      <c r="AW805" s="419"/>
      <c r="AX805" s="421"/>
    </row>
    <row r="806" spans="1:50" ht="24.75" customHeight="1" x14ac:dyDescent="0.15">
      <c r="A806" s="566"/>
      <c r="B806" s="776"/>
      <c r="C806" s="776"/>
      <c r="D806" s="776"/>
      <c r="E806" s="776"/>
      <c r="F806" s="777"/>
      <c r="G806" s="452" t="s">
        <v>678</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682</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customHeight="1" x14ac:dyDescent="0.15">
      <c r="A807" s="566"/>
      <c r="B807" s="776"/>
      <c r="C807" s="776"/>
      <c r="D807" s="776"/>
      <c r="E807" s="776"/>
      <c r="F807" s="777"/>
      <c r="G807" s="456" t="s">
        <v>17</v>
      </c>
      <c r="H807" s="457"/>
      <c r="I807" s="457"/>
      <c r="J807" s="457"/>
      <c r="K807" s="457"/>
      <c r="L807" s="458" t="s">
        <v>18</v>
      </c>
      <c r="M807" s="457"/>
      <c r="N807" s="457"/>
      <c r="O807" s="457"/>
      <c r="P807" s="457"/>
      <c r="Q807" s="457"/>
      <c r="R807" s="457"/>
      <c r="S807" s="457"/>
      <c r="T807" s="457"/>
      <c r="U807" s="457"/>
      <c r="V807" s="457"/>
      <c r="W807" s="457"/>
      <c r="X807" s="459"/>
      <c r="Y807" s="449" t="s">
        <v>19</v>
      </c>
      <c r="Z807" s="450"/>
      <c r="AA807" s="450"/>
      <c r="AB807" s="460"/>
      <c r="AC807" s="456" t="s">
        <v>17</v>
      </c>
      <c r="AD807" s="457"/>
      <c r="AE807" s="457"/>
      <c r="AF807" s="457"/>
      <c r="AG807" s="457"/>
      <c r="AH807" s="458" t="s">
        <v>18</v>
      </c>
      <c r="AI807" s="457"/>
      <c r="AJ807" s="457"/>
      <c r="AK807" s="457"/>
      <c r="AL807" s="457"/>
      <c r="AM807" s="457"/>
      <c r="AN807" s="457"/>
      <c r="AO807" s="457"/>
      <c r="AP807" s="457"/>
      <c r="AQ807" s="457"/>
      <c r="AR807" s="457"/>
      <c r="AS807" s="457"/>
      <c r="AT807" s="459"/>
      <c r="AU807" s="449" t="s">
        <v>19</v>
      </c>
      <c r="AV807" s="450"/>
      <c r="AW807" s="450"/>
      <c r="AX807" s="451"/>
    </row>
    <row r="808" spans="1:50" ht="24.75" customHeight="1" x14ac:dyDescent="0.15">
      <c r="A808" s="566"/>
      <c r="B808" s="776"/>
      <c r="C808" s="776"/>
      <c r="D808" s="776"/>
      <c r="E808" s="776"/>
      <c r="F808" s="777"/>
      <c r="G808" s="462" t="s">
        <v>679</v>
      </c>
      <c r="H808" s="463"/>
      <c r="I808" s="463"/>
      <c r="J808" s="463"/>
      <c r="K808" s="464"/>
      <c r="L808" s="465" t="s">
        <v>716</v>
      </c>
      <c r="M808" s="466"/>
      <c r="N808" s="466"/>
      <c r="O808" s="466"/>
      <c r="P808" s="466"/>
      <c r="Q808" s="466"/>
      <c r="R808" s="466"/>
      <c r="S808" s="466"/>
      <c r="T808" s="466"/>
      <c r="U808" s="466"/>
      <c r="V808" s="466"/>
      <c r="W808" s="466"/>
      <c r="X808" s="467"/>
      <c r="Y808" s="468">
        <v>33</v>
      </c>
      <c r="Z808" s="469"/>
      <c r="AA808" s="469"/>
      <c r="AB808" s="567"/>
      <c r="AC808" s="462" t="s">
        <v>683</v>
      </c>
      <c r="AD808" s="463"/>
      <c r="AE808" s="463"/>
      <c r="AF808" s="463"/>
      <c r="AG808" s="464"/>
      <c r="AH808" s="465" t="s">
        <v>715</v>
      </c>
      <c r="AI808" s="466"/>
      <c r="AJ808" s="466"/>
      <c r="AK808" s="466"/>
      <c r="AL808" s="466"/>
      <c r="AM808" s="466"/>
      <c r="AN808" s="466"/>
      <c r="AO808" s="466"/>
      <c r="AP808" s="466"/>
      <c r="AQ808" s="466"/>
      <c r="AR808" s="466"/>
      <c r="AS808" s="466"/>
      <c r="AT808" s="467"/>
      <c r="AU808" s="468">
        <v>0.49</v>
      </c>
      <c r="AV808" s="469"/>
      <c r="AW808" s="469"/>
      <c r="AX808" s="470"/>
    </row>
    <row r="809" spans="1:50" ht="24.75" hidden="1" customHeight="1" x14ac:dyDescent="0.15">
      <c r="A809" s="566"/>
      <c r="B809" s="776"/>
      <c r="C809" s="776"/>
      <c r="D809" s="776"/>
      <c r="E809" s="776"/>
      <c r="F809" s="77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6"/>
      <c r="B810" s="776"/>
      <c r="C810" s="776"/>
      <c r="D810" s="776"/>
      <c r="E810" s="776"/>
      <c r="F810" s="77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6"/>
      <c r="B811" s="776"/>
      <c r="C811" s="776"/>
      <c r="D811" s="776"/>
      <c r="E811" s="776"/>
      <c r="F811" s="77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6"/>
      <c r="B812" s="776"/>
      <c r="C812" s="776"/>
      <c r="D812" s="776"/>
      <c r="E812" s="776"/>
      <c r="F812" s="77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6"/>
      <c r="B813" s="776"/>
      <c r="C813" s="776"/>
      <c r="D813" s="776"/>
      <c r="E813" s="776"/>
      <c r="F813" s="77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6"/>
      <c r="B814" s="776"/>
      <c r="C814" s="776"/>
      <c r="D814" s="776"/>
      <c r="E814" s="776"/>
      <c r="F814" s="77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6"/>
      <c r="B815" s="776"/>
      <c r="C815" s="776"/>
      <c r="D815" s="776"/>
      <c r="E815" s="776"/>
      <c r="F815" s="77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6"/>
      <c r="B816" s="776"/>
      <c r="C816" s="776"/>
      <c r="D816" s="776"/>
      <c r="E816" s="776"/>
      <c r="F816" s="77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6"/>
      <c r="B817" s="776"/>
      <c r="C817" s="776"/>
      <c r="D817" s="776"/>
      <c r="E817" s="776"/>
      <c r="F817" s="77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66"/>
      <c r="B818" s="776"/>
      <c r="C818" s="776"/>
      <c r="D818" s="776"/>
      <c r="E818" s="776"/>
      <c r="F818" s="777"/>
      <c r="G818" s="413" t="s">
        <v>20</v>
      </c>
      <c r="H818" s="414"/>
      <c r="I818" s="414"/>
      <c r="J818" s="414"/>
      <c r="K818" s="414"/>
      <c r="L818" s="415"/>
      <c r="M818" s="416"/>
      <c r="N818" s="416"/>
      <c r="O818" s="416"/>
      <c r="P818" s="416"/>
      <c r="Q818" s="416"/>
      <c r="R818" s="416"/>
      <c r="S818" s="416"/>
      <c r="T818" s="416"/>
      <c r="U818" s="416"/>
      <c r="V818" s="416"/>
      <c r="W818" s="416"/>
      <c r="X818" s="417"/>
      <c r="Y818" s="418">
        <f>SUM(Y808:AB817)</f>
        <v>33</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0.49</v>
      </c>
      <c r="AV818" s="419"/>
      <c r="AW818" s="419"/>
      <c r="AX818" s="421"/>
    </row>
    <row r="819" spans="1:50" ht="24.75" hidden="1" customHeight="1" x14ac:dyDescent="0.15">
      <c r="A819" s="566"/>
      <c r="B819" s="776"/>
      <c r="C819" s="776"/>
      <c r="D819" s="776"/>
      <c r="E819" s="776"/>
      <c r="F819" s="777"/>
      <c r="G819" s="452" t="s">
        <v>265</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6"/>
      <c r="B820" s="776"/>
      <c r="C820" s="776"/>
      <c r="D820" s="776"/>
      <c r="E820" s="776"/>
      <c r="F820" s="777"/>
      <c r="G820" s="456" t="s">
        <v>17</v>
      </c>
      <c r="H820" s="457"/>
      <c r="I820" s="457"/>
      <c r="J820" s="457"/>
      <c r="K820" s="457"/>
      <c r="L820" s="458" t="s">
        <v>18</v>
      </c>
      <c r="M820" s="457"/>
      <c r="N820" s="457"/>
      <c r="O820" s="457"/>
      <c r="P820" s="457"/>
      <c r="Q820" s="457"/>
      <c r="R820" s="457"/>
      <c r="S820" s="457"/>
      <c r="T820" s="457"/>
      <c r="U820" s="457"/>
      <c r="V820" s="457"/>
      <c r="W820" s="457"/>
      <c r="X820" s="459"/>
      <c r="Y820" s="449" t="s">
        <v>19</v>
      </c>
      <c r="Z820" s="450"/>
      <c r="AA820" s="450"/>
      <c r="AB820" s="460"/>
      <c r="AC820" s="456" t="s">
        <v>17</v>
      </c>
      <c r="AD820" s="457"/>
      <c r="AE820" s="457"/>
      <c r="AF820" s="457"/>
      <c r="AG820" s="457"/>
      <c r="AH820" s="458" t="s">
        <v>18</v>
      </c>
      <c r="AI820" s="457"/>
      <c r="AJ820" s="457"/>
      <c r="AK820" s="457"/>
      <c r="AL820" s="457"/>
      <c r="AM820" s="457"/>
      <c r="AN820" s="457"/>
      <c r="AO820" s="457"/>
      <c r="AP820" s="457"/>
      <c r="AQ820" s="457"/>
      <c r="AR820" s="457"/>
      <c r="AS820" s="457"/>
      <c r="AT820" s="459"/>
      <c r="AU820" s="449" t="s">
        <v>19</v>
      </c>
      <c r="AV820" s="450"/>
      <c r="AW820" s="450"/>
      <c r="AX820" s="451"/>
    </row>
    <row r="821" spans="1:50" s="16" customFormat="1" ht="24.75" hidden="1" customHeight="1" x14ac:dyDescent="0.15">
      <c r="A821" s="566"/>
      <c r="B821" s="776"/>
      <c r="C821" s="776"/>
      <c r="D821" s="776"/>
      <c r="E821" s="776"/>
      <c r="F821" s="777"/>
      <c r="G821" s="462"/>
      <c r="H821" s="463"/>
      <c r="I821" s="463"/>
      <c r="J821" s="463"/>
      <c r="K821" s="464"/>
      <c r="L821" s="465"/>
      <c r="M821" s="466"/>
      <c r="N821" s="466"/>
      <c r="O821" s="466"/>
      <c r="P821" s="466"/>
      <c r="Q821" s="466"/>
      <c r="R821" s="466"/>
      <c r="S821" s="466"/>
      <c r="T821" s="466"/>
      <c r="U821" s="466"/>
      <c r="V821" s="466"/>
      <c r="W821" s="466"/>
      <c r="X821" s="467"/>
      <c r="Y821" s="468"/>
      <c r="Z821" s="469"/>
      <c r="AA821" s="469"/>
      <c r="AB821" s="567"/>
      <c r="AC821" s="462"/>
      <c r="AD821" s="463"/>
      <c r="AE821" s="463"/>
      <c r="AF821" s="463"/>
      <c r="AG821" s="464"/>
      <c r="AH821" s="465"/>
      <c r="AI821" s="466"/>
      <c r="AJ821" s="466"/>
      <c r="AK821" s="466"/>
      <c r="AL821" s="466"/>
      <c r="AM821" s="466"/>
      <c r="AN821" s="466"/>
      <c r="AO821" s="466"/>
      <c r="AP821" s="466"/>
      <c r="AQ821" s="466"/>
      <c r="AR821" s="466"/>
      <c r="AS821" s="466"/>
      <c r="AT821" s="467"/>
      <c r="AU821" s="468"/>
      <c r="AV821" s="469"/>
      <c r="AW821" s="469"/>
      <c r="AX821" s="470"/>
    </row>
    <row r="822" spans="1:50" ht="24.75" hidden="1" customHeight="1" x14ac:dyDescent="0.15">
      <c r="A822" s="566"/>
      <c r="B822" s="776"/>
      <c r="C822" s="776"/>
      <c r="D822" s="776"/>
      <c r="E822" s="776"/>
      <c r="F822" s="77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6"/>
      <c r="B823" s="776"/>
      <c r="C823" s="776"/>
      <c r="D823" s="776"/>
      <c r="E823" s="776"/>
      <c r="F823" s="77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6"/>
      <c r="B824" s="776"/>
      <c r="C824" s="776"/>
      <c r="D824" s="776"/>
      <c r="E824" s="776"/>
      <c r="F824" s="77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6"/>
      <c r="B825" s="776"/>
      <c r="C825" s="776"/>
      <c r="D825" s="776"/>
      <c r="E825" s="776"/>
      <c r="F825" s="77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6"/>
      <c r="B826" s="776"/>
      <c r="C826" s="776"/>
      <c r="D826" s="776"/>
      <c r="E826" s="776"/>
      <c r="F826" s="77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6"/>
      <c r="B827" s="776"/>
      <c r="C827" s="776"/>
      <c r="D827" s="776"/>
      <c r="E827" s="776"/>
      <c r="F827" s="77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6"/>
      <c r="B828" s="776"/>
      <c r="C828" s="776"/>
      <c r="D828" s="776"/>
      <c r="E828" s="776"/>
      <c r="F828" s="77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6"/>
      <c r="B829" s="776"/>
      <c r="C829" s="776"/>
      <c r="D829" s="776"/>
      <c r="E829" s="776"/>
      <c r="F829" s="77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6"/>
      <c r="B830" s="776"/>
      <c r="C830" s="776"/>
      <c r="D830" s="776"/>
      <c r="E830" s="776"/>
      <c r="F830" s="77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6"/>
      <c r="B831" s="776"/>
      <c r="C831" s="776"/>
      <c r="D831" s="776"/>
      <c r="E831" s="776"/>
      <c r="F831" s="777"/>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69" t="s">
        <v>339</v>
      </c>
      <c r="AM832" s="970"/>
      <c r="AN832" s="970"/>
      <c r="AO832" s="81" t="s">
        <v>337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625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296</v>
      </c>
      <c r="K837" s="109"/>
      <c r="L837" s="109"/>
      <c r="M837" s="109"/>
      <c r="N837" s="109"/>
      <c r="O837" s="109"/>
      <c r="P837" s="351" t="s">
        <v>243</v>
      </c>
      <c r="Q837" s="351"/>
      <c r="R837" s="351"/>
      <c r="S837" s="351"/>
      <c r="T837" s="351"/>
      <c r="U837" s="351"/>
      <c r="V837" s="351"/>
      <c r="W837" s="351"/>
      <c r="X837" s="351"/>
      <c r="Y837" s="348" t="s">
        <v>294</v>
      </c>
      <c r="Z837" s="349"/>
      <c r="AA837" s="349"/>
      <c r="AB837" s="349"/>
      <c r="AC837" s="281" t="s">
        <v>333</v>
      </c>
      <c r="AD837" s="281"/>
      <c r="AE837" s="281"/>
      <c r="AF837" s="281"/>
      <c r="AG837" s="281"/>
      <c r="AH837" s="348" t="s">
        <v>360</v>
      </c>
      <c r="AI837" s="350"/>
      <c r="AJ837" s="350"/>
      <c r="AK837" s="350"/>
      <c r="AL837" s="350" t="s">
        <v>21</v>
      </c>
      <c r="AM837" s="350"/>
      <c r="AN837" s="350"/>
      <c r="AO837" s="430"/>
      <c r="AP837" s="431" t="s">
        <v>297</v>
      </c>
      <c r="AQ837" s="431"/>
      <c r="AR837" s="431"/>
      <c r="AS837" s="431"/>
      <c r="AT837" s="431"/>
      <c r="AU837" s="431"/>
      <c r="AV837" s="431"/>
      <c r="AW837" s="431"/>
      <c r="AX837" s="431"/>
    </row>
    <row r="838" spans="1:50" ht="30" customHeight="1" x14ac:dyDescent="0.15">
      <c r="A838" s="408">
        <v>1</v>
      </c>
      <c r="B838" s="408">
        <v>1</v>
      </c>
      <c r="C838" s="428" t="s">
        <v>626</v>
      </c>
      <c r="D838" s="422"/>
      <c r="E838" s="422"/>
      <c r="F838" s="422"/>
      <c r="G838" s="422"/>
      <c r="H838" s="422"/>
      <c r="I838" s="422"/>
      <c r="J838" s="423">
        <v>4010005003159</v>
      </c>
      <c r="K838" s="424"/>
      <c r="L838" s="424"/>
      <c r="M838" s="424"/>
      <c r="N838" s="424"/>
      <c r="O838" s="424"/>
      <c r="P838" s="429" t="s">
        <v>623</v>
      </c>
      <c r="Q838" s="321"/>
      <c r="R838" s="321"/>
      <c r="S838" s="321"/>
      <c r="T838" s="321"/>
      <c r="U838" s="321"/>
      <c r="V838" s="321"/>
      <c r="W838" s="321"/>
      <c r="X838" s="321"/>
      <c r="Y838" s="322">
        <v>9726</v>
      </c>
      <c r="Z838" s="323"/>
      <c r="AA838" s="323"/>
      <c r="AB838" s="324"/>
      <c r="AC838" s="332" t="s">
        <v>624</v>
      </c>
      <c r="AD838" s="427"/>
      <c r="AE838" s="427"/>
      <c r="AF838" s="427"/>
      <c r="AG838" s="427"/>
      <c r="AH838" s="425" t="s">
        <v>561</v>
      </c>
      <c r="AI838" s="426"/>
      <c r="AJ838" s="426"/>
      <c r="AK838" s="426"/>
      <c r="AL838" s="329" t="s">
        <v>564</v>
      </c>
      <c r="AM838" s="330"/>
      <c r="AN838" s="330"/>
      <c r="AO838" s="331"/>
      <c r="AP838" s="325" t="s">
        <v>561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627</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296</v>
      </c>
      <c r="K870" s="109"/>
      <c r="L870" s="109"/>
      <c r="M870" s="109"/>
      <c r="N870" s="109"/>
      <c r="O870" s="109"/>
      <c r="P870" s="351" t="s">
        <v>243</v>
      </c>
      <c r="Q870" s="351"/>
      <c r="R870" s="351"/>
      <c r="S870" s="351"/>
      <c r="T870" s="351"/>
      <c r="U870" s="351"/>
      <c r="V870" s="351"/>
      <c r="W870" s="351"/>
      <c r="X870" s="351"/>
      <c r="Y870" s="348" t="s">
        <v>294</v>
      </c>
      <c r="Z870" s="349"/>
      <c r="AA870" s="349"/>
      <c r="AB870" s="349"/>
      <c r="AC870" s="281" t="s">
        <v>333</v>
      </c>
      <c r="AD870" s="281"/>
      <c r="AE870" s="281"/>
      <c r="AF870" s="281"/>
      <c r="AG870" s="281"/>
      <c r="AH870" s="348" t="s">
        <v>360</v>
      </c>
      <c r="AI870" s="350"/>
      <c r="AJ870" s="350"/>
      <c r="AK870" s="350"/>
      <c r="AL870" s="350" t="s">
        <v>21</v>
      </c>
      <c r="AM870" s="350"/>
      <c r="AN870" s="350"/>
      <c r="AO870" s="430"/>
      <c r="AP870" s="431" t="s">
        <v>297</v>
      </c>
      <c r="AQ870" s="431"/>
      <c r="AR870" s="431"/>
      <c r="AS870" s="431"/>
      <c r="AT870" s="431"/>
      <c r="AU870" s="431"/>
      <c r="AV870" s="431"/>
      <c r="AW870" s="431"/>
      <c r="AX870" s="431"/>
    </row>
    <row r="871" spans="1:50" ht="30" customHeight="1" x14ac:dyDescent="0.15">
      <c r="A871" s="408">
        <v>1</v>
      </c>
      <c r="B871" s="408">
        <v>1</v>
      </c>
      <c r="C871" s="428" t="s">
        <v>640</v>
      </c>
      <c r="D871" s="422"/>
      <c r="E871" s="422"/>
      <c r="F871" s="422"/>
      <c r="G871" s="422"/>
      <c r="H871" s="422"/>
      <c r="I871" s="422"/>
      <c r="J871" s="423">
        <v>9010001146700</v>
      </c>
      <c r="K871" s="424"/>
      <c r="L871" s="424"/>
      <c r="M871" s="424"/>
      <c r="N871" s="424"/>
      <c r="O871" s="424"/>
      <c r="P871" s="321" t="s">
        <v>619</v>
      </c>
      <c r="Q871" s="321"/>
      <c r="R871" s="321"/>
      <c r="S871" s="321"/>
      <c r="T871" s="321"/>
      <c r="U871" s="321"/>
      <c r="V871" s="321"/>
      <c r="W871" s="321"/>
      <c r="X871" s="321"/>
      <c r="Y871" s="322">
        <v>87</v>
      </c>
      <c r="Z871" s="323"/>
      <c r="AA871" s="323"/>
      <c r="AB871" s="324"/>
      <c r="AC871" s="332" t="s">
        <v>624</v>
      </c>
      <c r="AD871" s="427"/>
      <c r="AE871" s="427"/>
      <c r="AF871" s="427"/>
      <c r="AG871" s="427"/>
      <c r="AH871" s="425" t="s">
        <v>561</v>
      </c>
      <c r="AI871" s="426"/>
      <c r="AJ871" s="426"/>
      <c r="AK871" s="426"/>
      <c r="AL871" s="329" t="s">
        <v>564</v>
      </c>
      <c r="AM871" s="330"/>
      <c r="AN871" s="330"/>
      <c r="AO871" s="331"/>
      <c r="AP871" s="325" t="s">
        <v>561</v>
      </c>
      <c r="AQ871" s="325"/>
      <c r="AR871" s="325"/>
      <c r="AS871" s="325"/>
      <c r="AT871" s="325"/>
      <c r="AU871" s="325"/>
      <c r="AV871" s="325"/>
      <c r="AW871" s="325"/>
      <c r="AX871" s="325"/>
    </row>
    <row r="872" spans="1:50" ht="30" customHeight="1" x14ac:dyDescent="0.15">
      <c r="A872" s="408">
        <v>2</v>
      </c>
      <c r="B872" s="408">
        <v>1</v>
      </c>
      <c r="C872" s="422" t="s">
        <v>628</v>
      </c>
      <c r="D872" s="422"/>
      <c r="E872" s="422"/>
      <c r="F872" s="422"/>
      <c r="G872" s="422"/>
      <c r="H872" s="422"/>
      <c r="I872" s="422"/>
      <c r="J872" s="423">
        <v>2010001085120</v>
      </c>
      <c r="K872" s="424"/>
      <c r="L872" s="424"/>
      <c r="M872" s="424"/>
      <c r="N872" s="424"/>
      <c r="O872" s="424"/>
      <c r="P872" s="321" t="s">
        <v>619</v>
      </c>
      <c r="Q872" s="321"/>
      <c r="R872" s="321"/>
      <c r="S872" s="321"/>
      <c r="T872" s="321"/>
      <c r="U872" s="321"/>
      <c r="V872" s="321"/>
      <c r="W872" s="321"/>
      <c r="X872" s="321"/>
      <c r="Y872" s="322">
        <v>42</v>
      </c>
      <c r="Z872" s="323"/>
      <c r="AA872" s="323"/>
      <c r="AB872" s="324"/>
      <c r="AC872" s="332" t="s">
        <v>624</v>
      </c>
      <c r="AD872" s="427"/>
      <c r="AE872" s="427"/>
      <c r="AF872" s="427"/>
      <c r="AG872" s="427"/>
      <c r="AH872" s="425" t="s">
        <v>561</v>
      </c>
      <c r="AI872" s="426"/>
      <c r="AJ872" s="426"/>
      <c r="AK872" s="426"/>
      <c r="AL872" s="329" t="s">
        <v>564</v>
      </c>
      <c r="AM872" s="330"/>
      <c r="AN872" s="330"/>
      <c r="AO872" s="331"/>
      <c r="AP872" s="325" t="s">
        <v>561</v>
      </c>
      <c r="AQ872" s="325"/>
      <c r="AR872" s="325"/>
      <c r="AS872" s="325"/>
      <c r="AT872" s="325"/>
      <c r="AU872" s="325"/>
      <c r="AV872" s="325"/>
      <c r="AW872" s="325"/>
      <c r="AX872" s="325"/>
    </row>
    <row r="873" spans="1:50" ht="44.45" customHeight="1" x14ac:dyDescent="0.15">
      <c r="A873" s="408">
        <v>3</v>
      </c>
      <c r="B873" s="408">
        <v>1</v>
      </c>
      <c r="C873" s="428" t="s">
        <v>629</v>
      </c>
      <c r="D873" s="422"/>
      <c r="E873" s="422"/>
      <c r="F873" s="422"/>
      <c r="G873" s="422"/>
      <c r="H873" s="422"/>
      <c r="I873" s="422"/>
      <c r="J873" s="423">
        <v>3470001004116</v>
      </c>
      <c r="K873" s="424"/>
      <c r="L873" s="424"/>
      <c r="M873" s="424"/>
      <c r="N873" s="424"/>
      <c r="O873" s="424"/>
      <c r="P873" s="429" t="s">
        <v>637</v>
      </c>
      <c r="Q873" s="321"/>
      <c r="R873" s="321"/>
      <c r="S873" s="321"/>
      <c r="T873" s="321"/>
      <c r="U873" s="321"/>
      <c r="V873" s="321"/>
      <c r="W873" s="321"/>
      <c r="X873" s="321"/>
      <c r="Y873" s="322">
        <v>36</v>
      </c>
      <c r="Z873" s="323"/>
      <c r="AA873" s="323"/>
      <c r="AB873" s="324"/>
      <c r="AC873" s="332" t="s">
        <v>624</v>
      </c>
      <c r="AD873" s="427"/>
      <c r="AE873" s="427"/>
      <c r="AF873" s="427"/>
      <c r="AG873" s="427"/>
      <c r="AH873" s="425" t="s">
        <v>561</v>
      </c>
      <c r="AI873" s="426"/>
      <c r="AJ873" s="426"/>
      <c r="AK873" s="426"/>
      <c r="AL873" s="329" t="s">
        <v>564</v>
      </c>
      <c r="AM873" s="330"/>
      <c r="AN873" s="330"/>
      <c r="AO873" s="331"/>
      <c r="AP873" s="325" t="s">
        <v>561</v>
      </c>
      <c r="AQ873" s="325"/>
      <c r="AR873" s="325"/>
      <c r="AS873" s="325"/>
      <c r="AT873" s="325"/>
      <c r="AU873" s="325"/>
      <c r="AV873" s="325"/>
      <c r="AW873" s="325"/>
      <c r="AX873" s="325"/>
    </row>
    <row r="874" spans="1:50" ht="44.45" customHeight="1" x14ac:dyDescent="0.15">
      <c r="A874" s="408">
        <v>4</v>
      </c>
      <c r="B874" s="408">
        <v>1</v>
      </c>
      <c r="C874" s="428" t="s">
        <v>630</v>
      </c>
      <c r="D874" s="422"/>
      <c r="E874" s="422"/>
      <c r="F874" s="422"/>
      <c r="G874" s="422"/>
      <c r="H874" s="422"/>
      <c r="I874" s="422"/>
      <c r="J874" s="423">
        <v>6380001006184</v>
      </c>
      <c r="K874" s="424"/>
      <c r="L874" s="424"/>
      <c r="M874" s="424"/>
      <c r="N874" s="424"/>
      <c r="O874" s="424"/>
      <c r="P874" s="429" t="s">
        <v>638</v>
      </c>
      <c r="Q874" s="321"/>
      <c r="R874" s="321"/>
      <c r="S874" s="321"/>
      <c r="T874" s="321"/>
      <c r="U874" s="321"/>
      <c r="V874" s="321"/>
      <c r="W874" s="321"/>
      <c r="X874" s="321"/>
      <c r="Y874" s="322">
        <v>35</v>
      </c>
      <c r="Z874" s="323"/>
      <c r="AA874" s="323"/>
      <c r="AB874" s="324"/>
      <c r="AC874" s="332" t="s">
        <v>624</v>
      </c>
      <c r="AD874" s="427"/>
      <c r="AE874" s="427"/>
      <c r="AF874" s="427"/>
      <c r="AG874" s="427"/>
      <c r="AH874" s="425" t="s">
        <v>561</v>
      </c>
      <c r="AI874" s="426"/>
      <c r="AJ874" s="426"/>
      <c r="AK874" s="426"/>
      <c r="AL874" s="329" t="s">
        <v>564</v>
      </c>
      <c r="AM874" s="330"/>
      <c r="AN874" s="330"/>
      <c r="AO874" s="331"/>
      <c r="AP874" s="325" t="s">
        <v>561</v>
      </c>
      <c r="AQ874" s="325"/>
      <c r="AR874" s="325"/>
      <c r="AS874" s="325"/>
      <c r="AT874" s="325"/>
      <c r="AU874" s="325"/>
      <c r="AV874" s="325"/>
      <c r="AW874" s="325"/>
      <c r="AX874" s="325"/>
    </row>
    <row r="875" spans="1:50" ht="44.45" customHeight="1" x14ac:dyDescent="0.15">
      <c r="A875" s="408">
        <v>5</v>
      </c>
      <c r="B875" s="408">
        <v>1</v>
      </c>
      <c r="C875" s="422" t="s">
        <v>631</v>
      </c>
      <c r="D875" s="422"/>
      <c r="E875" s="422"/>
      <c r="F875" s="422"/>
      <c r="G875" s="422"/>
      <c r="H875" s="422"/>
      <c r="I875" s="422"/>
      <c r="J875" s="423">
        <v>4290001005916</v>
      </c>
      <c r="K875" s="424"/>
      <c r="L875" s="424"/>
      <c r="M875" s="424"/>
      <c r="N875" s="424"/>
      <c r="O875" s="424"/>
      <c r="P875" s="321" t="s">
        <v>638</v>
      </c>
      <c r="Q875" s="321"/>
      <c r="R875" s="321"/>
      <c r="S875" s="321"/>
      <c r="T875" s="321"/>
      <c r="U875" s="321"/>
      <c r="V875" s="321"/>
      <c r="W875" s="321"/>
      <c r="X875" s="321"/>
      <c r="Y875" s="322">
        <v>29</v>
      </c>
      <c r="Z875" s="323"/>
      <c r="AA875" s="323"/>
      <c r="AB875" s="324"/>
      <c r="AC875" s="332" t="s">
        <v>624</v>
      </c>
      <c r="AD875" s="427"/>
      <c r="AE875" s="427"/>
      <c r="AF875" s="427"/>
      <c r="AG875" s="427"/>
      <c r="AH875" s="425" t="s">
        <v>561</v>
      </c>
      <c r="AI875" s="426"/>
      <c r="AJ875" s="426"/>
      <c r="AK875" s="426"/>
      <c r="AL875" s="329" t="s">
        <v>564</v>
      </c>
      <c r="AM875" s="330"/>
      <c r="AN875" s="330"/>
      <c r="AO875" s="331"/>
      <c r="AP875" s="325" t="s">
        <v>561</v>
      </c>
      <c r="AQ875" s="325"/>
      <c r="AR875" s="325"/>
      <c r="AS875" s="325"/>
      <c r="AT875" s="325"/>
      <c r="AU875" s="325"/>
      <c r="AV875" s="325"/>
      <c r="AW875" s="325"/>
      <c r="AX875" s="325"/>
    </row>
    <row r="876" spans="1:50" ht="44.45" customHeight="1" x14ac:dyDescent="0.15">
      <c r="A876" s="408">
        <v>6</v>
      </c>
      <c r="B876" s="408">
        <v>1</v>
      </c>
      <c r="C876" s="422" t="s">
        <v>632</v>
      </c>
      <c r="D876" s="422"/>
      <c r="E876" s="422"/>
      <c r="F876" s="422"/>
      <c r="G876" s="422"/>
      <c r="H876" s="422"/>
      <c r="I876" s="422"/>
      <c r="J876" s="423">
        <v>9060001019406</v>
      </c>
      <c r="K876" s="424"/>
      <c r="L876" s="424"/>
      <c r="M876" s="424"/>
      <c r="N876" s="424"/>
      <c r="O876" s="424"/>
      <c r="P876" s="321" t="s">
        <v>639</v>
      </c>
      <c r="Q876" s="321"/>
      <c r="R876" s="321"/>
      <c r="S876" s="321"/>
      <c r="T876" s="321"/>
      <c r="U876" s="321"/>
      <c r="V876" s="321"/>
      <c r="W876" s="321"/>
      <c r="X876" s="321"/>
      <c r="Y876" s="322">
        <v>28</v>
      </c>
      <c r="Z876" s="323"/>
      <c r="AA876" s="323"/>
      <c r="AB876" s="324"/>
      <c r="AC876" s="332" t="s">
        <v>624</v>
      </c>
      <c r="AD876" s="427"/>
      <c r="AE876" s="427"/>
      <c r="AF876" s="427"/>
      <c r="AG876" s="427"/>
      <c r="AH876" s="425" t="s">
        <v>561</v>
      </c>
      <c r="AI876" s="426"/>
      <c r="AJ876" s="426"/>
      <c r="AK876" s="426"/>
      <c r="AL876" s="329" t="s">
        <v>564</v>
      </c>
      <c r="AM876" s="330"/>
      <c r="AN876" s="330"/>
      <c r="AO876" s="331"/>
      <c r="AP876" s="325" t="s">
        <v>561</v>
      </c>
      <c r="AQ876" s="325"/>
      <c r="AR876" s="325"/>
      <c r="AS876" s="325"/>
      <c r="AT876" s="325"/>
      <c r="AU876" s="325"/>
      <c r="AV876" s="325"/>
      <c r="AW876" s="325"/>
      <c r="AX876" s="325"/>
    </row>
    <row r="877" spans="1:50" ht="30" customHeight="1" x14ac:dyDescent="0.15">
      <c r="A877" s="408">
        <v>7</v>
      </c>
      <c r="B877" s="408">
        <v>1</v>
      </c>
      <c r="C877" s="422" t="s">
        <v>633</v>
      </c>
      <c r="D877" s="422"/>
      <c r="E877" s="422"/>
      <c r="F877" s="422"/>
      <c r="G877" s="422"/>
      <c r="H877" s="422"/>
      <c r="I877" s="422"/>
      <c r="J877" s="423">
        <v>9360003002528</v>
      </c>
      <c r="K877" s="424"/>
      <c r="L877" s="424"/>
      <c r="M877" s="424"/>
      <c r="N877" s="424"/>
      <c r="O877" s="424"/>
      <c r="P877" s="321" t="s">
        <v>619</v>
      </c>
      <c r="Q877" s="321"/>
      <c r="R877" s="321"/>
      <c r="S877" s="321"/>
      <c r="T877" s="321"/>
      <c r="U877" s="321"/>
      <c r="V877" s="321"/>
      <c r="W877" s="321"/>
      <c r="X877" s="321"/>
      <c r="Y877" s="322">
        <v>28</v>
      </c>
      <c r="Z877" s="323"/>
      <c r="AA877" s="323"/>
      <c r="AB877" s="324"/>
      <c r="AC877" s="332" t="s">
        <v>624</v>
      </c>
      <c r="AD877" s="427"/>
      <c r="AE877" s="427"/>
      <c r="AF877" s="427"/>
      <c r="AG877" s="427"/>
      <c r="AH877" s="425" t="s">
        <v>561</v>
      </c>
      <c r="AI877" s="426"/>
      <c r="AJ877" s="426"/>
      <c r="AK877" s="426"/>
      <c r="AL877" s="329" t="s">
        <v>564</v>
      </c>
      <c r="AM877" s="330"/>
      <c r="AN877" s="330"/>
      <c r="AO877" s="331"/>
      <c r="AP877" s="325" t="s">
        <v>561</v>
      </c>
      <c r="AQ877" s="325"/>
      <c r="AR877" s="325"/>
      <c r="AS877" s="325"/>
      <c r="AT877" s="325"/>
      <c r="AU877" s="325"/>
      <c r="AV877" s="325"/>
      <c r="AW877" s="325"/>
      <c r="AX877" s="325"/>
    </row>
    <row r="878" spans="1:50" ht="44.45" customHeight="1" x14ac:dyDescent="0.15">
      <c r="A878" s="408">
        <v>8</v>
      </c>
      <c r="B878" s="408">
        <v>1</v>
      </c>
      <c r="C878" s="422" t="s">
        <v>634</v>
      </c>
      <c r="D878" s="422"/>
      <c r="E878" s="422"/>
      <c r="F878" s="422"/>
      <c r="G878" s="422"/>
      <c r="H878" s="422"/>
      <c r="I878" s="422"/>
      <c r="J878" s="423">
        <v>5470001010599</v>
      </c>
      <c r="K878" s="424"/>
      <c r="L878" s="424"/>
      <c r="M878" s="424"/>
      <c r="N878" s="424"/>
      <c r="O878" s="424"/>
      <c r="P878" s="321" t="s">
        <v>639</v>
      </c>
      <c r="Q878" s="321"/>
      <c r="R878" s="321"/>
      <c r="S878" s="321"/>
      <c r="T878" s="321"/>
      <c r="U878" s="321"/>
      <c r="V878" s="321"/>
      <c r="W878" s="321"/>
      <c r="X878" s="321"/>
      <c r="Y878" s="322">
        <v>26</v>
      </c>
      <c r="Z878" s="323"/>
      <c r="AA878" s="323"/>
      <c r="AB878" s="324"/>
      <c r="AC878" s="332" t="s">
        <v>624</v>
      </c>
      <c r="AD878" s="427"/>
      <c r="AE878" s="427"/>
      <c r="AF878" s="427"/>
      <c r="AG878" s="427"/>
      <c r="AH878" s="425" t="s">
        <v>561</v>
      </c>
      <c r="AI878" s="426"/>
      <c r="AJ878" s="426"/>
      <c r="AK878" s="426"/>
      <c r="AL878" s="329" t="s">
        <v>564</v>
      </c>
      <c r="AM878" s="330"/>
      <c r="AN878" s="330"/>
      <c r="AO878" s="331"/>
      <c r="AP878" s="325" t="s">
        <v>561</v>
      </c>
      <c r="AQ878" s="325"/>
      <c r="AR878" s="325"/>
      <c r="AS878" s="325"/>
      <c r="AT878" s="325"/>
      <c r="AU878" s="325"/>
      <c r="AV878" s="325"/>
      <c r="AW878" s="325"/>
      <c r="AX878" s="325"/>
    </row>
    <row r="879" spans="1:50" ht="30" customHeight="1" x14ac:dyDescent="0.15">
      <c r="A879" s="408">
        <v>9</v>
      </c>
      <c r="B879" s="408">
        <v>1</v>
      </c>
      <c r="C879" s="422" t="s">
        <v>635</v>
      </c>
      <c r="D879" s="422"/>
      <c r="E879" s="422"/>
      <c r="F879" s="422"/>
      <c r="G879" s="422"/>
      <c r="H879" s="422"/>
      <c r="I879" s="422"/>
      <c r="J879" s="423">
        <v>5120001137106</v>
      </c>
      <c r="K879" s="424"/>
      <c r="L879" s="424"/>
      <c r="M879" s="424"/>
      <c r="N879" s="424"/>
      <c r="O879" s="424"/>
      <c r="P879" s="321" t="s">
        <v>619</v>
      </c>
      <c r="Q879" s="321"/>
      <c r="R879" s="321"/>
      <c r="S879" s="321"/>
      <c r="T879" s="321"/>
      <c r="U879" s="321"/>
      <c r="V879" s="321"/>
      <c r="W879" s="321"/>
      <c r="X879" s="321"/>
      <c r="Y879" s="322">
        <v>26</v>
      </c>
      <c r="Z879" s="323"/>
      <c r="AA879" s="323"/>
      <c r="AB879" s="324"/>
      <c r="AC879" s="332" t="s">
        <v>624</v>
      </c>
      <c r="AD879" s="427"/>
      <c r="AE879" s="427"/>
      <c r="AF879" s="427"/>
      <c r="AG879" s="427"/>
      <c r="AH879" s="425" t="s">
        <v>561</v>
      </c>
      <c r="AI879" s="426"/>
      <c r="AJ879" s="426"/>
      <c r="AK879" s="426"/>
      <c r="AL879" s="329" t="s">
        <v>564</v>
      </c>
      <c r="AM879" s="330"/>
      <c r="AN879" s="330"/>
      <c r="AO879" s="331"/>
      <c r="AP879" s="325" t="s">
        <v>561</v>
      </c>
      <c r="AQ879" s="325"/>
      <c r="AR879" s="325"/>
      <c r="AS879" s="325"/>
      <c r="AT879" s="325"/>
      <c r="AU879" s="325"/>
      <c r="AV879" s="325"/>
      <c r="AW879" s="325"/>
      <c r="AX879" s="325"/>
    </row>
    <row r="880" spans="1:50" ht="30" customHeight="1" x14ac:dyDescent="0.15">
      <c r="A880" s="408">
        <v>10</v>
      </c>
      <c r="B880" s="408">
        <v>1</v>
      </c>
      <c r="C880" s="422" t="s">
        <v>636</v>
      </c>
      <c r="D880" s="422"/>
      <c r="E880" s="422"/>
      <c r="F880" s="422"/>
      <c r="G880" s="422"/>
      <c r="H880" s="422"/>
      <c r="I880" s="422"/>
      <c r="J880" s="423">
        <v>7260001022688</v>
      </c>
      <c r="K880" s="424"/>
      <c r="L880" s="424"/>
      <c r="M880" s="424"/>
      <c r="N880" s="424"/>
      <c r="O880" s="424"/>
      <c r="P880" s="321" t="s">
        <v>619</v>
      </c>
      <c r="Q880" s="321"/>
      <c r="R880" s="321"/>
      <c r="S880" s="321"/>
      <c r="T880" s="321"/>
      <c r="U880" s="321"/>
      <c r="V880" s="321"/>
      <c r="W880" s="321"/>
      <c r="X880" s="321"/>
      <c r="Y880" s="322">
        <v>24</v>
      </c>
      <c r="Z880" s="323"/>
      <c r="AA880" s="323"/>
      <c r="AB880" s="324"/>
      <c r="AC880" s="332" t="s">
        <v>624</v>
      </c>
      <c r="AD880" s="427"/>
      <c r="AE880" s="427"/>
      <c r="AF880" s="427"/>
      <c r="AG880" s="427"/>
      <c r="AH880" s="425" t="s">
        <v>561</v>
      </c>
      <c r="AI880" s="426"/>
      <c r="AJ880" s="426"/>
      <c r="AK880" s="426"/>
      <c r="AL880" s="329" t="s">
        <v>564</v>
      </c>
      <c r="AM880" s="330"/>
      <c r="AN880" s="330"/>
      <c r="AO880" s="331"/>
      <c r="AP880" s="325" t="s">
        <v>561</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t="s">
        <v>561</v>
      </c>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t="s">
        <v>561</v>
      </c>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t="s">
        <v>561</v>
      </c>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t="s">
        <v>561</v>
      </c>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t="s">
        <v>561</v>
      </c>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t="s">
        <v>561</v>
      </c>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t="s">
        <v>561</v>
      </c>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t="s">
        <v>561</v>
      </c>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t="s">
        <v>561</v>
      </c>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t="s">
        <v>561</v>
      </c>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t="s">
        <v>561</v>
      </c>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t="s">
        <v>561</v>
      </c>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t="s">
        <v>561</v>
      </c>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t="s">
        <v>561</v>
      </c>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t="s">
        <v>561</v>
      </c>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t="s">
        <v>561</v>
      </c>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t="s">
        <v>561</v>
      </c>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t="s">
        <v>561</v>
      </c>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t="s">
        <v>561</v>
      </c>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t="s">
        <v>561</v>
      </c>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52" t="s">
        <v>707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296</v>
      </c>
      <c r="K903" s="109"/>
      <c r="L903" s="109"/>
      <c r="M903" s="109"/>
      <c r="N903" s="109"/>
      <c r="O903" s="109"/>
      <c r="P903" s="351" t="s">
        <v>243</v>
      </c>
      <c r="Q903" s="351"/>
      <c r="R903" s="351"/>
      <c r="S903" s="351"/>
      <c r="T903" s="351"/>
      <c r="U903" s="351"/>
      <c r="V903" s="351"/>
      <c r="W903" s="351"/>
      <c r="X903" s="351"/>
      <c r="Y903" s="348" t="s">
        <v>294</v>
      </c>
      <c r="Z903" s="349"/>
      <c r="AA903" s="349"/>
      <c r="AB903" s="349"/>
      <c r="AC903" s="281" t="s">
        <v>333</v>
      </c>
      <c r="AD903" s="281"/>
      <c r="AE903" s="281"/>
      <c r="AF903" s="281"/>
      <c r="AG903" s="281"/>
      <c r="AH903" s="348" t="s">
        <v>360</v>
      </c>
      <c r="AI903" s="350"/>
      <c r="AJ903" s="350"/>
      <c r="AK903" s="350"/>
      <c r="AL903" s="350" t="s">
        <v>21</v>
      </c>
      <c r="AM903" s="350"/>
      <c r="AN903" s="350"/>
      <c r="AO903" s="430"/>
      <c r="AP903" s="431" t="s">
        <v>297</v>
      </c>
      <c r="AQ903" s="431"/>
      <c r="AR903" s="431"/>
      <c r="AS903" s="431"/>
      <c r="AT903" s="431"/>
      <c r="AU903" s="431"/>
      <c r="AV903" s="431"/>
      <c r="AW903" s="431"/>
      <c r="AX903" s="431"/>
    </row>
    <row r="904" spans="1:50" ht="33" customHeight="1" x14ac:dyDescent="0.15">
      <c r="A904" s="408">
        <v>1</v>
      </c>
      <c r="B904" s="408">
        <v>1</v>
      </c>
      <c r="C904" s="432" t="s">
        <v>704</v>
      </c>
      <c r="D904" s="433"/>
      <c r="E904" s="433"/>
      <c r="F904" s="433"/>
      <c r="G904" s="433"/>
      <c r="H904" s="433"/>
      <c r="I904" s="434"/>
      <c r="J904" s="435">
        <v>6010901001825</v>
      </c>
      <c r="K904" s="436"/>
      <c r="L904" s="436"/>
      <c r="M904" s="436"/>
      <c r="N904" s="436"/>
      <c r="O904" s="437"/>
      <c r="P904" s="438" t="s">
        <v>712</v>
      </c>
      <c r="Q904" s="439"/>
      <c r="R904" s="439"/>
      <c r="S904" s="439"/>
      <c r="T904" s="439"/>
      <c r="U904" s="439"/>
      <c r="V904" s="439"/>
      <c r="W904" s="439"/>
      <c r="X904" s="440"/>
      <c r="Y904" s="322">
        <v>3</v>
      </c>
      <c r="Z904" s="323"/>
      <c r="AA904" s="323"/>
      <c r="AB904" s="324"/>
      <c r="AC904" s="332" t="s">
        <v>365</v>
      </c>
      <c r="AD904" s="427"/>
      <c r="AE904" s="427"/>
      <c r="AF904" s="427"/>
      <c r="AG904" s="427"/>
      <c r="AH904" s="425">
        <v>3</v>
      </c>
      <c r="AI904" s="426"/>
      <c r="AJ904" s="426"/>
      <c r="AK904" s="426"/>
      <c r="AL904" s="329" t="s">
        <v>561</v>
      </c>
      <c r="AM904" s="330"/>
      <c r="AN904" s="330"/>
      <c r="AO904" s="331"/>
      <c r="AP904" s="325" t="s">
        <v>561</v>
      </c>
      <c r="AQ904" s="325"/>
      <c r="AR904" s="325"/>
      <c r="AS904" s="325"/>
      <c r="AT904" s="325"/>
      <c r="AU904" s="325"/>
      <c r="AV904" s="325"/>
      <c r="AW904" s="325"/>
      <c r="AX904" s="325"/>
    </row>
    <row r="905" spans="1:50" ht="33" customHeight="1" x14ac:dyDescent="0.15">
      <c r="A905" s="408">
        <v>2</v>
      </c>
      <c r="B905" s="408">
        <v>1</v>
      </c>
      <c r="C905" s="432" t="s">
        <v>696</v>
      </c>
      <c r="D905" s="433"/>
      <c r="E905" s="433"/>
      <c r="F905" s="433"/>
      <c r="G905" s="433"/>
      <c r="H905" s="433"/>
      <c r="I905" s="434"/>
      <c r="J905" s="435">
        <v>5430005002919</v>
      </c>
      <c r="K905" s="436"/>
      <c r="L905" s="436"/>
      <c r="M905" s="436"/>
      <c r="N905" s="436"/>
      <c r="O905" s="437"/>
      <c r="P905" s="438" t="s">
        <v>710</v>
      </c>
      <c r="Q905" s="439"/>
      <c r="R905" s="439"/>
      <c r="S905" s="439"/>
      <c r="T905" s="439"/>
      <c r="U905" s="439"/>
      <c r="V905" s="439"/>
      <c r="W905" s="439"/>
      <c r="X905" s="440"/>
      <c r="Y905" s="322">
        <v>3</v>
      </c>
      <c r="Z905" s="323"/>
      <c r="AA905" s="323"/>
      <c r="AB905" s="324"/>
      <c r="AC905" s="332" t="s">
        <v>372</v>
      </c>
      <c r="AD905" s="427"/>
      <c r="AE905" s="427"/>
      <c r="AF905" s="427"/>
      <c r="AG905" s="427"/>
      <c r="AH905" s="425" t="s">
        <v>401</v>
      </c>
      <c r="AI905" s="426"/>
      <c r="AJ905" s="426"/>
      <c r="AK905" s="426"/>
      <c r="AL905" s="329" t="s">
        <v>401</v>
      </c>
      <c r="AM905" s="330"/>
      <c r="AN905" s="330"/>
      <c r="AO905" s="331"/>
      <c r="AP905" s="325" t="s">
        <v>401</v>
      </c>
      <c r="AQ905" s="325"/>
      <c r="AR905" s="325"/>
      <c r="AS905" s="325"/>
      <c r="AT905" s="325"/>
      <c r="AU905" s="325"/>
      <c r="AV905" s="325"/>
      <c r="AW905" s="325"/>
      <c r="AX905" s="325"/>
    </row>
    <row r="906" spans="1:50" ht="33" customHeight="1" x14ac:dyDescent="0.15">
      <c r="A906" s="408">
        <v>3</v>
      </c>
      <c r="B906" s="408">
        <v>1</v>
      </c>
      <c r="C906" s="432" t="s">
        <v>697</v>
      </c>
      <c r="D906" s="433"/>
      <c r="E906" s="433"/>
      <c r="F906" s="433"/>
      <c r="G906" s="433"/>
      <c r="H906" s="433"/>
      <c r="I906" s="434"/>
      <c r="J906" s="435">
        <v>4180005003142</v>
      </c>
      <c r="K906" s="436"/>
      <c r="L906" s="436"/>
      <c r="M906" s="436"/>
      <c r="N906" s="436"/>
      <c r="O906" s="437"/>
      <c r="P906" s="438" t="s">
        <v>710</v>
      </c>
      <c r="Q906" s="439"/>
      <c r="R906" s="439"/>
      <c r="S906" s="439"/>
      <c r="T906" s="439"/>
      <c r="U906" s="439"/>
      <c r="V906" s="439"/>
      <c r="W906" s="439"/>
      <c r="X906" s="440"/>
      <c r="Y906" s="322">
        <v>2</v>
      </c>
      <c r="Z906" s="323"/>
      <c r="AA906" s="323"/>
      <c r="AB906" s="324"/>
      <c r="AC906" s="332" t="s">
        <v>372</v>
      </c>
      <c r="AD906" s="427"/>
      <c r="AE906" s="427"/>
      <c r="AF906" s="427"/>
      <c r="AG906" s="427"/>
      <c r="AH906" s="425" t="s">
        <v>401</v>
      </c>
      <c r="AI906" s="426"/>
      <c r="AJ906" s="426"/>
      <c r="AK906" s="426"/>
      <c r="AL906" s="329" t="s">
        <v>401</v>
      </c>
      <c r="AM906" s="330"/>
      <c r="AN906" s="330"/>
      <c r="AO906" s="331"/>
      <c r="AP906" s="325" t="s">
        <v>401</v>
      </c>
      <c r="AQ906" s="325"/>
      <c r="AR906" s="325"/>
      <c r="AS906" s="325"/>
      <c r="AT906" s="325"/>
      <c r="AU906" s="325"/>
      <c r="AV906" s="325"/>
      <c r="AW906" s="325"/>
      <c r="AX906" s="325"/>
    </row>
    <row r="907" spans="1:50" ht="33" customHeight="1" x14ac:dyDescent="0.15">
      <c r="A907" s="408">
        <v>4</v>
      </c>
      <c r="B907" s="408">
        <v>1</v>
      </c>
      <c r="C907" s="432" t="s">
        <v>698</v>
      </c>
      <c r="D907" s="433"/>
      <c r="E907" s="433"/>
      <c r="F907" s="433"/>
      <c r="G907" s="433"/>
      <c r="H907" s="433"/>
      <c r="I907" s="434"/>
      <c r="J907" s="435">
        <v>3110005000485</v>
      </c>
      <c r="K907" s="436"/>
      <c r="L907" s="436"/>
      <c r="M907" s="436"/>
      <c r="N907" s="436"/>
      <c r="O907" s="437"/>
      <c r="P907" s="438" t="s">
        <v>710</v>
      </c>
      <c r="Q907" s="439"/>
      <c r="R907" s="439"/>
      <c r="S907" s="439"/>
      <c r="T907" s="439"/>
      <c r="U907" s="439"/>
      <c r="V907" s="439"/>
      <c r="W907" s="439"/>
      <c r="X907" s="440"/>
      <c r="Y907" s="322">
        <v>2</v>
      </c>
      <c r="Z907" s="323"/>
      <c r="AA907" s="323"/>
      <c r="AB907" s="324"/>
      <c r="AC907" s="332" t="s">
        <v>372</v>
      </c>
      <c r="AD907" s="427"/>
      <c r="AE907" s="427"/>
      <c r="AF907" s="427"/>
      <c r="AG907" s="427"/>
      <c r="AH907" s="425" t="s">
        <v>401</v>
      </c>
      <c r="AI907" s="426"/>
      <c r="AJ907" s="426"/>
      <c r="AK907" s="426"/>
      <c r="AL907" s="329" t="s">
        <v>401</v>
      </c>
      <c r="AM907" s="330"/>
      <c r="AN907" s="330"/>
      <c r="AO907" s="331"/>
      <c r="AP907" s="325" t="s">
        <v>401</v>
      </c>
      <c r="AQ907" s="325"/>
      <c r="AR907" s="325"/>
      <c r="AS907" s="325"/>
      <c r="AT907" s="325"/>
      <c r="AU907" s="325"/>
      <c r="AV907" s="325"/>
      <c r="AW907" s="325"/>
      <c r="AX907" s="325"/>
    </row>
    <row r="908" spans="1:50" ht="33" customHeight="1" x14ac:dyDescent="0.15">
      <c r="A908" s="408">
        <v>5</v>
      </c>
      <c r="B908" s="408">
        <v>1</v>
      </c>
      <c r="C908" s="432" t="s">
        <v>699</v>
      </c>
      <c r="D908" s="433"/>
      <c r="E908" s="433"/>
      <c r="F908" s="433"/>
      <c r="G908" s="433"/>
      <c r="H908" s="433"/>
      <c r="I908" s="434"/>
      <c r="J908" s="435">
        <v>7010005002422</v>
      </c>
      <c r="K908" s="436"/>
      <c r="L908" s="436"/>
      <c r="M908" s="436"/>
      <c r="N908" s="436"/>
      <c r="O908" s="437"/>
      <c r="P908" s="438" t="s">
        <v>710</v>
      </c>
      <c r="Q908" s="439"/>
      <c r="R908" s="439"/>
      <c r="S908" s="439"/>
      <c r="T908" s="439"/>
      <c r="U908" s="439"/>
      <c r="V908" s="439"/>
      <c r="W908" s="439"/>
      <c r="X908" s="440"/>
      <c r="Y908" s="322">
        <v>2</v>
      </c>
      <c r="Z908" s="323"/>
      <c r="AA908" s="323"/>
      <c r="AB908" s="324"/>
      <c r="AC908" s="332" t="s">
        <v>372</v>
      </c>
      <c r="AD908" s="427"/>
      <c r="AE908" s="427"/>
      <c r="AF908" s="427"/>
      <c r="AG908" s="427"/>
      <c r="AH908" s="425" t="s">
        <v>401</v>
      </c>
      <c r="AI908" s="426"/>
      <c r="AJ908" s="426"/>
      <c r="AK908" s="426"/>
      <c r="AL908" s="329" t="s">
        <v>401</v>
      </c>
      <c r="AM908" s="330"/>
      <c r="AN908" s="330"/>
      <c r="AO908" s="331"/>
      <c r="AP908" s="325" t="s">
        <v>401</v>
      </c>
      <c r="AQ908" s="325"/>
      <c r="AR908" s="325"/>
      <c r="AS908" s="325"/>
      <c r="AT908" s="325"/>
      <c r="AU908" s="325"/>
      <c r="AV908" s="325"/>
      <c r="AW908" s="325"/>
      <c r="AX908" s="325"/>
    </row>
    <row r="909" spans="1:50" ht="33" customHeight="1" x14ac:dyDescent="0.15">
      <c r="A909" s="408">
        <v>6</v>
      </c>
      <c r="B909" s="408">
        <v>1</v>
      </c>
      <c r="C909" s="432" t="s">
        <v>700</v>
      </c>
      <c r="D909" s="433"/>
      <c r="E909" s="433"/>
      <c r="F909" s="433"/>
      <c r="G909" s="433"/>
      <c r="H909" s="433"/>
      <c r="I909" s="434"/>
      <c r="J909" s="435">
        <v>1140005002621</v>
      </c>
      <c r="K909" s="436"/>
      <c r="L909" s="436"/>
      <c r="M909" s="436"/>
      <c r="N909" s="436"/>
      <c r="O909" s="437"/>
      <c r="P909" s="438" t="s">
        <v>710</v>
      </c>
      <c r="Q909" s="439"/>
      <c r="R909" s="439"/>
      <c r="S909" s="439"/>
      <c r="T909" s="439"/>
      <c r="U909" s="439"/>
      <c r="V909" s="439"/>
      <c r="W909" s="439"/>
      <c r="X909" s="440"/>
      <c r="Y909" s="322">
        <v>2</v>
      </c>
      <c r="Z909" s="323"/>
      <c r="AA909" s="323"/>
      <c r="AB909" s="324"/>
      <c r="AC909" s="332" t="s">
        <v>372</v>
      </c>
      <c r="AD909" s="427"/>
      <c r="AE909" s="427"/>
      <c r="AF909" s="427"/>
      <c r="AG909" s="427"/>
      <c r="AH909" s="425" t="s">
        <v>401</v>
      </c>
      <c r="AI909" s="426"/>
      <c r="AJ909" s="426"/>
      <c r="AK909" s="426"/>
      <c r="AL909" s="329" t="s">
        <v>401</v>
      </c>
      <c r="AM909" s="330"/>
      <c r="AN909" s="330"/>
      <c r="AO909" s="331"/>
      <c r="AP909" s="325" t="s">
        <v>401</v>
      </c>
      <c r="AQ909" s="325"/>
      <c r="AR909" s="325"/>
      <c r="AS909" s="325"/>
      <c r="AT909" s="325"/>
      <c r="AU909" s="325"/>
      <c r="AV909" s="325"/>
      <c r="AW909" s="325"/>
      <c r="AX909" s="325"/>
    </row>
    <row r="910" spans="1:50" ht="33" customHeight="1" x14ac:dyDescent="0.15">
      <c r="A910" s="408">
        <v>7</v>
      </c>
      <c r="B910" s="408">
        <v>1</v>
      </c>
      <c r="C910" s="432" t="s">
        <v>693</v>
      </c>
      <c r="D910" s="433"/>
      <c r="E910" s="433"/>
      <c r="F910" s="433"/>
      <c r="G910" s="433"/>
      <c r="H910" s="433"/>
      <c r="I910" s="434"/>
      <c r="J910" s="435">
        <v>2080005000861</v>
      </c>
      <c r="K910" s="436"/>
      <c r="L910" s="436"/>
      <c r="M910" s="436"/>
      <c r="N910" s="436"/>
      <c r="O910" s="437"/>
      <c r="P910" s="438" t="s">
        <v>710</v>
      </c>
      <c r="Q910" s="439"/>
      <c r="R910" s="439"/>
      <c r="S910" s="439"/>
      <c r="T910" s="439"/>
      <c r="U910" s="439"/>
      <c r="V910" s="439"/>
      <c r="W910" s="439"/>
      <c r="X910" s="440"/>
      <c r="Y910" s="322">
        <v>2</v>
      </c>
      <c r="Z910" s="323"/>
      <c r="AA910" s="323"/>
      <c r="AB910" s="324"/>
      <c r="AC910" s="332" t="s">
        <v>372</v>
      </c>
      <c r="AD910" s="427"/>
      <c r="AE910" s="427"/>
      <c r="AF910" s="427"/>
      <c r="AG910" s="427"/>
      <c r="AH910" s="425" t="s">
        <v>401</v>
      </c>
      <c r="AI910" s="426"/>
      <c r="AJ910" s="426"/>
      <c r="AK910" s="426"/>
      <c r="AL910" s="329" t="s">
        <v>401</v>
      </c>
      <c r="AM910" s="330"/>
      <c r="AN910" s="330"/>
      <c r="AO910" s="331"/>
      <c r="AP910" s="325" t="s">
        <v>401</v>
      </c>
      <c r="AQ910" s="325"/>
      <c r="AR910" s="325"/>
      <c r="AS910" s="325"/>
      <c r="AT910" s="325"/>
      <c r="AU910" s="325"/>
      <c r="AV910" s="325"/>
      <c r="AW910" s="325"/>
      <c r="AX910" s="325"/>
    </row>
    <row r="911" spans="1:50" ht="33" customHeight="1" x14ac:dyDescent="0.15">
      <c r="A911" s="408">
        <v>8</v>
      </c>
      <c r="B911" s="408">
        <v>1</v>
      </c>
      <c r="C911" s="432" t="s">
        <v>692</v>
      </c>
      <c r="D911" s="433"/>
      <c r="E911" s="433"/>
      <c r="F911" s="433"/>
      <c r="G911" s="433"/>
      <c r="H911" s="433"/>
      <c r="I911" s="434"/>
      <c r="J911" s="435">
        <v>4050005000490</v>
      </c>
      <c r="K911" s="436"/>
      <c r="L911" s="436"/>
      <c r="M911" s="436"/>
      <c r="N911" s="436"/>
      <c r="O911" s="437"/>
      <c r="P911" s="438" t="s">
        <v>710</v>
      </c>
      <c r="Q911" s="439"/>
      <c r="R911" s="439"/>
      <c r="S911" s="439"/>
      <c r="T911" s="439"/>
      <c r="U911" s="439"/>
      <c r="V911" s="439"/>
      <c r="W911" s="439"/>
      <c r="X911" s="440"/>
      <c r="Y911" s="322">
        <v>2</v>
      </c>
      <c r="Z911" s="323"/>
      <c r="AA911" s="323"/>
      <c r="AB911" s="324"/>
      <c r="AC911" s="332" t="s">
        <v>372</v>
      </c>
      <c r="AD911" s="427"/>
      <c r="AE911" s="427"/>
      <c r="AF911" s="427"/>
      <c r="AG911" s="427"/>
      <c r="AH911" s="425" t="s">
        <v>401</v>
      </c>
      <c r="AI911" s="426"/>
      <c r="AJ911" s="426"/>
      <c r="AK911" s="426"/>
      <c r="AL911" s="329" t="s">
        <v>401</v>
      </c>
      <c r="AM911" s="330"/>
      <c r="AN911" s="330"/>
      <c r="AO911" s="331"/>
      <c r="AP911" s="325" t="s">
        <v>401</v>
      </c>
      <c r="AQ911" s="325"/>
      <c r="AR911" s="325"/>
      <c r="AS911" s="325"/>
      <c r="AT911" s="325"/>
      <c r="AU911" s="325"/>
      <c r="AV911" s="325"/>
      <c r="AW911" s="325"/>
      <c r="AX911" s="325"/>
    </row>
    <row r="912" spans="1:50" ht="33" customHeight="1" x14ac:dyDescent="0.15">
      <c r="A912" s="408">
        <v>9</v>
      </c>
      <c r="B912" s="408">
        <v>1</v>
      </c>
      <c r="C912" s="432" t="s">
        <v>701</v>
      </c>
      <c r="D912" s="433"/>
      <c r="E912" s="433"/>
      <c r="F912" s="433"/>
      <c r="G912" s="433"/>
      <c r="H912" s="433"/>
      <c r="I912" s="434"/>
      <c r="J912" s="435">
        <v>9120005008943</v>
      </c>
      <c r="K912" s="436"/>
      <c r="L912" s="436"/>
      <c r="M912" s="436"/>
      <c r="N912" s="436"/>
      <c r="O912" s="437"/>
      <c r="P912" s="438" t="s">
        <v>710</v>
      </c>
      <c r="Q912" s="439"/>
      <c r="R912" s="439"/>
      <c r="S912" s="439"/>
      <c r="T912" s="439"/>
      <c r="U912" s="439"/>
      <c r="V912" s="439"/>
      <c r="W912" s="439"/>
      <c r="X912" s="440"/>
      <c r="Y912" s="322">
        <v>2</v>
      </c>
      <c r="Z912" s="323"/>
      <c r="AA912" s="323"/>
      <c r="AB912" s="324"/>
      <c r="AC912" s="332" t="s">
        <v>372</v>
      </c>
      <c r="AD912" s="427"/>
      <c r="AE912" s="427"/>
      <c r="AF912" s="427"/>
      <c r="AG912" s="427"/>
      <c r="AH912" s="425" t="s">
        <v>401</v>
      </c>
      <c r="AI912" s="426"/>
      <c r="AJ912" s="426"/>
      <c r="AK912" s="426"/>
      <c r="AL912" s="329" t="s">
        <v>401</v>
      </c>
      <c r="AM912" s="330"/>
      <c r="AN912" s="330"/>
      <c r="AO912" s="331"/>
      <c r="AP912" s="325" t="s">
        <v>401</v>
      </c>
      <c r="AQ912" s="325"/>
      <c r="AR912" s="325"/>
      <c r="AS912" s="325"/>
      <c r="AT912" s="325"/>
      <c r="AU912" s="325"/>
      <c r="AV912" s="325"/>
      <c r="AW912" s="325"/>
      <c r="AX912" s="325"/>
    </row>
    <row r="913" spans="1:50" ht="33" customHeight="1" x14ac:dyDescent="0.15">
      <c r="A913" s="408">
        <v>10</v>
      </c>
      <c r="B913" s="408">
        <v>1</v>
      </c>
      <c r="C913" s="432" t="s">
        <v>702</v>
      </c>
      <c r="D913" s="433"/>
      <c r="E913" s="433"/>
      <c r="F913" s="433"/>
      <c r="G913" s="433"/>
      <c r="H913" s="433"/>
      <c r="I913" s="434"/>
      <c r="J913" s="435">
        <v>2380005000575</v>
      </c>
      <c r="K913" s="436"/>
      <c r="L913" s="436"/>
      <c r="M913" s="436"/>
      <c r="N913" s="436"/>
      <c r="O913" s="437"/>
      <c r="P913" s="438" t="s">
        <v>710</v>
      </c>
      <c r="Q913" s="439"/>
      <c r="R913" s="439"/>
      <c r="S913" s="439"/>
      <c r="T913" s="439"/>
      <c r="U913" s="439"/>
      <c r="V913" s="439"/>
      <c r="W913" s="439"/>
      <c r="X913" s="440"/>
      <c r="Y913" s="322">
        <v>2</v>
      </c>
      <c r="Z913" s="323"/>
      <c r="AA913" s="323"/>
      <c r="AB913" s="324"/>
      <c r="AC913" s="332" t="s">
        <v>372</v>
      </c>
      <c r="AD913" s="427"/>
      <c r="AE913" s="427"/>
      <c r="AF913" s="427"/>
      <c r="AG913" s="427"/>
      <c r="AH913" s="425" t="s">
        <v>401</v>
      </c>
      <c r="AI913" s="426"/>
      <c r="AJ913" s="426"/>
      <c r="AK913" s="426"/>
      <c r="AL913" s="329" t="s">
        <v>401</v>
      </c>
      <c r="AM913" s="330"/>
      <c r="AN913" s="330"/>
      <c r="AO913" s="331"/>
      <c r="AP913" s="325" t="s">
        <v>401</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429" t="s">
        <v>703</v>
      </c>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429" t="s">
        <v>703</v>
      </c>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429" t="s">
        <v>703</v>
      </c>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429" t="s">
        <v>703</v>
      </c>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429" t="s">
        <v>703</v>
      </c>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429" t="s">
        <v>703</v>
      </c>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429" t="s">
        <v>703</v>
      </c>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429" t="s">
        <v>703</v>
      </c>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429" t="s">
        <v>703</v>
      </c>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429" t="s">
        <v>703</v>
      </c>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429" t="s">
        <v>703</v>
      </c>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429" t="s">
        <v>703</v>
      </c>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429" t="s">
        <v>703</v>
      </c>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429" t="s">
        <v>703</v>
      </c>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429" t="s">
        <v>703</v>
      </c>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429" t="s">
        <v>703</v>
      </c>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429" t="s">
        <v>703</v>
      </c>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429" t="s">
        <v>703</v>
      </c>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429" t="s">
        <v>703</v>
      </c>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429" t="s">
        <v>703</v>
      </c>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52" t="s">
        <v>684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296</v>
      </c>
      <c r="K936" s="109"/>
      <c r="L936" s="109"/>
      <c r="M936" s="109"/>
      <c r="N936" s="109"/>
      <c r="O936" s="109"/>
      <c r="P936" s="351" t="s">
        <v>243</v>
      </c>
      <c r="Q936" s="351"/>
      <c r="R936" s="351"/>
      <c r="S936" s="351"/>
      <c r="T936" s="351"/>
      <c r="U936" s="351"/>
      <c r="V936" s="351"/>
      <c r="W936" s="351"/>
      <c r="X936" s="351"/>
      <c r="Y936" s="348" t="s">
        <v>294</v>
      </c>
      <c r="Z936" s="349"/>
      <c r="AA936" s="349"/>
      <c r="AB936" s="349"/>
      <c r="AC936" s="281" t="s">
        <v>333</v>
      </c>
      <c r="AD936" s="281"/>
      <c r="AE936" s="281"/>
      <c r="AF936" s="281"/>
      <c r="AG936" s="281"/>
      <c r="AH936" s="348" t="s">
        <v>360</v>
      </c>
      <c r="AI936" s="350"/>
      <c r="AJ936" s="350"/>
      <c r="AK936" s="350"/>
      <c r="AL936" s="350" t="s">
        <v>21</v>
      </c>
      <c r="AM936" s="350"/>
      <c r="AN936" s="350"/>
      <c r="AO936" s="430"/>
      <c r="AP936" s="431" t="s">
        <v>297</v>
      </c>
      <c r="AQ936" s="431"/>
      <c r="AR936" s="431"/>
      <c r="AS936" s="431"/>
      <c r="AT936" s="431"/>
      <c r="AU936" s="431"/>
      <c r="AV936" s="431"/>
      <c r="AW936" s="431"/>
      <c r="AX936" s="431"/>
    </row>
    <row r="937" spans="1:50" ht="30" customHeight="1" x14ac:dyDescent="0.15">
      <c r="A937" s="408">
        <v>1</v>
      </c>
      <c r="B937" s="408">
        <v>1</v>
      </c>
      <c r="C937" s="428" t="s">
        <v>622</v>
      </c>
      <c r="D937" s="422"/>
      <c r="E937" s="422"/>
      <c r="F937" s="422"/>
      <c r="G937" s="422"/>
      <c r="H937" s="422"/>
      <c r="I937" s="422"/>
      <c r="J937" s="423">
        <v>4010005002425</v>
      </c>
      <c r="K937" s="424"/>
      <c r="L937" s="424"/>
      <c r="M937" s="424"/>
      <c r="N937" s="424"/>
      <c r="O937" s="424"/>
      <c r="P937" s="429" t="s">
        <v>709</v>
      </c>
      <c r="Q937" s="321"/>
      <c r="R937" s="321"/>
      <c r="S937" s="321"/>
      <c r="T937" s="321"/>
      <c r="U937" s="321"/>
      <c r="V937" s="321"/>
      <c r="W937" s="321"/>
      <c r="X937" s="321"/>
      <c r="Y937" s="322">
        <v>95</v>
      </c>
      <c r="Z937" s="323"/>
      <c r="AA937" s="323"/>
      <c r="AB937" s="324"/>
      <c r="AC937" s="332" t="s">
        <v>624</v>
      </c>
      <c r="AD937" s="427"/>
      <c r="AE937" s="427"/>
      <c r="AF937" s="427"/>
      <c r="AG937" s="427"/>
      <c r="AH937" s="425" t="s">
        <v>401</v>
      </c>
      <c r="AI937" s="426"/>
      <c r="AJ937" s="426"/>
      <c r="AK937" s="426"/>
      <c r="AL937" s="329" t="s">
        <v>401</v>
      </c>
      <c r="AM937" s="330"/>
      <c r="AN937" s="330"/>
      <c r="AO937" s="331"/>
      <c r="AP937" s="325" t="s">
        <v>401</v>
      </c>
      <c r="AQ937" s="325"/>
      <c r="AR937" s="325"/>
      <c r="AS937" s="325"/>
      <c r="AT937" s="325"/>
      <c r="AU937" s="325"/>
      <c r="AV937" s="325"/>
      <c r="AW937" s="325"/>
      <c r="AX937" s="325"/>
    </row>
    <row r="938" spans="1:50" ht="30" hidden="1" customHeight="1" x14ac:dyDescent="0.15">
      <c r="A938" s="408">
        <v>2</v>
      </c>
      <c r="B938" s="408">
        <v>1</v>
      </c>
      <c r="C938" s="428"/>
      <c r="D938" s="422"/>
      <c r="E938" s="422"/>
      <c r="F938" s="422"/>
      <c r="G938" s="422"/>
      <c r="H938" s="422"/>
      <c r="I938" s="422"/>
      <c r="J938" s="423"/>
      <c r="K938" s="424"/>
      <c r="L938" s="424"/>
      <c r="M938" s="424"/>
      <c r="N938" s="424"/>
      <c r="O938" s="424"/>
      <c r="P938" s="429"/>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8"/>
      <c r="D941" s="422"/>
      <c r="E941" s="422"/>
      <c r="F941" s="422"/>
      <c r="G941" s="422"/>
      <c r="H941" s="422"/>
      <c r="I941" s="422"/>
      <c r="J941" s="423"/>
      <c r="K941" s="424"/>
      <c r="L941" s="424"/>
      <c r="M941" s="424"/>
      <c r="N941" s="424"/>
      <c r="O941" s="424"/>
      <c r="P941" s="429"/>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9.950000000000003" hidden="1" customHeight="1" x14ac:dyDescent="0.15">
      <c r="A942" s="408">
        <v>6</v>
      </c>
      <c r="B942" s="408">
        <v>1</v>
      </c>
      <c r="C942" s="428"/>
      <c r="D942" s="422"/>
      <c r="E942" s="422"/>
      <c r="F942" s="422"/>
      <c r="G942" s="422"/>
      <c r="H942" s="422"/>
      <c r="I942" s="422"/>
      <c r="J942" s="423"/>
      <c r="K942" s="424"/>
      <c r="L942" s="424"/>
      <c r="M942" s="424"/>
      <c r="N942" s="424"/>
      <c r="O942" s="424"/>
      <c r="P942" s="429"/>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8"/>
      <c r="D943" s="422"/>
      <c r="E943" s="422"/>
      <c r="F943" s="422"/>
      <c r="G943" s="422"/>
      <c r="H943" s="422"/>
      <c r="I943" s="422"/>
      <c r="J943" s="423"/>
      <c r="K943" s="424"/>
      <c r="L943" s="424"/>
      <c r="M943" s="424"/>
      <c r="N943" s="424"/>
      <c r="O943" s="424"/>
      <c r="P943" s="429"/>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8"/>
      <c r="D944" s="422"/>
      <c r="E944" s="422"/>
      <c r="F944" s="422"/>
      <c r="G944" s="422"/>
      <c r="H944" s="422"/>
      <c r="I944" s="422"/>
      <c r="J944" s="423"/>
      <c r="K944" s="424"/>
      <c r="L944" s="424"/>
      <c r="M944" s="424"/>
      <c r="N944" s="424"/>
      <c r="O944" s="424"/>
      <c r="P944" s="429"/>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8"/>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52" t="s">
        <v>705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296</v>
      </c>
      <c r="K969" s="109"/>
      <c r="L969" s="109"/>
      <c r="M969" s="109"/>
      <c r="N969" s="109"/>
      <c r="O969" s="109"/>
      <c r="P969" s="351" t="s">
        <v>243</v>
      </c>
      <c r="Q969" s="351"/>
      <c r="R969" s="351"/>
      <c r="S969" s="351"/>
      <c r="T969" s="351"/>
      <c r="U969" s="351"/>
      <c r="V969" s="351"/>
      <c r="W969" s="351"/>
      <c r="X969" s="351"/>
      <c r="Y969" s="348" t="s">
        <v>294</v>
      </c>
      <c r="Z969" s="349"/>
      <c r="AA969" s="349"/>
      <c r="AB969" s="349"/>
      <c r="AC969" s="281" t="s">
        <v>333</v>
      </c>
      <c r="AD969" s="281"/>
      <c r="AE969" s="281"/>
      <c r="AF969" s="281"/>
      <c r="AG969" s="281"/>
      <c r="AH969" s="348" t="s">
        <v>360</v>
      </c>
      <c r="AI969" s="350"/>
      <c r="AJ969" s="350"/>
      <c r="AK969" s="350"/>
      <c r="AL969" s="350" t="s">
        <v>21</v>
      </c>
      <c r="AM969" s="350"/>
      <c r="AN969" s="350"/>
      <c r="AO969" s="430"/>
      <c r="AP969" s="431" t="s">
        <v>297</v>
      </c>
      <c r="AQ969" s="431"/>
      <c r="AR969" s="431"/>
      <c r="AS969" s="431"/>
      <c r="AT969" s="431"/>
      <c r="AU969" s="431"/>
      <c r="AV969" s="431"/>
      <c r="AW969" s="431"/>
      <c r="AX969" s="431"/>
    </row>
    <row r="970" spans="1:50" ht="42" customHeight="1" x14ac:dyDescent="0.15">
      <c r="A970" s="408">
        <v>1</v>
      </c>
      <c r="B970" s="408">
        <v>1</v>
      </c>
      <c r="C970" s="428" t="s">
        <v>667</v>
      </c>
      <c r="D970" s="422"/>
      <c r="E970" s="422"/>
      <c r="F970" s="422"/>
      <c r="G970" s="422"/>
      <c r="H970" s="422"/>
      <c r="I970" s="422"/>
      <c r="J970" s="423">
        <v>5011101040210</v>
      </c>
      <c r="K970" s="424"/>
      <c r="L970" s="424"/>
      <c r="M970" s="424"/>
      <c r="N970" s="424"/>
      <c r="O970" s="424"/>
      <c r="P970" s="429" t="s">
        <v>708</v>
      </c>
      <c r="Q970" s="321"/>
      <c r="R970" s="321"/>
      <c r="S970" s="321"/>
      <c r="T970" s="321"/>
      <c r="U970" s="321"/>
      <c r="V970" s="321"/>
      <c r="W970" s="321"/>
      <c r="X970" s="321"/>
      <c r="Y970" s="322">
        <v>33</v>
      </c>
      <c r="Z970" s="323"/>
      <c r="AA970" s="323"/>
      <c r="AB970" s="324"/>
      <c r="AC970" s="332" t="s">
        <v>365</v>
      </c>
      <c r="AD970" s="427"/>
      <c r="AE970" s="427"/>
      <c r="AF970" s="427"/>
      <c r="AG970" s="427"/>
      <c r="AH970" s="425">
        <v>6</v>
      </c>
      <c r="AI970" s="426"/>
      <c r="AJ970" s="426"/>
      <c r="AK970" s="426"/>
      <c r="AL970" s="329" t="s">
        <v>401</v>
      </c>
      <c r="AM970" s="330"/>
      <c r="AN970" s="330"/>
      <c r="AO970" s="331"/>
      <c r="AP970" s="325" t="s">
        <v>401</v>
      </c>
      <c r="AQ970" s="325"/>
      <c r="AR970" s="325"/>
      <c r="AS970" s="325"/>
      <c r="AT970" s="325"/>
      <c r="AU970" s="325"/>
      <c r="AV970" s="325"/>
      <c r="AW970" s="325"/>
      <c r="AX970" s="325"/>
    </row>
    <row r="971" spans="1:50" ht="30" customHeight="1" x14ac:dyDescent="0.15">
      <c r="A971" s="408">
        <v>2</v>
      </c>
      <c r="B971" s="408">
        <v>1</v>
      </c>
      <c r="C971" s="428" t="s">
        <v>668</v>
      </c>
      <c r="D971" s="422"/>
      <c r="E971" s="422"/>
      <c r="F971" s="422"/>
      <c r="G971" s="422"/>
      <c r="H971" s="422"/>
      <c r="I971" s="422"/>
      <c r="J971" s="423">
        <v>2010401017243</v>
      </c>
      <c r="K971" s="424"/>
      <c r="L971" s="424"/>
      <c r="M971" s="424"/>
      <c r="N971" s="424"/>
      <c r="O971" s="424"/>
      <c r="P971" s="429" t="s">
        <v>676</v>
      </c>
      <c r="Q971" s="321"/>
      <c r="R971" s="321"/>
      <c r="S971" s="321"/>
      <c r="T971" s="321"/>
      <c r="U971" s="321"/>
      <c r="V971" s="321"/>
      <c r="W971" s="321"/>
      <c r="X971" s="321"/>
      <c r="Y971" s="322">
        <v>18</v>
      </c>
      <c r="Z971" s="323"/>
      <c r="AA971" s="323"/>
      <c r="AB971" s="324"/>
      <c r="AC971" s="332" t="s">
        <v>365</v>
      </c>
      <c r="AD971" s="332"/>
      <c r="AE971" s="332"/>
      <c r="AF971" s="332"/>
      <c r="AG971" s="332"/>
      <c r="AH971" s="425">
        <v>2</v>
      </c>
      <c r="AI971" s="426"/>
      <c r="AJ971" s="426"/>
      <c r="AK971" s="426"/>
      <c r="AL971" s="329" t="s">
        <v>401</v>
      </c>
      <c r="AM971" s="330"/>
      <c r="AN971" s="330"/>
      <c r="AO971" s="331"/>
      <c r="AP971" s="325" t="s">
        <v>401</v>
      </c>
      <c r="AQ971" s="325"/>
      <c r="AR971" s="325"/>
      <c r="AS971" s="325"/>
      <c r="AT971" s="325"/>
      <c r="AU971" s="325"/>
      <c r="AV971" s="325"/>
      <c r="AW971" s="325"/>
      <c r="AX971" s="325"/>
    </row>
    <row r="972" spans="1:50" ht="42" customHeight="1" x14ac:dyDescent="0.15">
      <c r="A972" s="408">
        <v>3</v>
      </c>
      <c r="B972" s="408">
        <v>1</v>
      </c>
      <c r="C972" s="428" t="s">
        <v>674</v>
      </c>
      <c r="D972" s="422"/>
      <c r="E972" s="422"/>
      <c r="F972" s="422"/>
      <c r="G972" s="422"/>
      <c r="H972" s="422"/>
      <c r="I972" s="422"/>
      <c r="J972" s="423">
        <v>6010001068278</v>
      </c>
      <c r="K972" s="424"/>
      <c r="L972" s="424"/>
      <c r="M972" s="424"/>
      <c r="N972" s="424"/>
      <c r="O972" s="424"/>
      <c r="P972" s="429" t="s">
        <v>708</v>
      </c>
      <c r="Q972" s="321"/>
      <c r="R972" s="321"/>
      <c r="S972" s="321"/>
      <c r="T972" s="321"/>
      <c r="U972" s="321"/>
      <c r="V972" s="321"/>
      <c r="W972" s="321"/>
      <c r="X972" s="321"/>
      <c r="Y972" s="322">
        <v>11</v>
      </c>
      <c r="Z972" s="323"/>
      <c r="AA972" s="323"/>
      <c r="AB972" s="324"/>
      <c r="AC972" s="332" t="s">
        <v>365</v>
      </c>
      <c r="AD972" s="332"/>
      <c r="AE972" s="332"/>
      <c r="AF972" s="332"/>
      <c r="AG972" s="332"/>
      <c r="AH972" s="327">
        <v>6</v>
      </c>
      <c r="AI972" s="328"/>
      <c r="AJ972" s="328"/>
      <c r="AK972" s="328"/>
      <c r="AL972" s="329" t="s">
        <v>401</v>
      </c>
      <c r="AM972" s="330"/>
      <c r="AN972" s="330"/>
      <c r="AO972" s="331"/>
      <c r="AP972" s="325" t="s">
        <v>401</v>
      </c>
      <c r="AQ972" s="325"/>
      <c r="AR972" s="325"/>
      <c r="AS972" s="325"/>
      <c r="AT972" s="325"/>
      <c r="AU972" s="325"/>
      <c r="AV972" s="325"/>
      <c r="AW972" s="325"/>
      <c r="AX972" s="325"/>
    </row>
    <row r="973" spans="1:50" ht="42" customHeight="1" x14ac:dyDescent="0.15">
      <c r="A973" s="408">
        <v>4</v>
      </c>
      <c r="B973" s="408">
        <v>1</v>
      </c>
      <c r="C973" s="428" t="s">
        <v>669</v>
      </c>
      <c r="D973" s="422"/>
      <c r="E973" s="422"/>
      <c r="F973" s="422"/>
      <c r="G973" s="422"/>
      <c r="H973" s="422"/>
      <c r="I973" s="422"/>
      <c r="J973" s="423">
        <v>5012703000626</v>
      </c>
      <c r="K973" s="424"/>
      <c r="L973" s="424"/>
      <c r="M973" s="424"/>
      <c r="N973" s="424"/>
      <c r="O973" s="424"/>
      <c r="P973" s="429" t="s">
        <v>708</v>
      </c>
      <c r="Q973" s="321"/>
      <c r="R973" s="321"/>
      <c r="S973" s="321"/>
      <c r="T973" s="321"/>
      <c r="U973" s="321"/>
      <c r="V973" s="321"/>
      <c r="W973" s="321"/>
      <c r="X973" s="321"/>
      <c r="Y973" s="322">
        <v>8</v>
      </c>
      <c r="Z973" s="323"/>
      <c r="AA973" s="323"/>
      <c r="AB973" s="324"/>
      <c r="AC973" s="332" t="s">
        <v>365</v>
      </c>
      <c r="AD973" s="332"/>
      <c r="AE973" s="332"/>
      <c r="AF973" s="332"/>
      <c r="AG973" s="332"/>
      <c r="AH973" s="327">
        <v>6</v>
      </c>
      <c r="AI973" s="328"/>
      <c r="AJ973" s="328"/>
      <c r="AK973" s="328"/>
      <c r="AL973" s="329" t="s">
        <v>401</v>
      </c>
      <c r="AM973" s="330"/>
      <c r="AN973" s="330"/>
      <c r="AO973" s="331"/>
      <c r="AP973" s="325" t="s">
        <v>401</v>
      </c>
      <c r="AQ973" s="325"/>
      <c r="AR973" s="325"/>
      <c r="AS973" s="325"/>
      <c r="AT973" s="325"/>
      <c r="AU973" s="325"/>
      <c r="AV973" s="325"/>
      <c r="AW973" s="325"/>
      <c r="AX973" s="325"/>
    </row>
    <row r="974" spans="1:50" ht="42" customHeight="1" x14ac:dyDescent="0.15">
      <c r="A974" s="408">
        <v>5</v>
      </c>
      <c r="B974" s="408">
        <v>1</v>
      </c>
      <c r="C974" s="428" t="s">
        <v>670</v>
      </c>
      <c r="D974" s="422"/>
      <c r="E974" s="422"/>
      <c r="F974" s="422"/>
      <c r="G974" s="422"/>
      <c r="H974" s="422"/>
      <c r="I974" s="422"/>
      <c r="J974" s="423">
        <v>3290001040121</v>
      </c>
      <c r="K974" s="424"/>
      <c r="L974" s="424"/>
      <c r="M974" s="424"/>
      <c r="N974" s="424"/>
      <c r="O974" s="424"/>
      <c r="P974" s="429" t="s">
        <v>708</v>
      </c>
      <c r="Q974" s="321"/>
      <c r="R974" s="321"/>
      <c r="S974" s="321"/>
      <c r="T974" s="321"/>
      <c r="U974" s="321"/>
      <c r="V974" s="321"/>
      <c r="W974" s="321"/>
      <c r="X974" s="321"/>
      <c r="Y974" s="322">
        <v>6</v>
      </c>
      <c r="Z974" s="323"/>
      <c r="AA974" s="323"/>
      <c r="AB974" s="324"/>
      <c r="AC974" s="326" t="s">
        <v>365</v>
      </c>
      <c r="AD974" s="326"/>
      <c r="AE974" s="326"/>
      <c r="AF974" s="326"/>
      <c r="AG974" s="326"/>
      <c r="AH974" s="327">
        <v>6</v>
      </c>
      <c r="AI974" s="328"/>
      <c r="AJ974" s="328"/>
      <c r="AK974" s="328"/>
      <c r="AL974" s="329" t="s">
        <v>401</v>
      </c>
      <c r="AM974" s="330"/>
      <c r="AN974" s="330"/>
      <c r="AO974" s="331"/>
      <c r="AP974" s="325" t="s">
        <v>401</v>
      </c>
      <c r="AQ974" s="325"/>
      <c r="AR974" s="325"/>
      <c r="AS974" s="325"/>
      <c r="AT974" s="325"/>
      <c r="AU974" s="325"/>
      <c r="AV974" s="325"/>
      <c r="AW974" s="325"/>
      <c r="AX974" s="325"/>
    </row>
    <row r="975" spans="1:50" ht="39.950000000000003" customHeight="1" x14ac:dyDescent="0.15">
      <c r="A975" s="408">
        <v>6</v>
      </c>
      <c r="B975" s="408">
        <v>1</v>
      </c>
      <c r="C975" s="428" t="s">
        <v>671</v>
      </c>
      <c r="D975" s="422"/>
      <c r="E975" s="422"/>
      <c r="F975" s="422"/>
      <c r="G975" s="422"/>
      <c r="H975" s="422"/>
      <c r="I975" s="422"/>
      <c r="J975" s="423">
        <v>2011101025379</v>
      </c>
      <c r="K975" s="424"/>
      <c r="L975" s="424"/>
      <c r="M975" s="424"/>
      <c r="N975" s="424"/>
      <c r="O975" s="424"/>
      <c r="P975" s="429" t="s">
        <v>675</v>
      </c>
      <c r="Q975" s="321"/>
      <c r="R975" s="321"/>
      <c r="S975" s="321"/>
      <c r="T975" s="321"/>
      <c r="U975" s="321"/>
      <c r="V975" s="321"/>
      <c r="W975" s="321"/>
      <c r="X975" s="321"/>
      <c r="Y975" s="322">
        <v>3</v>
      </c>
      <c r="Z975" s="323"/>
      <c r="AA975" s="323"/>
      <c r="AB975" s="324"/>
      <c r="AC975" s="326" t="s">
        <v>365</v>
      </c>
      <c r="AD975" s="326"/>
      <c r="AE975" s="326"/>
      <c r="AF975" s="326"/>
      <c r="AG975" s="326"/>
      <c r="AH975" s="327">
        <v>1</v>
      </c>
      <c r="AI975" s="328"/>
      <c r="AJ975" s="328"/>
      <c r="AK975" s="328"/>
      <c r="AL975" s="329" t="s">
        <v>401</v>
      </c>
      <c r="AM975" s="330"/>
      <c r="AN975" s="330"/>
      <c r="AO975" s="331"/>
      <c r="AP975" s="325" t="s">
        <v>401</v>
      </c>
      <c r="AQ975" s="325"/>
      <c r="AR975" s="325"/>
      <c r="AS975" s="325"/>
      <c r="AT975" s="325"/>
      <c r="AU975" s="325"/>
      <c r="AV975" s="325"/>
      <c r="AW975" s="325"/>
      <c r="AX975" s="325"/>
    </row>
    <row r="976" spans="1:50" ht="42" customHeight="1" x14ac:dyDescent="0.15">
      <c r="A976" s="408">
        <v>7</v>
      </c>
      <c r="B976" s="408">
        <v>1</v>
      </c>
      <c r="C976" s="428" t="s">
        <v>672</v>
      </c>
      <c r="D976" s="422"/>
      <c r="E976" s="422"/>
      <c r="F976" s="422"/>
      <c r="G976" s="422"/>
      <c r="H976" s="422"/>
      <c r="I976" s="422"/>
      <c r="J976" s="423">
        <v>2011501017034</v>
      </c>
      <c r="K976" s="424"/>
      <c r="L976" s="424"/>
      <c r="M976" s="424"/>
      <c r="N976" s="424"/>
      <c r="O976" s="424"/>
      <c r="P976" s="429" t="s">
        <v>708</v>
      </c>
      <c r="Q976" s="321"/>
      <c r="R976" s="321"/>
      <c r="S976" s="321"/>
      <c r="T976" s="321"/>
      <c r="U976" s="321"/>
      <c r="V976" s="321"/>
      <c r="W976" s="321"/>
      <c r="X976" s="321"/>
      <c r="Y976" s="322">
        <v>3</v>
      </c>
      <c r="Z976" s="323"/>
      <c r="AA976" s="323"/>
      <c r="AB976" s="324"/>
      <c r="AC976" s="326" t="s">
        <v>365</v>
      </c>
      <c r="AD976" s="326"/>
      <c r="AE976" s="326"/>
      <c r="AF976" s="326"/>
      <c r="AG976" s="326"/>
      <c r="AH976" s="327">
        <v>6</v>
      </c>
      <c r="AI976" s="328"/>
      <c r="AJ976" s="328"/>
      <c r="AK976" s="328"/>
      <c r="AL976" s="329" t="s">
        <v>401</v>
      </c>
      <c r="AM976" s="330"/>
      <c r="AN976" s="330"/>
      <c r="AO976" s="331"/>
      <c r="AP976" s="325" t="s">
        <v>401</v>
      </c>
      <c r="AQ976" s="325"/>
      <c r="AR976" s="325"/>
      <c r="AS976" s="325"/>
      <c r="AT976" s="325"/>
      <c r="AU976" s="325"/>
      <c r="AV976" s="325"/>
      <c r="AW976" s="325"/>
      <c r="AX976" s="325"/>
    </row>
    <row r="977" spans="1:50" ht="42" customHeight="1" x14ac:dyDescent="0.15">
      <c r="A977" s="408">
        <v>8</v>
      </c>
      <c r="B977" s="408">
        <v>1</v>
      </c>
      <c r="C977" s="428" t="s">
        <v>673</v>
      </c>
      <c r="D977" s="422"/>
      <c r="E977" s="422"/>
      <c r="F977" s="422"/>
      <c r="G977" s="422"/>
      <c r="H977" s="422"/>
      <c r="I977" s="422"/>
      <c r="J977" s="423">
        <v>8220002001545</v>
      </c>
      <c r="K977" s="424"/>
      <c r="L977" s="424"/>
      <c r="M977" s="424"/>
      <c r="N977" s="424"/>
      <c r="O977" s="424"/>
      <c r="P977" s="429" t="s">
        <v>708</v>
      </c>
      <c r="Q977" s="321"/>
      <c r="R977" s="321"/>
      <c r="S977" s="321"/>
      <c r="T977" s="321"/>
      <c r="U977" s="321"/>
      <c r="V977" s="321"/>
      <c r="W977" s="321"/>
      <c r="X977" s="321"/>
      <c r="Y977" s="322">
        <v>3</v>
      </c>
      <c r="Z977" s="323"/>
      <c r="AA977" s="323"/>
      <c r="AB977" s="324"/>
      <c r="AC977" s="326" t="s">
        <v>365</v>
      </c>
      <c r="AD977" s="326"/>
      <c r="AE977" s="326"/>
      <c r="AF977" s="326"/>
      <c r="AG977" s="326"/>
      <c r="AH977" s="327">
        <v>6</v>
      </c>
      <c r="AI977" s="328"/>
      <c r="AJ977" s="328"/>
      <c r="AK977" s="328"/>
      <c r="AL977" s="329" t="s">
        <v>401</v>
      </c>
      <c r="AM977" s="330"/>
      <c r="AN977" s="330"/>
      <c r="AO977" s="331"/>
      <c r="AP977" s="325" t="s">
        <v>401</v>
      </c>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52" t="s">
        <v>685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296</v>
      </c>
      <c r="K1002" s="109"/>
      <c r="L1002" s="109"/>
      <c r="M1002" s="109"/>
      <c r="N1002" s="109"/>
      <c r="O1002" s="109"/>
      <c r="P1002" s="351" t="s">
        <v>243</v>
      </c>
      <c r="Q1002" s="351"/>
      <c r="R1002" s="351"/>
      <c r="S1002" s="351"/>
      <c r="T1002" s="351"/>
      <c r="U1002" s="351"/>
      <c r="V1002" s="351"/>
      <c r="W1002" s="351"/>
      <c r="X1002" s="351"/>
      <c r="Y1002" s="348" t="s">
        <v>294</v>
      </c>
      <c r="Z1002" s="349"/>
      <c r="AA1002" s="349"/>
      <c r="AB1002" s="349"/>
      <c r="AC1002" s="281" t="s">
        <v>333</v>
      </c>
      <c r="AD1002" s="281"/>
      <c r="AE1002" s="281"/>
      <c r="AF1002" s="281"/>
      <c r="AG1002" s="281"/>
      <c r="AH1002" s="348" t="s">
        <v>360</v>
      </c>
      <c r="AI1002" s="350"/>
      <c r="AJ1002" s="350"/>
      <c r="AK1002" s="350"/>
      <c r="AL1002" s="350" t="s">
        <v>21</v>
      </c>
      <c r="AM1002" s="350"/>
      <c r="AN1002" s="350"/>
      <c r="AO1002" s="430"/>
      <c r="AP1002" s="431" t="s">
        <v>297</v>
      </c>
      <c r="AQ1002" s="431"/>
      <c r="AR1002" s="431"/>
      <c r="AS1002" s="431"/>
      <c r="AT1002" s="431"/>
      <c r="AU1002" s="431"/>
      <c r="AV1002" s="431"/>
      <c r="AW1002" s="431"/>
      <c r="AX1002" s="431"/>
    </row>
    <row r="1003" spans="1:50" ht="36.950000000000003" customHeight="1" x14ac:dyDescent="0.15">
      <c r="A1003" s="408">
        <v>1</v>
      </c>
      <c r="B1003" s="408">
        <v>1</v>
      </c>
      <c r="C1003" s="428" t="s">
        <v>686</v>
      </c>
      <c r="D1003" s="422"/>
      <c r="E1003" s="422"/>
      <c r="F1003" s="422"/>
      <c r="G1003" s="422"/>
      <c r="H1003" s="422"/>
      <c r="I1003" s="422"/>
      <c r="J1003" s="423">
        <v>4360005000476</v>
      </c>
      <c r="K1003" s="424"/>
      <c r="L1003" s="424"/>
      <c r="M1003" s="424"/>
      <c r="N1003" s="424"/>
      <c r="O1003" s="424"/>
      <c r="P1003" s="429" t="s">
        <v>711</v>
      </c>
      <c r="Q1003" s="321"/>
      <c r="R1003" s="321"/>
      <c r="S1003" s="321"/>
      <c r="T1003" s="321"/>
      <c r="U1003" s="321"/>
      <c r="V1003" s="321"/>
      <c r="W1003" s="321"/>
      <c r="X1003" s="321"/>
      <c r="Y1003" s="322">
        <v>0.49</v>
      </c>
      <c r="Z1003" s="323"/>
      <c r="AA1003" s="323"/>
      <c r="AB1003" s="324"/>
      <c r="AC1003" s="332" t="s">
        <v>372</v>
      </c>
      <c r="AD1003" s="427"/>
      <c r="AE1003" s="427"/>
      <c r="AF1003" s="427"/>
      <c r="AG1003" s="427"/>
      <c r="AH1003" s="425" t="s">
        <v>681</v>
      </c>
      <c r="AI1003" s="426"/>
      <c r="AJ1003" s="426"/>
      <c r="AK1003" s="426"/>
      <c r="AL1003" s="329" t="s">
        <v>681</v>
      </c>
      <c r="AM1003" s="330"/>
      <c r="AN1003" s="330"/>
      <c r="AO1003" s="331"/>
      <c r="AP1003" s="325" t="s">
        <v>681</v>
      </c>
      <c r="AQ1003" s="325"/>
      <c r="AR1003" s="325"/>
      <c r="AS1003" s="325"/>
      <c r="AT1003" s="325"/>
      <c r="AU1003" s="325"/>
      <c r="AV1003" s="325"/>
      <c r="AW1003" s="325"/>
      <c r="AX1003" s="325"/>
    </row>
    <row r="1004" spans="1:50" ht="36.950000000000003" customHeight="1" x14ac:dyDescent="0.15">
      <c r="A1004" s="408">
        <v>2</v>
      </c>
      <c r="B1004" s="408">
        <v>1</v>
      </c>
      <c r="C1004" s="428" t="s">
        <v>689</v>
      </c>
      <c r="D1004" s="422"/>
      <c r="E1004" s="422"/>
      <c r="F1004" s="422"/>
      <c r="G1004" s="422"/>
      <c r="H1004" s="422"/>
      <c r="I1004" s="422"/>
      <c r="J1004" s="423">
        <v>8200005001008</v>
      </c>
      <c r="K1004" s="424"/>
      <c r="L1004" s="424"/>
      <c r="M1004" s="424"/>
      <c r="N1004" s="424"/>
      <c r="O1004" s="424"/>
      <c r="P1004" s="429" t="s">
        <v>711</v>
      </c>
      <c r="Q1004" s="321"/>
      <c r="R1004" s="321"/>
      <c r="S1004" s="321"/>
      <c r="T1004" s="321"/>
      <c r="U1004" s="321"/>
      <c r="V1004" s="321"/>
      <c r="W1004" s="321"/>
      <c r="X1004" s="321"/>
      <c r="Y1004" s="322">
        <v>0.32</v>
      </c>
      <c r="Z1004" s="323"/>
      <c r="AA1004" s="323"/>
      <c r="AB1004" s="324"/>
      <c r="AC1004" s="332" t="s">
        <v>372</v>
      </c>
      <c r="AD1004" s="427"/>
      <c r="AE1004" s="427"/>
      <c r="AF1004" s="427"/>
      <c r="AG1004" s="427"/>
      <c r="AH1004" s="425" t="s">
        <v>681</v>
      </c>
      <c r="AI1004" s="426"/>
      <c r="AJ1004" s="426"/>
      <c r="AK1004" s="426"/>
      <c r="AL1004" s="329" t="s">
        <v>681</v>
      </c>
      <c r="AM1004" s="330"/>
      <c r="AN1004" s="330"/>
      <c r="AO1004" s="331"/>
      <c r="AP1004" s="325" t="s">
        <v>681</v>
      </c>
      <c r="AQ1004" s="325"/>
      <c r="AR1004" s="325"/>
      <c r="AS1004" s="325"/>
      <c r="AT1004" s="325"/>
      <c r="AU1004" s="325"/>
      <c r="AV1004" s="325"/>
      <c r="AW1004" s="325"/>
      <c r="AX1004" s="325"/>
    </row>
    <row r="1005" spans="1:50" ht="36.950000000000003" customHeight="1" x14ac:dyDescent="0.15">
      <c r="A1005" s="408">
        <v>3</v>
      </c>
      <c r="B1005" s="408">
        <v>1</v>
      </c>
      <c r="C1005" s="428" t="s">
        <v>690</v>
      </c>
      <c r="D1005" s="422"/>
      <c r="E1005" s="422"/>
      <c r="F1005" s="422"/>
      <c r="G1005" s="422"/>
      <c r="H1005" s="422"/>
      <c r="I1005" s="422"/>
      <c r="J1005" s="423">
        <v>3300005000276</v>
      </c>
      <c r="K1005" s="424"/>
      <c r="L1005" s="424"/>
      <c r="M1005" s="424"/>
      <c r="N1005" s="424"/>
      <c r="O1005" s="424"/>
      <c r="P1005" s="429" t="s">
        <v>711</v>
      </c>
      <c r="Q1005" s="321"/>
      <c r="R1005" s="321"/>
      <c r="S1005" s="321"/>
      <c r="T1005" s="321"/>
      <c r="U1005" s="321"/>
      <c r="V1005" s="321"/>
      <c r="W1005" s="321"/>
      <c r="X1005" s="321"/>
      <c r="Y1005" s="322">
        <v>0.32</v>
      </c>
      <c r="Z1005" s="323"/>
      <c r="AA1005" s="323"/>
      <c r="AB1005" s="324"/>
      <c r="AC1005" s="332" t="s">
        <v>372</v>
      </c>
      <c r="AD1005" s="427"/>
      <c r="AE1005" s="427"/>
      <c r="AF1005" s="427"/>
      <c r="AG1005" s="427"/>
      <c r="AH1005" s="425" t="s">
        <v>681</v>
      </c>
      <c r="AI1005" s="426"/>
      <c r="AJ1005" s="426"/>
      <c r="AK1005" s="426"/>
      <c r="AL1005" s="329" t="s">
        <v>681</v>
      </c>
      <c r="AM1005" s="330"/>
      <c r="AN1005" s="330"/>
      <c r="AO1005" s="331"/>
      <c r="AP1005" s="325" t="s">
        <v>681</v>
      </c>
      <c r="AQ1005" s="325"/>
      <c r="AR1005" s="325"/>
      <c r="AS1005" s="325"/>
      <c r="AT1005" s="325"/>
      <c r="AU1005" s="325"/>
      <c r="AV1005" s="325"/>
      <c r="AW1005" s="325"/>
      <c r="AX1005" s="325"/>
    </row>
    <row r="1006" spans="1:50" ht="36.950000000000003" customHeight="1" x14ac:dyDescent="0.15">
      <c r="A1006" s="408">
        <v>4</v>
      </c>
      <c r="B1006" s="408">
        <v>1</v>
      </c>
      <c r="C1006" s="428" t="s">
        <v>691</v>
      </c>
      <c r="D1006" s="422"/>
      <c r="E1006" s="422"/>
      <c r="F1006" s="422"/>
      <c r="G1006" s="422"/>
      <c r="H1006" s="422"/>
      <c r="I1006" s="422"/>
      <c r="J1006" s="423">
        <v>6240005001807</v>
      </c>
      <c r="K1006" s="424"/>
      <c r="L1006" s="424"/>
      <c r="M1006" s="424"/>
      <c r="N1006" s="424"/>
      <c r="O1006" s="424"/>
      <c r="P1006" s="429" t="s">
        <v>711</v>
      </c>
      <c r="Q1006" s="321"/>
      <c r="R1006" s="321"/>
      <c r="S1006" s="321"/>
      <c r="T1006" s="321"/>
      <c r="U1006" s="321"/>
      <c r="V1006" s="321"/>
      <c r="W1006" s="321"/>
      <c r="X1006" s="321"/>
      <c r="Y1006" s="322">
        <v>0.31</v>
      </c>
      <c r="Z1006" s="323"/>
      <c r="AA1006" s="323"/>
      <c r="AB1006" s="324"/>
      <c r="AC1006" s="332" t="s">
        <v>372</v>
      </c>
      <c r="AD1006" s="427"/>
      <c r="AE1006" s="427"/>
      <c r="AF1006" s="427"/>
      <c r="AG1006" s="427"/>
      <c r="AH1006" s="425" t="s">
        <v>681</v>
      </c>
      <c r="AI1006" s="426"/>
      <c r="AJ1006" s="426"/>
      <c r="AK1006" s="426"/>
      <c r="AL1006" s="329" t="s">
        <v>681</v>
      </c>
      <c r="AM1006" s="330"/>
      <c r="AN1006" s="330"/>
      <c r="AO1006" s="331"/>
      <c r="AP1006" s="325" t="s">
        <v>681</v>
      </c>
      <c r="AQ1006" s="325"/>
      <c r="AR1006" s="325"/>
      <c r="AS1006" s="325"/>
      <c r="AT1006" s="325"/>
      <c r="AU1006" s="325"/>
      <c r="AV1006" s="325"/>
      <c r="AW1006" s="325"/>
      <c r="AX1006" s="325"/>
    </row>
    <row r="1007" spans="1:50" ht="36.950000000000003" customHeight="1" x14ac:dyDescent="0.15">
      <c r="A1007" s="408">
        <v>5</v>
      </c>
      <c r="B1007" s="408">
        <v>1</v>
      </c>
      <c r="C1007" s="428" t="s">
        <v>692</v>
      </c>
      <c r="D1007" s="422"/>
      <c r="E1007" s="422"/>
      <c r="F1007" s="422"/>
      <c r="G1007" s="422"/>
      <c r="H1007" s="422"/>
      <c r="I1007" s="422"/>
      <c r="J1007" s="423">
        <v>4050005000490</v>
      </c>
      <c r="K1007" s="424"/>
      <c r="L1007" s="424"/>
      <c r="M1007" s="424"/>
      <c r="N1007" s="424"/>
      <c r="O1007" s="424"/>
      <c r="P1007" s="429" t="s">
        <v>711</v>
      </c>
      <c r="Q1007" s="321"/>
      <c r="R1007" s="321"/>
      <c r="S1007" s="321"/>
      <c r="T1007" s="321"/>
      <c r="U1007" s="321"/>
      <c r="V1007" s="321"/>
      <c r="W1007" s="321"/>
      <c r="X1007" s="321"/>
      <c r="Y1007" s="322">
        <v>0.3</v>
      </c>
      <c r="Z1007" s="323"/>
      <c r="AA1007" s="323"/>
      <c r="AB1007" s="324"/>
      <c r="AC1007" s="332" t="s">
        <v>372</v>
      </c>
      <c r="AD1007" s="427"/>
      <c r="AE1007" s="427"/>
      <c r="AF1007" s="427"/>
      <c r="AG1007" s="427"/>
      <c r="AH1007" s="425" t="s">
        <v>681</v>
      </c>
      <c r="AI1007" s="426"/>
      <c r="AJ1007" s="426"/>
      <c r="AK1007" s="426"/>
      <c r="AL1007" s="329" t="s">
        <v>681</v>
      </c>
      <c r="AM1007" s="330"/>
      <c r="AN1007" s="330"/>
      <c r="AO1007" s="331"/>
      <c r="AP1007" s="325" t="s">
        <v>681</v>
      </c>
      <c r="AQ1007" s="325"/>
      <c r="AR1007" s="325"/>
      <c r="AS1007" s="325"/>
      <c r="AT1007" s="325"/>
      <c r="AU1007" s="325"/>
      <c r="AV1007" s="325"/>
      <c r="AW1007" s="325"/>
      <c r="AX1007" s="325"/>
    </row>
    <row r="1008" spans="1:50" ht="36.950000000000003" customHeight="1" x14ac:dyDescent="0.15">
      <c r="A1008" s="408">
        <v>6</v>
      </c>
      <c r="B1008" s="408">
        <v>1</v>
      </c>
      <c r="C1008" s="428" t="s">
        <v>693</v>
      </c>
      <c r="D1008" s="422"/>
      <c r="E1008" s="422"/>
      <c r="F1008" s="422"/>
      <c r="G1008" s="422"/>
      <c r="H1008" s="422"/>
      <c r="I1008" s="422"/>
      <c r="J1008" s="423">
        <v>2080005000861</v>
      </c>
      <c r="K1008" s="424"/>
      <c r="L1008" s="424"/>
      <c r="M1008" s="424"/>
      <c r="N1008" s="424"/>
      <c r="O1008" s="424"/>
      <c r="P1008" s="429" t="s">
        <v>711</v>
      </c>
      <c r="Q1008" s="321"/>
      <c r="R1008" s="321"/>
      <c r="S1008" s="321"/>
      <c r="T1008" s="321"/>
      <c r="U1008" s="321"/>
      <c r="V1008" s="321"/>
      <c r="W1008" s="321"/>
      <c r="X1008" s="321"/>
      <c r="Y1008" s="322">
        <v>0.28000000000000003</v>
      </c>
      <c r="Z1008" s="323"/>
      <c r="AA1008" s="323"/>
      <c r="AB1008" s="324"/>
      <c r="AC1008" s="332" t="s">
        <v>372</v>
      </c>
      <c r="AD1008" s="427"/>
      <c r="AE1008" s="427"/>
      <c r="AF1008" s="427"/>
      <c r="AG1008" s="427"/>
      <c r="AH1008" s="425" t="s">
        <v>681</v>
      </c>
      <c r="AI1008" s="426"/>
      <c r="AJ1008" s="426"/>
      <c r="AK1008" s="426"/>
      <c r="AL1008" s="329" t="s">
        <v>681</v>
      </c>
      <c r="AM1008" s="330"/>
      <c r="AN1008" s="330"/>
      <c r="AO1008" s="331"/>
      <c r="AP1008" s="325" t="s">
        <v>681</v>
      </c>
      <c r="AQ1008" s="325"/>
      <c r="AR1008" s="325"/>
      <c r="AS1008" s="325"/>
      <c r="AT1008" s="325"/>
      <c r="AU1008" s="325"/>
      <c r="AV1008" s="325"/>
      <c r="AW1008" s="325"/>
      <c r="AX1008" s="325"/>
    </row>
    <row r="1009" spans="1:50" ht="36.950000000000003" customHeight="1" x14ac:dyDescent="0.15">
      <c r="A1009" s="408">
        <v>7</v>
      </c>
      <c r="B1009" s="408">
        <v>1</v>
      </c>
      <c r="C1009" s="428" t="s">
        <v>694</v>
      </c>
      <c r="D1009" s="422"/>
      <c r="E1009" s="422"/>
      <c r="F1009" s="422"/>
      <c r="G1009" s="422"/>
      <c r="H1009" s="422"/>
      <c r="I1009" s="422"/>
      <c r="J1009" s="423">
        <v>5130005003724</v>
      </c>
      <c r="K1009" s="424"/>
      <c r="L1009" s="424"/>
      <c r="M1009" s="424"/>
      <c r="N1009" s="424"/>
      <c r="O1009" s="424"/>
      <c r="P1009" s="429" t="s">
        <v>711</v>
      </c>
      <c r="Q1009" s="321"/>
      <c r="R1009" s="321"/>
      <c r="S1009" s="321"/>
      <c r="T1009" s="321"/>
      <c r="U1009" s="321"/>
      <c r="V1009" s="321"/>
      <c r="W1009" s="321"/>
      <c r="X1009" s="321"/>
      <c r="Y1009" s="322">
        <v>0.27</v>
      </c>
      <c r="Z1009" s="323"/>
      <c r="AA1009" s="323"/>
      <c r="AB1009" s="324"/>
      <c r="AC1009" s="332" t="s">
        <v>372</v>
      </c>
      <c r="AD1009" s="427"/>
      <c r="AE1009" s="427"/>
      <c r="AF1009" s="427"/>
      <c r="AG1009" s="427"/>
      <c r="AH1009" s="425" t="s">
        <v>681</v>
      </c>
      <c r="AI1009" s="426"/>
      <c r="AJ1009" s="426"/>
      <c r="AK1009" s="426"/>
      <c r="AL1009" s="329" t="s">
        <v>681</v>
      </c>
      <c r="AM1009" s="330"/>
      <c r="AN1009" s="330"/>
      <c r="AO1009" s="331"/>
      <c r="AP1009" s="325" t="s">
        <v>681</v>
      </c>
      <c r="AQ1009" s="325"/>
      <c r="AR1009" s="325"/>
      <c r="AS1009" s="325"/>
      <c r="AT1009" s="325"/>
      <c r="AU1009" s="325"/>
      <c r="AV1009" s="325"/>
      <c r="AW1009" s="325"/>
      <c r="AX1009" s="325"/>
    </row>
    <row r="1010" spans="1:50" ht="36.950000000000003" customHeight="1" x14ac:dyDescent="0.15">
      <c r="A1010" s="408">
        <v>8</v>
      </c>
      <c r="B1010" s="408">
        <v>1</v>
      </c>
      <c r="C1010" s="428" t="s">
        <v>695</v>
      </c>
      <c r="D1010" s="422"/>
      <c r="E1010" s="422"/>
      <c r="F1010" s="422"/>
      <c r="G1010" s="422"/>
      <c r="H1010" s="422"/>
      <c r="I1010" s="422"/>
      <c r="J1010" s="423">
        <v>8030005008359</v>
      </c>
      <c r="K1010" s="424"/>
      <c r="L1010" s="424"/>
      <c r="M1010" s="424"/>
      <c r="N1010" s="424"/>
      <c r="O1010" s="424"/>
      <c r="P1010" s="429" t="s">
        <v>711</v>
      </c>
      <c r="Q1010" s="321"/>
      <c r="R1010" s="321"/>
      <c r="S1010" s="321"/>
      <c r="T1010" s="321"/>
      <c r="U1010" s="321"/>
      <c r="V1010" s="321"/>
      <c r="W1010" s="321"/>
      <c r="X1010" s="321"/>
      <c r="Y1010" s="322">
        <v>0.26</v>
      </c>
      <c r="Z1010" s="323"/>
      <c r="AA1010" s="323"/>
      <c r="AB1010" s="324"/>
      <c r="AC1010" s="332" t="s">
        <v>372</v>
      </c>
      <c r="AD1010" s="427"/>
      <c r="AE1010" s="427"/>
      <c r="AF1010" s="427"/>
      <c r="AG1010" s="427"/>
      <c r="AH1010" s="425" t="s">
        <v>681</v>
      </c>
      <c r="AI1010" s="426"/>
      <c r="AJ1010" s="426"/>
      <c r="AK1010" s="426"/>
      <c r="AL1010" s="329" t="s">
        <v>681</v>
      </c>
      <c r="AM1010" s="330"/>
      <c r="AN1010" s="330"/>
      <c r="AO1010" s="331"/>
      <c r="AP1010" s="325" t="s">
        <v>681</v>
      </c>
      <c r="AQ1010" s="325"/>
      <c r="AR1010" s="325"/>
      <c r="AS1010" s="325"/>
      <c r="AT1010" s="325"/>
      <c r="AU1010" s="325"/>
      <c r="AV1010" s="325"/>
      <c r="AW1010" s="325"/>
      <c r="AX1010" s="325"/>
    </row>
    <row r="1011" spans="1:50" ht="36.950000000000003" customHeight="1" x14ac:dyDescent="0.15">
      <c r="A1011" s="408">
        <v>9</v>
      </c>
      <c r="B1011" s="408">
        <v>1</v>
      </c>
      <c r="C1011" s="428" t="s">
        <v>688</v>
      </c>
      <c r="D1011" s="422"/>
      <c r="E1011" s="422"/>
      <c r="F1011" s="422"/>
      <c r="G1011" s="422"/>
      <c r="H1011" s="422"/>
      <c r="I1011" s="422"/>
      <c r="J1011" s="423">
        <v>2350005000388</v>
      </c>
      <c r="K1011" s="424"/>
      <c r="L1011" s="424"/>
      <c r="M1011" s="424"/>
      <c r="N1011" s="424"/>
      <c r="O1011" s="424"/>
      <c r="P1011" s="429" t="s">
        <v>711</v>
      </c>
      <c r="Q1011" s="321"/>
      <c r="R1011" s="321"/>
      <c r="S1011" s="321"/>
      <c r="T1011" s="321"/>
      <c r="U1011" s="321"/>
      <c r="V1011" s="321"/>
      <c r="W1011" s="321"/>
      <c r="X1011" s="321"/>
      <c r="Y1011" s="322">
        <v>0.24</v>
      </c>
      <c r="Z1011" s="323"/>
      <c r="AA1011" s="323"/>
      <c r="AB1011" s="324"/>
      <c r="AC1011" s="332" t="s">
        <v>372</v>
      </c>
      <c r="AD1011" s="427"/>
      <c r="AE1011" s="427"/>
      <c r="AF1011" s="427"/>
      <c r="AG1011" s="427"/>
      <c r="AH1011" s="425" t="s">
        <v>681</v>
      </c>
      <c r="AI1011" s="426"/>
      <c r="AJ1011" s="426"/>
      <c r="AK1011" s="426"/>
      <c r="AL1011" s="329" t="s">
        <v>681</v>
      </c>
      <c r="AM1011" s="330"/>
      <c r="AN1011" s="330"/>
      <c r="AO1011" s="331"/>
      <c r="AP1011" s="325" t="s">
        <v>681</v>
      </c>
      <c r="AQ1011" s="325"/>
      <c r="AR1011" s="325"/>
      <c r="AS1011" s="325"/>
      <c r="AT1011" s="325"/>
      <c r="AU1011" s="325"/>
      <c r="AV1011" s="325"/>
      <c r="AW1011" s="325"/>
      <c r="AX1011" s="325"/>
    </row>
    <row r="1012" spans="1:50" ht="36.950000000000003" customHeight="1" x14ac:dyDescent="0.15">
      <c r="A1012" s="408">
        <v>10</v>
      </c>
      <c r="B1012" s="408">
        <v>1</v>
      </c>
      <c r="C1012" s="428" t="s">
        <v>687</v>
      </c>
      <c r="D1012" s="422"/>
      <c r="E1012" s="422"/>
      <c r="F1012" s="422"/>
      <c r="G1012" s="422"/>
      <c r="H1012" s="422"/>
      <c r="I1012" s="422"/>
      <c r="J1012" s="423">
        <v>2320005001298</v>
      </c>
      <c r="K1012" s="424"/>
      <c r="L1012" s="424"/>
      <c r="M1012" s="424"/>
      <c r="N1012" s="424"/>
      <c r="O1012" s="424"/>
      <c r="P1012" s="429" t="s">
        <v>711</v>
      </c>
      <c r="Q1012" s="321"/>
      <c r="R1012" s="321"/>
      <c r="S1012" s="321"/>
      <c r="T1012" s="321"/>
      <c r="U1012" s="321"/>
      <c r="V1012" s="321"/>
      <c r="W1012" s="321"/>
      <c r="X1012" s="321"/>
      <c r="Y1012" s="322">
        <v>0.24</v>
      </c>
      <c r="Z1012" s="323"/>
      <c r="AA1012" s="323"/>
      <c r="AB1012" s="324"/>
      <c r="AC1012" s="326" t="s">
        <v>372</v>
      </c>
      <c r="AD1012" s="326"/>
      <c r="AE1012" s="326"/>
      <c r="AF1012" s="326"/>
      <c r="AG1012" s="326"/>
      <c r="AH1012" s="327" t="s">
        <v>681</v>
      </c>
      <c r="AI1012" s="328"/>
      <c r="AJ1012" s="328"/>
      <c r="AK1012" s="328"/>
      <c r="AL1012" s="329" t="s">
        <v>681</v>
      </c>
      <c r="AM1012" s="330"/>
      <c r="AN1012" s="330"/>
      <c r="AO1012" s="331"/>
      <c r="AP1012" s="325" t="s">
        <v>681</v>
      </c>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193</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296</v>
      </c>
      <c r="K1035" s="109"/>
      <c r="L1035" s="109"/>
      <c r="M1035" s="109"/>
      <c r="N1035" s="109"/>
      <c r="O1035" s="109"/>
      <c r="P1035" s="351" t="s">
        <v>243</v>
      </c>
      <c r="Q1035" s="351"/>
      <c r="R1035" s="351"/>
      <c r="S1035" s="351"/>
      <c r="T1035" s="351"/>
      <c r="U1035" s="351"/>
      <c r="V1035" s="351"/>
      <c r="W1035" s="351"/>
      <c r="X1035" s="351"/>
      <c r="Y1035" s="348" t="s">
        <v>294</v>
      </c>
      <c r="Z1035" s="349"/>
      <c r="AA1035" s="349"/>
      <c r="AB1035" s="349"/>
      <c r="AC1035" s="281" t="s">
        <v>333</v>
      </c>
      <c r="AD1035" s="281"/>
      <c r="AE1035" s="281"/>
      <c r="AF1035" s="281"/>
      <c r="AG1035" s="281"/>
      <c r="AH1035" s="348" t="s">
        <v>360</v>
      </c>
      <c r="AI1035" s="350"/>
      <c r="AJ1035" s="350"/>
      <c r="AK1035" s="350"/>
      <c r="AL1035" s="350" t="s">
        <v>21</v>
      </c>
      <c r="AM1035" s="350"/>
      <c r="AN1035" s="350"/>
      <c r="AO1035" s="430"/>
      <c r="AP1035" s="431" t="s">
        <v>297</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194</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296</v>
      </c>
      <c r="K1068" s="109"/>
      <c r="L1068" s="109"/>
      <c r="M1068" s="109"/>
      <c r="N1068" s="109"/>
      <c r="O1068" s="109"/>
      <c r="P1068" s="351" t="s">
        <v>243</v>
      </c>
      <c r="Q1068" s="351"/>
      <c r="R1068" s="351"/>
      <c r="S1068" s="351"/>
      <c r="T1068" s="351"/>
      <c r="U1068" s="351"/>
      <c r="V1068" s="351"/>
      <c r="W1068" s="351"/>
      <c r="X1068" s="351"/>
      <c r="Y1068" s="348" t="s">
        <v>294</v>
      </c>
      <c r="Z1068" s="349"/>
      <c r="AA1068" s="349"/>
      <c r="AB1068" s="349"/>
      <c r="AC1068" s="281" t="s">
        <v>333</v>
      </c>
      <c r="AD1068" s="281"/>
      <c r="AE1068" s="281"/>
      <c r="AF1068" s="281"/>
      <c r="AG1068" s="281"/>
      <c r="AH1068" s="348" t="s">
        <v>360</v>
      </c>
      <c r="AI1068" s="350"/>
      <c r="AJ1068" s="350"/>
      <c r="AK1068" s="350"/>
      <c r="AL1068" s="350" t="s">
        <v>21</v>
      </c>
      <c r="AM1068" s="350"/>
      <c r="AN1068" s="350"/>
      <c r="AO1068" s="430"/>
      <c r="AP1068" s="431" t="s">
        <v>297</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1" t="s">
        <v>324</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339</v>
      </c>
      <c r="AM1099" s="972"/>
      <c r="AN1099" s="97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262</v>
      </c>
      <c r="D1102" s="904"/>
      <c r="E1102" s="281" t="s">
        <v>261</v>
      </c>
      <c r="F1102" s="904"/>
      <c r="G1102" s="904"/>
      <c r="H1102" s="904"/>
      <c r="I1102" s="904"/>
      <c r="J1102" s="281" t="s">
        <v>296</v>
      </c>
      <c r="K1102" s="281"/>
      <c r="L1102" s="281"/>
      <c r="M1102" s="281"/>
      <c r="N1102" s="281"/>
      <c r="O1102" s="281"/>
      <c r="P1102" s="348" t="s">
        <v>27</v>
      </c>
      <c r="Q1102" s="348"/>
      <c r="R1102" s="348"/>
      <c r="S1102" s="348"/>
      <c r="T1102" s="348"/>
      <c r="U1102" s="348"/>
      <c r="V1102" s="348"/>
      <c r="W1102" s="348"/>
      <c r="X1102" s="348"/>
      <c r="Y1102" s="281" t="s">
        <v>298</v>
      </c>
      <c r="Z1102" s="904"/>
      <c r="AA1102" s="904"/>
      <c r="AB1102" s="904"/>
      <c r="AC1102" s="281" t="s">
        <v>244</v>
      </c>
      <c r="AD1102" s="281"/>
      <c r="AE1102" s="281"/>
      <c r="AF1102" s="281"/>
      <c r="AG1102" s="281"/>
      <c r="AH1102" s="348" t="s">
        <v>257</v>
      </c>
      <c r="AI1102" s="349"/>
      <c r="AJ1102" s="349"/>
      <c r="AK1102" s="349"/>
      <c r="AL1102" s="349" t="s">
        <v>21</v>
      </c>
      <c r="AM1102" s="349"/>
      <c r="AN1102" s="349"/>
      <c r="AO1102" s="907"/>
      <c r="AP1102" s="431" t="s">
        <v>325</v>
      </c>
      <c r="AQ1102" s="431"/>
      <c r="AR1102" s="431"/>
      <c r="AS1102" s="431"/>
      <c r="AT1102" s="431"/>
      <c r="AU1102" s="431"/>
      <c r="AV1102" s="431"/>
      <c r="AW1102" s="431"/>
      <c r="AX1102" s="431"/>
    </row>
    <row r="1103" spans="1:50" ht="30" hidden="1" customHeight="1" x14ac:dyDescent="0.15">
      <c r="A1103" s="408">
        <v>1</v>
      </c>
      <c r="B1103" s="408">
        <v>1</v>
      </c>
      <c r="C1103" s="906"/>
      <c r="D1103" s="906"/>
      <c r="E1103" s="905"/>
      <c r="F1103" s="905"/>
      <c r="G1103" s="905"/>
      <c r="H1103" s="905"/>
      <c r="I1103" s="905"/>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6"/>
      <c r="D1104" s="906"/>
      <c r="E1104" s="905"/>
      <c r="F1104" s="905"/>
      <c r="G1104" s="905"/>
      <c r="H1104" s="905"/>
      <c r="I1104" s="90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6"/>
      <c r="D1105" s="906"/>
      <c r="E1105" s="905"/>
      <c r="F1105" s="905"/>
      <c r="G1105" s="905"/>
      <c r="H1105" s="905"/>
      <c r="I1105" s="90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6"/>
      <c r="D1106" s="906"/>
      <c r="E1106" s="905"/>
      <c r="F1106" s="905"/>
      <c r="G1106" s="905"/>
      <c r="H1106" s="905"/>
      <c r="I1106" s="90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6"/>
      <c r="D1107" s="906"/>
      <c r="E1107" s="905"/>
      <c r="F1107" s="905"/>
      <c r="G1107" s="905"/>
      <c r="H1107" s="905"/>
      <c r="I1107" s="90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6"/>
      <c r="D1108" s="906"/>
      <c r="E1108" s="905"/>
      <c r="F1108" s="905"/>
      <c r="G1108" s="905"/>
      <c r="H1108" s="905"/>
      <c r="I1108" s="90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6"/>
      <c r="D1109" s="906"/>
      <c r="E1109" s="905"/>
      <c r="F1109" s="905"/>
      <c r="G1109" s="905"/>
      <c r="H1109" s="905"/>
      <c r="I1109" s="90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6"/>
      <c r="D1110" s="906"/>
      <c r="E1110" s="905"/>
      <c r="F1110" s="905"/>
      <c r="G1110" s="905"/>
      <c r="H1110" s="905"/>
      <c r="I1110" s="90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6"/>
      <c r="D1111" s="906"/>
      <c r="E1111" s="905"/>
      <c r="F1111" s="905"/>
      <c r="G1111" s="905"/>
      <c r="H1111" s="905"/>
      <c r="I1111" s="90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6"/>
      <c r="D1112" s="906"/>
      <c r="E1112" s="905"/>
      <c r="F1112" s="905"/>
      <c r="G1112" s="905"/>
      <c r="H1112" s="905"/>
      <c r="I1112" s="90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6"/>
      <c r="D1113" s="906"/>
      <c r="E1113" s="905"/>
      <c r="F1113" s="905"/>
      <c r="G1113" s="905"/>
      <c r="H1113" s="905"/>
      <c r="I1113" s="90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6"/>
      <c r="D1114" s="906"/>
      <c r="E1114" s="905"/>
      <c r="F1114" s="905"/>
      <c r="G1114" s="905"/>
      <c r="H1114" s="905"/>
      <c r="I1114" s="90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6"/>
      <c r="D1115" s="906"/>
      <c r="E1115" s="905"/>
      <c r="F1115" s="905"/>
      <c r="G1115" s="905"/>
      <c r="H1115" s="905"/>
      <c r="I1115" s="90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6"/>
      <c r="D1116" s="906"/>
      <c r="E1116" s="905"/>
      <c r="F1116" s="905"/>
      <c r="G1116" s="905"/>
      <c r="H1116" s="905"/>
      <c r="I1116" s="90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6"/>
      <c r="D1117" s="906"/>
      <c r="E1117" s="905"/>
      <c r="F1117" s="905"/>
      <c r="G1117" s="905"/>
      <c r="H1117" s="905"/>
      <c r="I1117" s="90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6"/>
      <c r="D1118" s="906"/>
      <c r="E1118" s="905"/>
      <c r="F1118" s="905"/>
      <c r="G1118" s="905"/>
      <c r="H1118" s="905"/>
      <c r="I1118" s="90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6"/>
      <c r="D1119" s="906"/>
      <c r="E1119" s="905"/>
      <c r="F1119" s="905"/>
      <c r="G1119" s="905"/>
      <c r="H1119" s="905"/>
      <c r="I1119" s="90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6"/>
      <c r="D1120" s="906"/>
      <c r="E1120" s="265"/>
      <c r="F1120" s="905"/>
      <c r="G1120" s="905"/>
      <c r="H1120" s="905"/>
      <c r="I1120" s="90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6"/>
      <c r="D1121" s="906"/>
      <c r="E1121" s="905"/>
      <c r="F1121" s="905"/>
      <c r="G1121" s="905"/>
      <c r="H1121" s="905"/>
      <c r="I1121" s="90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6"/>
      <c r="D1122" s="906"/>
      <c r="E1122" s="905"/>
      <c r="F1122" s="905"/>
      <c r="G1122" s="905"/>
      <c r="H1122" s="905"/>
      <c r="I1122" s="90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6"/>
      <c r="D1123" s="906"/>
      <c r="E1123" s="905"/>
      <c r="F1123" s="905"/>
      <c r="G1123" s="905"/>
      <c r="H1123" s="905"/>
      <c r="I1123" s="90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6"/>
      <c r="D1124" s="906"/>
      <c r="E1124" s="905"/>
      <c r="F1124" s="905"/>
      <c r="G1124" s="905"/>
      <c r="H1124" s="905"/>
      <c r="I1124" s="90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6"/>
      <c r="D1125" s="906"/>
      <c r="E1125" s="905"/>
      <c r="F1125" s="905"/>
      <c r="G1125" s="905"/>
      <c r="H1125" s="905"/>
      <c r="I1125" s="90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6"/>
      <c r="D1126" s="906"/>
      <c r="E1126" s="905"/>
      <c r="F1126" s="905"/>
      <c r="G1126" s="905"/>
      <c r="H1126" s="905"/>
      <c r="I1126" s="90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6"/>
      <c r="D1127" s="906"/>
      <c r="E1127" s="905"/>
      <c r="F1127" s="905"/>
      <c r="G1127" s="905"/>
      <c r="H1127" s="905"/>
      <c r="I1127" s="90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6"/>
      <c r="D1128" s="906"/>
      <c r="E1128" s="905"/>
      <c r="F1128" s="905"/>
      <c r="G1128" s="905"/>
      <c r="H1128" s="905"/>
      <c r="I1128" s="90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6"/>
      <c r="D1129" s="906"/>
      <c r="E1129" s="905"/>
      <c r="F1129" s="905"/>
      <c r="G1129" s="905"/>
      <c r="H1129" s="905"/>
      <c r="I1129" s="90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6"/>
      <c r="D1130" s="906"/>
      <c r="E1130" s="905"/>
      <c r="F1130" s="905"/>
      <c r="G1130" s="905"/>
      <c r="H1130" s="905"/>
      <c r="I1130" s="90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6"/>
      <c r="D1131" s="906"/>
      <c r="E1131" s="905"/>
      <c r="F1131" s="905"/>
      <c r="G1131" s="905"/>
      <c r="H1131" s="905"/>
      <c r="I1131" s="90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6"/>
      <c r="D1132" s="906"/>
      <c r="E1132" s="905"/>
      <c r="F1132" s="905"/>
      <c r="G1132" s="905"/>
      <c r="H1132" s="905"/>
      <c r="I1132" s="90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1" priority="14043">
      <formula>IF(RIGHT(TEXT(P14,"0.#"),1)=".",FALSE,TRUE)</formula>
    </cfRule>
    <cfRule type="expression" dxfId="2830" priority="14044">
      <formula>IF(RIGHT(TEXT(P14,"0.#"),1)=".",TRUE,FALSE)</formula>
    </cfRule>
  </conditionalFormatting>
  <conditionalFormatting sqref="AE32">
    <cfRule type="expression" dxfId="2829" priority="14033">
      <formula>IF(RIGHT(TEXT(AE32,"0.#"),1)=".",FALSE,TRUE)</formula>
    </cfRule>
    <cfRule type="expression" dxfId="2828" priority="14034">
      <formula>IF(RIGHT(TEXT(AE32,"0.#"),1)=".",TRUE,FALSE)</formula>
    </cfRule>
  </conditionalFormatting>
  <conditionalFormatting sqref="P18:AX18">
    <cfRule type="expression" dxfId="2827" priority="13919">
      <formula>IF(RIGHT(TEXT(P18,"0.#"),1)=".",FALSE,TRUE)</formula>
    </cfRule>
    <cfRule type="expression" dxfId="2826" priority="13920">
      <formula>IF(RIGHT(TEXT(P18,"0.#"),1)=".",TRUE,FALSE)</formula>
    </cfRule>
  </conditionalFormatting>
  <conditionalFormatting sqref="Y783">
    <cfRule type="expression" dxfId="2825" priority="13915">
      <formula>IF(RIGHT(TEXT(Y783,"0.#"),1)=".",FALSE,TRUE)</formula>
    </cfRule>
    <cfRule type="expression" dxfId="2824" priority="13916">
      <formula>IF(RIGHT(TEXT(Y783,"0.#"),1)=".",TRUE,FALSE)</formula>
    </cfRule>
  </conditionalFormatting>
  <conditionalFormatting sqref="Y792">
    <cfRule type="expression" dxfId="2823" priority="13911">
      <formula>IF(RIGHT(TEXT(Y792,"0.#"),1)=".",FALSE,TRUE)</formula>
    </cfRule>
    <cfRule type="expression" dxfId="2822" priority="13912">
      <formula>IF(RIGHT(TEXT(Y792,"0.#"),1)=".",TRUE,FALSE)</formula>
    </cfRule>
  </conditionalFormatting>
  <conditionalFormatting sqref="Y823:Y830 Y821 Y810:Y817 Y808 Y797:Y804 Y795">
    <cfRule type="expression" dxfId="2821" priority="13693">
      <formula>IF(RIGHT(TEXT(Y795,"0.#"),1)=".",FALSE,TRUE)</formula>
    </cfRule>
    <cfRule type="expression" dxfId="2820" priority="13694">
      <formula>IF(RIGHT(TEXT(Y795,"0.#"),1)=".",TRUE,FALSE)</formula>
    </cfRule>
  </conditionalFormatting>
  <conditionalFormatting sqref="P16:AQ17 P15:AX15 P13:AX13">
    <cfRule type="expression" dxfId="2819" priority="13741">
      <formula>IF(RIGHT(TEXT(P13,"0.#"),1)=".",FALSE,TRUE)</formula>
    </cfRule>
    <cfRule type="expression" dxfId="2818" priority="13742">
      <formula>IF(RIGHT(TEXT(P13,"0.#"),1)=".",TRUE,FALSE)</formula>
    </cfRule>
  </conditionalFormatting>
  <conditionalFormatting sqref="P19:AJ19">
    <cfRule type="expression" dxfId="2817" priority="13739">
      <formula>IF(RIGHT(TEXT(P19,"0.#"),1)=".",FALSE,TRUE)</formula>
    </cfRule>
    <cfRule type="expression" dxfId="2816" priority="13740">
      <formula>IF(RIGHT(TEXT(P19,"0.#"),1)=".",TRUE,FALSE)</formula>
    </cfRule>
  </conditionalFormatting>
  <conditionalFormatting sqref="AE101 AQ101">
    <cfRule type="expression" dxfId="2815" priority="13731">
      <formula>IF(RIGHT(TEXT(AE101,"0.#"),1)=".",FALSE,TRUE)</formula>
    </cfRule>
    <cfRule type="expression" dxfId="2814" priority="13732">
      <formula>IF(RIGHT(TEXT(AE101,"0.#"),1)=".",TRUE,FALSE)</formula>
    </cfRule>
  </conditionalFormatting>
  <conditionalFormatting sqref="Y784:Y791 Y782">
    <cfRule type="expression" dxfId="2813" priority="13717">
      <formula>IF(RIGHT(TEXT(Y782,"0.#"),1)=".",FALSE,TRUE)</formula>
    </cfRule>
    <cfRule type="expression" dxfId="2812" priority="13718">
      <formula>IF(RIGHT(TEXT(Y782,"0.#"),1)=".",TRUE,FALSE)</formula>
    </cfRule>
  </conditionalFormatting>
  <conditionalFormatting sqref="AU783">
    <cfRule type="expression" dxfId="2811" priority="13715">
      <formula>IF(RIGHT(TEXT(AU783,"0.#"),1)=".",FALSE,TRUE)</formula>
    </cfRule>
    <cfRule type="expression" dxfId="2810" priority="13716">
      <formula>IF(RIGHT(TEXT(AU783,"0.#"),1)=".",TRUE,FALSE)</formula>
    </cfRule>
  </conditionalFormatting>
  <conditionalFormatting sqref="AU792">
    <cfRule type="expression" dxfId="2809" priority="13713">
      <formula>IF(RIGHT(TEXT(AU792,"0.#"),1)=".",FALSE,TRUE)</formula>
    </cfRule>
    <cfRule type="expression" dxfId="2808" priority="13714">
      <formula>IF(RIGHT(TEXT(AU792,"0.#"),1)=".",TRUE,FALSE)</formula>
    </cfRule>
  </conditionalFormatting>
  <conditionalFormatting sqref="AU784 AU782 AU787:AU791">
    <cfRule type="expression" dxfId="2807" priority="13711">
      <formula>IF(RIGHT(TEXT(AU782,"0.#"),1)=".",FALSE,TRUE)</formula>
    </cfRule>
    <cfRule type="expression" dxfId="2806" priority="13712">
      <formula>IF(RIGHT(TEXT(AU782,"0.#"),1)=".",TRUE,FALSE)</formula>
    </cfRule>
  </conditionalFormatting>
  <conditionalFormatting sqref="Y822 Y809 Y796">
    <cfRule type="expression" dxfId="2805" priority="13697">
      <formula>IF(RIGHT(TEXT(Y796,"0.#"),1)=".",FALSE,TRUE)</formula>
    </cfRule>
    <cfRule type="expression" dxfId="2804" priority="13698">
      <formula>IF(RIGHT(TEXT(Y796,"0.#"),1)=".",TRUE,FALSE)</formula>
    </cfRule>
  </conditionalFormatting>
  <conditionalFormatting sqref="Y831 Y818 Y805">
    <cfRule type="expression" dxfId="2803" priority="13695">
      <formula>IF(RIGHT(TEXT(Y805,"0.#"),1)=".",FALSE,TRUE)</formula>
    </cfRule>
    <cfRule type="expression" dxfId="2802" priority="13696">
      <formula>IF(RIGHT(TEXT(Y805,"0.#"),1)=".",TRUE,FALSE)</formula>
    </cfRule>
  </conditionalFormatting>
  <conditionalFormatting sqref="AU822 AU809 AU796">
    <cfRule type="expression" dxfId="2801" priority="13691">
      <formula>IF(RIGHT(TEXT(AU796,"0.#"),1)=".",FALSE,TRUE)</formula>
    </cfRule>
    <cfRule type="expression" dxfId="2800" priority="13692">
      <formula>IF(RIGHT(TEXT(AU796,"0.#"),1)=".",TRUE,FALSE)</formula>
    </cfRule>
  </conditionalFormatting>
  <conditionalFormatting sqref="AU831 AU818 AU805">
    <cfRule type="expression" dxfId="2799" priority="13689">
      <formula>IF(RIGHT(TEXT(AU805,"0.#"),1)=".",FALSE,TRUE)</formula>
    </cfRule>
    <cfRule type="expression" dxfId="2798" priority="13690">
      <formula>IF(RIGHT(TEXT(AU805,"0.#"),1)=".",TRUE,FALSE)</formula>
    </cfRule>
  </conditionalFormatting>
  <conditionalFormatting sqref="AU823:AU830 AU821 AU810:AU817 AU808 AU797:AU804 AU795">
    <cfRule type="expression" dxfId="2797" priority="13687">
      <formula>IF(RIGHT(TEXT(AU795,"0.#"),1)=".",FALSE,TRUE)</formula>
    </cfRule>
    <cfRule type="expression" dxfId="2796" priority="13688">
      <formula>IF(RIGHT(TEXT(AU795,"0.#"),1)=".",TRUE,FALSE)</formula>
    </cfRule>
  </conditionalFormatting>
  <conditionalFormatting sqref="AM87">
    <cfRule type="expression" dxfId="2795" priority="13341">
      <formula>IF(RIGHT(TEXT(AM87,"0.#"),1)=".",FALSE,TRUE)</formula>
    </cfRule>
    <cfRule type="expression" dxfId="2794" priority="13342">
      <formula>IF(RIGHT(TEXT(AM87,"0.#"),1)=".",TRUE,FALSE)</formula>
    </cfRule>
  </conditionalFormatting>
  <conditionalFormatting sqref="AE55">
    <cfRule type="expression" dxfId="2793" priority="13409">
      <formula>IF(RIGHT(TEXT(AE55,"0.#"),1)=".",FALSE,TRUE)</formula>
    </cfRule>
    <cfRule type="expression" dxfId="2792" priority="13410">
      <formula>IF(RIGHT(TEXT(AE55,"0.#"),1)=".",TRUE,FALSE)</formula>
    </cfRule>
  </conditionalFormatting>
  <conditionalFormatting sqref="AI55">
    <cfRule type="expression" dxfId="2791" priority="13407">
      <formula>IF(RIGHT(TEXT(AI55,"0.#"),1)=".",FALSE,TRUE)</formula>
    </cfRule>
    <cfRule type="expression" dxfId="2790" priority="13408">
      <formula>IF(RIGHT(TEXT(AI55,"0.#"),1)=".",TRUE,FALSE)</formula>
    </cfRule>
  </conditionalFormatting>
  <conditionalFormatting sqref="AM34">
    <cfRule type="expression" dxfId="2789" priority="13487">
      <formula>IF(RIGHT(TEXT(AM34,"0.#"),1)=".",FALSE,TRUE)</formula>
    </cfRule>
    <cfRule type="expression" dxfId="2788" priority="13488">
      <formula>IF(RIGHT(TEXT(AM34,"0.#"),1)=".",TRUE,FALSE)</formula>
    </cfRule>
  </conditionalFormatting>
  <conditionalFormatting sqref="AE33">
    <cfRule type="expression" dxfId="2787" priority="13501">
      <formula>IF(RIGHT(TEXT(AE33,"0.#"),1)=".",FALSE,TRUE)</formula>
    </cfRule>
    <cfRule type="expression" dxfId="2786" priority="13502">
      <formula>IF(RIGHT(TEXT(AE33,"0.#"),1)=".",TRUE,FALSE)</formula>
    </cfRule>
  </conditionalFormatting>
  <conditionalFormatting sqref="AE34">
    <cfRule type="expression" dxfId="2785" priority="13499">
      <formula>IF(RIGHT(TEXT(AE34,"0.#"),1)=".",FALSE,TRUE)</formula>
    </cfRule>
    <cfRule type="expression" dxfId="2784" priority="13500">
      <formula>IF(RIGHT(TEXT(AE34,"0.#"),1)=".",TRUE,FALSE)</formula>
    </cfRule>
  </conditionalFormatting>
  <conditionalFormatting sqref="AI34">
    <cfRule type="expression" dxfId="2783" priority="13497">
      <formula>IF(RIGHT(TEXT(AI34,"0.#"),1)=".",FALSE,TRUE)</formula>
    </cfRule>
    <cfRule type="expression" dxfId="2782" priority="13498">
      <formula>IF(RIGHT(TEXT(AI34,"0.#"),1)=".",TRUE,FALSE)</formula>
    </cfRule>
  </conditionalFormatting>
  <conditionalFormatting sqref="AI33">
    <cfRule type="expression" dxfId="2781" priority="13495">
      <formula>IF(RIGHT(TEXT(AI33,"0.#"),1)=".",FALSE,TRUE)</formula>
    </cfRule>
    <cfRule type="expression" dxfId="2780" priority="13496">
      <formula>IF(RIGHT(TEXT(AI33,"0.#"),1)=".",TRUE,FALSE)</formula>
    </cfRule>
  </conditionalFormatting>
  <conditionalFormatting sqref="AI32">
    <cfRule type="expression" dxfId="2779" priority="13493">
      <formula>IF(RIGHT(TEXT(AI32,"0.#"),1)=".",FALSE,TRUE)</formula>
    </cfRule>
    <cfRule type="expression" dxfId="2778" priority="13494">
      <formula>IF(RIGHT(TEXT(AI32,"0.#"),1)=".",TRUE,FALSE)</formula>
    </cfRule>
  </conditionalFormatting>
  <conditionalFormatting sqref="AM32">
    <cfRule type="expression" dxfId="2777" priority="13491">
      <formula>IF(RIGHT(TEXT(AM32,"0.#"),1)=".",FALSE,TRUE)</formula>
    </cfRule>
    <cfRule type="expression" dxfId="2776" priority="13492">
      <formula>IF(RIGHT(TEXT(AM32,"0.#"),1)=".",TRUE,FALSE)</formula>
    </cfRule>
  </conditionalFormatting>
  <conditionalFormatting sqref="AM33">
    <cfRule type="expression" dxfId="2775" priority="13489">
      <formula>IF(RIGHT(TEXT(AM33,"0.#"),1)=".",FALSE,TRUE)</formula>
    </cfRule>
    <cfRule type="expression" dxfId="2774" priority="13490">
      <formula>IF(RIGHT(TEXT(AM33,"0.#"),1)=".",TRUE,FALSE)</formula>
    </cfRule>
  </conditionalFormatting>
  <conditionalFormatting sqref="AQ32:AQ34">
    <cfRule type="expression" dxfId="2773" priority="13481">
      <formula>IF(RIGHT(TEXT(AQ32,"0.#"),1)=".",FALSE,TRUE)</formula>
    </cfRule>
    <cfRule type="expression" dxfId="2772" priority="13482">
      <formula>IF(RIGHT(TEXT(AQ32,"0.#"),1)=".",TRUE,FALSE)</formula>
    </cfRule>
  </conditionalFormatting>
  <conditionalFormatting sqref="AU32:AU34">
    <cfRule type="expression" dxfId="2771" priority="13479">
      <formula>IF(RIGHT(TEXT(AU32,"0.#"),1)=".",FALSE,TRUE)</formula>
    </cfRule>
    <cfRule type="expression" dxfId="2770" priority="13480">
      <formula>IF(RIGHT(TEXT(AU32,"0.#"),1)=".",TRUE,FALSE)</formula>
    </cfRule>
  </conditionalFormatting>
  <conditionalFormatting sqref="AE53">
    <cfRule type="expression" dxfId="2769" priority="13413">
      <formula>IF(RIGHT(TEXT(AE53,"0.#"),1)=".",FALSE,TRUE)</formula>
    </cfRule>
    <cfRule type="expression" dxfId="2768" priority="13414">
      <formula>IF(RIGHT(TEXT(AE53,"0.#"),1)=".",TRUE,FALSE)</formula>
    </cfRule>
  </conditionalFormatting>
  <conditionalFormatting sqref="AE54">
    <cfRule type="expression" dxfId="2767" priority="13411">
      <formula>IF(RIGHT(TEXT(AE54,"0.#"),1)=".",FALSE,TRUE)</formula>
    </cfRule>
    <cfRule type="expression" dxfId="2766" priority="13412">
      <formula>IF(RIGHT(TEXT(AE54,"0.#"),1)=".",TRUE,FALSE)</formula>
    </cfRule>
  </conditionalFormatting>
  <conditionalFormatting sqref="AI54">
    <cfRule type="expression" dxfId="2765" priority="13405">
      <formula>IF(RIGHT(TEXT(AI54,"0.#"),1)=".",FALSE,TRUE)</formula>
    </cfRule>
    <cfRule type="expression" dxfId="2764" priority="13406">
      <formula>IF(RIGHT(TEXT(AI54,"0.#"),1)=".",TRUE,FALSE)</formula>
    </cfRule>
  </conditionalFormatting>
  <conditionalFormatting sqref="AI53">
    <cfRule type="expression" dxfId="2763" priority="13403">
      <formula>IF(RIGHT(TEXT(AI53,"0.#"),1)=".",FALSE,TRUE)</formula>
    </cfRule>
    <cfRule type="expression" dxfId="2762" priority="13404">
      <formula>IF(RIGHT(TEXT(AI53,"0.#"),1)=".",TRUE,FALSE)</formula>
    </cfRule>
  </conditionalFormatting>
  <conditionalFormatting sqref="AM53">
    <cfRule type="expression" dxfId="2761" priority="13401">
      <formula>IF(RIGHT(TEXT(AM53,"0.#"),1)=".",FALSE,TRUE)</formula>
    </cfRule>
    <cfRule type="expression" dxfId="2760" priority="13402">
      <formula>IF(RIGHT(TEXT(AM53,"0.#"),1)=".",TRUE,FALSE)</formula>
    </cfRule>
  </conditionalFormatting>
  <conditionalFormatting sqref="AM54">
    <cfRule type="expression" dxfId="2759" priority="13399">
      <formula>IF(RIGHT(TEXT(AM54,"0.#"),1)=".",FALSE,TRUE)</formula>
    </cfRule>
    <cfRule type="expression" dxfId="2758" priority="13400">
      <formula>IF(RIGHT(TEXT(AM54,"0.#"),1)=".",TRUE,FALSE)</formula>
    </cfRule>
  </conditionalFormatting>
  <conditionalFormatting sqref="AM55">
    <cfRule type="expression" dxfId="2757" priority="13397">
      <formula>IF(RIGHT(TEXT(AM55,"0.#"),1)=".",FALSE,TRUE)</formula>
    </cfRule>
    <cfRule type="expression" dxfId="2756" priority="13398">
      <formula>IF(RIGHT(TEXT(AM55,"0.#"),1)=".",TRUE,FALSE)</formula>
    </cfRule>
  </conditionalFormatting>
  <conditionalFormatting sqref="AE60">
    <cfRule type="expression" dxfId="2755" priority="13383">
      <formula>IF(RIGHT(TEXT(AE60,"0.#"),1)=".",FALSE,TRUE)</formula>
    </cfRule>
    <cfRule type="expression" dxfId="2754" priority="13384">
      <formula>IF(RIGHT(TEXT(AE60,"0.#"),1)=".",TRUE,FALSE)</formula>
    </cfRule>
  </conditionalFormatting>
  <conditionalFormatting sqref="AE61">
    <cfRule type="expression" dxfId="2753" priority="13381">
      <formula>IF(RIGHT(TEXT(AE61,"0.#"),1)=".",FALSE,TRUE)</formula>
    </cfRule>
    <cfRule type="expression" dxfId="2752" priority="13382">
      <formula>IF(RIGHT(TEXT(AE61,"0.#"),1)=".",TRUE,FALSE)</formula>
    </cfRule>
  </conditionalFormatting>
  <conditionalFormatting sqref="AE62">
    <cfRule type="expression" dxfId="2751" priority="13379">
      <formula>IF(RIGHT(TEXT(AE62,"0.#"),1)=".",FALSE,TRUE)</formula>
    </cfRule>
    <cfRule type="expression" dxfId="2750" priority="13380">
      <formula>IF(RIGHT(TEXT(AE62,"0.#"),1)=".",TRUE,FALSE)</formula>
    </cfRule>
  </conditionalFormatting>
  <conditionalFormatting sqref="AI62">
    <cfRule type="expression" dxfId="2749" priority="13377">
      <formula>IF(RIGHT(TEXT(AI62,"0.#"),1)=".",FALSE,TRUE)</formula>
    </cfRule>
    <cfRule type="expression" dxfId="2748" priority="13378">
      <formula>IF(RIGHT(TEXT(AI62,"0.#"),1)=".",TRUE,FALSE)</formula>
    </cfRule>
  </conditionalFormatting>
  <conditionalFormatting sqref="AI61">
    <cfRule type="expression" dxfId="2747" priority="13375">
      <formula>IF(RIGHT(TEXT(AI61,"0.#"),1)=".",FALSE,TRUE)</formula>
    </cfRule>
    <cfRule type="expression" dxfId="2746" priority="13376">
      <formula>IF(RIGHT(TEXT(AI61,"0.#"),1)=".",TRUE,FALSE)</formula>
    </cfRule>
  </conditionalFormatting>
  <conditionalFormatting sqref="AI60">
    <cfRule type="expression" dxfId="2745" priority="13373">
      <formula>IF(RIGHT(TEXT(AI60,"0.#"),1)=".",FALSE,TRUE)</formula>
    </cfRule>
    <cfRule type="expression" dxfId="2744" priority="13374">
      <formula>IF(RIGHT(TEXT(AI60,"0.#"),1)=".",TRUE,FALSE)</formula>
    </cfRule>
  </conditionalFormatting>
  <conditionalFormatting sqref="AM60">
    <cfRule type="expression" dxfId="2743" priority="13371">
      <formula>IF(RIGHT(TEXT(AM60,"0.#"),1)=".",FALSE,TRUE)</formula>
    </cfRule>
    <cfRule type="expression" dxfId="2742" priority="13372">
      <formula>IF(RIGHT(TEXT(AM60,"0.#"),1)=".",TRUE,FALSE)</formula>
    </cfRule>
  </conditionalFormatting>
  <conditionalFormatting sqref="AM61">
    <cfRule type="expression" dxfId="2741" priority="13369">
      <formula>IF(RIGHT(TEXT(AM61,"0.#"),1)=".",FALSE,TRUE)</formula>
    </cfRule>
    <cfRule type="expression" dxfId="2740" priority="13370">
      <formula>IF(RIGHT(TEXT(AM61,"0.#"),1)=".",TRUE,FALSE)</formula>
    </cfRule>
  </conditionalFormatting>
  <conditionalFormatting sqref="AM62">
    <cfRule type="expression" dxfId="2739" priority="13367">
      <formula>IF(RIGHT(TEXT(AM62,"0.#"),1)=".",FALSE,TRUE)</formula>
    </cfRule>
    <cfRule type="expression" dxfId="2738" priority="13368">
      <formula>IF(RIGHT(TEXT(AM62,"0.#"),1)=".",TRUE,FALSE)</formula>
    </cfRule>
  </conditionalFormatting>
  <conditionalFormatting sqref="AE87">
    <cfRule type="expression" dxfId="2737" priority="13353">
      <formula>IF(RIGHT(TEXT(AE87,"0.#"),1)=".",FALSE,TRUE)</formula>
    </cfRule>
    <cfRule type="expression" dxfId="2736" priority="13354">
      <formula>IF(RIGHT(TEXT(AE87,"0.#"),1)=".",TRUE,FALSE)</formula>
    </cfRule>
  </conditionalFormatting>
  <conditionalFormatting sqref="AE88">
    <cfRule type="expression" dxfId="2735" priority="13351">
      <formula>IF(RIGHT(TEXT(AE88,"0.#"),1)=".",FALSE,TRUE)</formula>
    </cfRule>
    <cfRule type="expression" dxfId="2734" priority="13352">
      <formula>IF(RIGHT(TEXT(AE88,"0.#"),1)=".",TRUE,FALSE)</formula>
    </cfRule>
  </conditionalFormatting>
  <conditionalFormatting sqref="AE89">
    <cfRule type="expression" dxfId="2733" priority="13349">
      <formula>IF(RIGHT(TEXT(AE89,"0.#"),1)=".",FALSE,TRUE)</formula>
    </cfRule>
    <cfRule type="expression" dxfId="2732" priority="13350">
      <formula>IF(RIGHT(TEXT(AE89,"0.#"),1)=".",TRUE,FALSE)</formula>
    </cfRule>
  </conditionalFormatting>
  <conditionalFormatting sqref="AI89">
    <cfRule type="expression" dxfId="2731" priority="13347">
      <formula>IF(RIGHT(TEXT(AI89,"0.#"),1)=".",FALSE,TRUE)</formula>
    </cfRule>
    <cfRule type="expression" dxfId="2730" priority="13348">
      <formula>IF(RIGHT(TEXT(AI89,"0.#"),1)=".",TRUE,FALSE)</formula>
    </cfRule>
  </conditionalFormatting>
  <conditionalFormatting sqref="AI88">
    <cfRule type="expression" dxfId="2729" priority="13345">
      <formula>IF(RIGHT(TEXT(AI88,"0.#"),1)=".",FALSE,TRUE)</formula>
    </cfRule>
    <cfRule type="expression" dxfId="2728" priority="13346">
      <formula>IF(RIGHT(TEXT(AI88,"0.#"),1)=".",TRUE,FALSE)</formula>
    </cfRule>
  </conditionalFormatting>
  <conditionalFormatting sqref="AI87">
    <cfRule type="expression" dxfId="2727" priority="13343">
      <formula>IF(RIGHT(TEXT(AI87,"0.#"),1)=".",FALSE,TRUE)</formula>
    </cfRule>
    <cfRule type="expression" dxfId="2726" priority="13344">
      <formula>IF(RIGHT(TEXT(AI87,"0.#"),1)=".",TRUE,FALSE)</formula>
    </cfRule>
  </conditionalFormatting>
  <conditionalFormatting sqref="AM88">
    <cfRule type="expression" dxfId="2725" priority="13339">
      <formula>IF(RIGHT(TEXT(AM88,"0.#"),1)=".",FALSE,TRUE)</formula>
    </cfRule>
    <cfRule type="expression" dxfId="2724" priority="13340">
      <formula>IF(RIGHT(TEXT(AM88,"0.#"),1)=".",TRUE,FALSE)</formula>
    </cfRule>
  </conditionalFormatting>
  <conditionalFormatting sqref="AM89">
    <cfRule type="expression" dxfId="2723" priority="13337">
      <formula>IF(RIGHT(TEXT(AM89,"0.#"),1)=".",FALSE,TRUE)</formula>
    </cfRule>
    <cfRule type="expression" dxfId="2722" priority="13338">
      <formula>IF(RIGHT(TEXT(AM89,"0.#"),1)=".",TRUE,FALSE)</formula>
    </cfRule>
  </conditionalFormatting>
  <conditionalFormatting sqref="AE92">
    <cfRule type="expression" dxfId="2721" priority="13323">
      <formula>IF(RIGHT(TEXT(AE92,"0.#"),1)=".",FALSE,TRUE)</formula>
    </cfRule>
    <cfRule type="expression" dxfId="2720" priority="13324">
      <formula>IF(RIGHT(TEXT(AE92,"0.#"),1)=".",TRUE,FALSE)</formula>
    </cfRule>
  </conditionalFormatting>
  <conditionalFormatting sqref="AE93">
    <cfRule type="expression" dxfId="2719" priority="13321">
      <formula>IF(RIGHT(TEXT(AE93,"0.#"),1)=".",FALSE,TRUE)</formula>
    </cfRule>
    <cfRule type="expression" dxfId="2718" priority="13322">
      <formula>IF(RIGHT(TEXT(AE93,"0.#"),1)=".",TRUE,FALSE)</formula>
    </cfRule>
  </conditionalFormatting>
  <conditionalFormatting sqref="AE94">
    <cfRule type="expression" dxfId="2717" priority="13319">
      <formula>IF(RIGHT(TEXT(AE94,"0.#"),1)=".",FALSE,TRUE)</formula>
    </cfRule>
    <cfRule type="expression" dxfId="2716" priority="13320">
      <formula>IF(RIGHT(TEXT(AE94,"0.#"),1)=".",TRUE,FALSE)</formula>
    </cfRule>
  </conditionalFormatting>
  <conditionalFormatting sqref="AI94">
    <cfRule type="expression" dxfId="2715" priority="13317">
      <formula>IF(RIGHT(TEXT(AI94,"0.#"),1)=".",FALSE,TRUE)</formula>
    </cfRule>
    <cfRule type="expression" dxfId="2714" priority="13318">
      <formula>IF(RIGHT(TEXT(AI94,"0.#"),1)=".",TRUE,FALSE)</formula>
    </cfRule>
  </conditionalFormatting>
  <conditionalFormatting sqref="AI93">
    <cfRule type="expression" dxfId="2713" priority="13315">
      <formula>IF(RIGHT(TEXT(AI93,"0.#"),1)=".",FALSE,TRUE)</formula>
    </cfRule>
    <cfRule type="expression" dxfId="2712" priority="13316">
      <formula>IF(RIGHT(TEXT(AI93,"0.#"),1)=".",TRUE,FALSE)</formula>
    </cfRule>
  </conditionalFormatting>
  <conditionalFormatting sqref="AI92">
    <cfRule type="expression" dxfId="2711" priority="13313">
      <formula>IF(RIGHT(TEXT(AI92,"0.#"),1)=".",FALSE,TRUE)</formula>
    </cfRule>
    <cfRule type="expression" dxfId="2710" priority="13314">
      <formula>IF(RIGHT(TEXT(AI92,"0.#"),1)=".",TRUE,FALSE)</formula>
    </cfRule>
  </conditionalFormatting>
  <conditionalFormatting sqref="AM92">
    <cfRule type="expression" dxfId="2709" priority="13311">
      <formula>IF(RIGHT(TEXT(AM92,"0.#"),1)=".",FALSE,TRUE)</formula>
    </cfRule>
    <cfRule type="expression" dxfId="2708" priority="13312">
      <formula>IF(RIGHT(TEXT(AM92,"0.#"),1)=".",TRUE,FALSE)</formula>
    </cfRule>
  </conditionalFormatting>
  <conditionalFormatting sqref="AM93">
    <cfRule type="expression" dxfId="2707" priority="13309">
      <formula>IF(RIGHT(TEXT(AM93,"0.#"),1)=".",FALSE,TRUE)</formula>
    </cfRule>
    <cfRule type="expression" dxfId="2706" priority="13310">
      <formula>IF(RIGHT(TEXT(AM93,"0.#"),1)=".",TRUE,FALSE)</formula>
    </cfRule>
  </conditionalFormatting>
  <conditionalFormatting sqref="AM94">
    <cfRule type="expression" dxfId="2705" priority="13307">
      <formula>IF(RIGHT(TEXT(AM94,"0.#"),1)=".",FALSE,TRUE)</formula>
    </cfRule>
    <cfRule type="expression" dxfId="2704" priority="13308">
      <formula>IF(RIGHT(TEXT(AM94,"0.#"),1)=".",TRUE,FALSE)</formula>
    </cfRule>
  </conditionalFormatting>
  <conditionalFormatting sqref="AE97">
    <cfRule type="expression" dxfId="2703" priority="13293">
      <formula>IF(RIGHT(TEXT(AE97,"0.#"),1)=".",FALSE,TRUE)</formula>
    </cfRule>
    <cfRule type="expression" dxfId="2702" priority="13294">
      <formula>IF(RIGHT(TEXT(AE97,"0.#"),1)=".",TRUE,FALSE)</formula>
    </cfRule>
  </conditionalFormatting>
  <conditionalFormatting sqref="AE98">
    <cfRule type="expression" dxfId="2701" priority="13291">
      <formula>IF(RIGHT(TEXT(AE98,"0.#"),1)=".",FALSE,TRUE)</formula>
    </cfRule>
    <cfRule type="expression" dxfId="2700" priority="13292">
      <formula>IF(RIGHT(TEXT(AE98,"0.#"),1)=".",TRUE,FALSE)</formula>
    </cfRule>
  </conditionalFormatting>
  <conditionalFormatting sqref="AE99">
    <cfRule type="expression" dxfId="2699" priority="13289">
      <formula>IF(RIGHT(TEXT(AE99,"0.#"),1)=".",FALSE,TRUE)</formula>
    </cfRule>
    <cfRule type="expression" dxfId="2698" priority="13290">
      <formula>IF(RIGHT(TEXT(AE99,"0.#"),1)=".",TRUE,FALSE)</formula>
    </cfRule>
  </conditionalFormatting>
  <conditionalFormatting sqref="AI99">
    <cfRule type="expression" dxfId="2697" priority="13287">
      <formula>IF(RIGHT(TEXT(AI99,"0.#"),1)=".",FALSE,TRUE)</formula>
    </cfRule>
    <cfRule type="expression" dxfId="2696" priority="13288">
      <formula>IF(RIGHT(TEXT(AI99,"0.#"),1)=".",TRUE,FALSE)</formula>
    </cfRule>
  </conditionalFormatting>
  <conditionalFormatting sqref="AI98">
    <cfRule type="expression" dxfId="2695" priority="13285">
      <formula>IF(RIGHT(TEXT(AI98,"0.#"),1)=".",FALSE,TRUE)</formula>
    </cfRule>
    <cfRule type="expression" dxfId="2694" priority="13286">
      <formula>IF(RIGHT(TEXT(AI98,"0.#"),1)=".",TRUE,FALSE)</formula>
    </cfRule>
  </conditionalFormatting>
  <conditionalFormatting sqref="AI97">
    <cfRule type="expression" dxfId="2693" priority="13283">
      <formula>IF(RIGHT(TEXT(AI97,"0.#"),1)=".",FALSE,TRUE)</formula>
    </cfRule>
    <cfRule type="expression" dxfId="2692" priority="13284">
      <formula>IF(RIGHT(TEXT(AI97,"0.#"),1)=".",TRUE,FALSE)</formula>
    </cfRule>
  </conditionalFormatting>
  <conditionalFormatting sqref="AM97">
    <cfRule type="expression" dxfId="2691" priority="13281">
      <formula>IF(RIGHT(TEXT(AM97,"0.#"),1)=".",FALSE,TRUE)</formula>
    </cfRule>
    <cfRule type="expression" dxfId="2690" priority="13282">
      <formula>IF(RIGHT(TEXT(AM97,"0.#"),1)=".",TRUE,FALSE)</formula>
    </cfRule>
  </conditionalFormatting>
  <conditionalFormatting sqref="AM98">
    <cfRule type="expression" dxfId="2689" priority="13279">
      <formula>IF(RIGHT(TEXT(AM98,"0.#"),1)=".",FALSE,TRUE)</formula>
    </cfRule>
    <cfRule type="expression" dxfId="2688" priority="13280">
      <formula>IF(RIGHT(TEXT(AM98,"0.#"),1)=".",TRUE,FALSE)</formula>
    </cfRule>
  </conditionalFormatting>
  <conditionalFormatting sqref="AM99">
    <cfRule type="expression" dxfId="2687" priority="13277">
      <formula>IF(RIGHT(TEXT(AM99,"0.#"),1)=".",FALSE,TRUE)</formula>
    </cfRule>
    <cfRule type="expression" dxfId="2686" priority="13278">
      <formula>IF(RIGHT(TEXT(AM99,"0.#"),1)=".",TRUE,FALSE)</formula>
    </cfRule>
  </conditionalFormatting>
  <conditionalFormatting sqref="AI101">
    <cfRule type="expression" dxfId="2685" priority="13263">
      <formula>IF(RIGHT(TEXT(AI101,"0.#"),1)=".",FALSE,TRUE)</formula>
    </cfRule>
    <cfRule type="expression" dxfId="2684" priority="13264">
      <formula>IF(RIGHT(TEXT(AI101,"0.#"),1)=".",TRUE,FALSE)</formula>
    </cfRule>
  </conditionalFormatting>
  <conditionalFormatting sqref="AM101">
    <cfRule type="expression" dxfId="2683" priority="13261">
      <formula>IF(RIGHT(TEXT(AM101,"0.#"),1)=".",FALSE,TRUE)</formula>
    </cfRule>
    <cfRule type="expression" dxfId="2682" priority="13262">
      <formula>IF(RIGHT(TEXT(AM101,"0.#"),1)=".",TRUE,FALSE)</formula>
    </cfRule>
  </conditionalFormatting>
  <conditionalFormatting sqref="AE102">
    <cfRule type="expression" dxfId="2681" priority="13259">
      <formula>IF(RIGHT(TEXT(AE102,"0.#"),1)=".",FALSE,TRUE)</formula>
    </cfRule>
    <cfRule type="expression" dxfId="2680" priority="13260">
      <formula>IF(RIGHT(TEXT(AE102,"0.#"),1)=".",TRUE,FALSE)</formula>
    </cfRule>
  </conditionalFormatting>
  <conditionalFormatting sqref="AI102">
    <cfRule type="expression" dxfId="2679" priority="13257">
      <formula>IF(RIGHT(TEXT(AI102,"0.#"),1)=".",FALSE,TRUE)</formula>
    </cfRule>
    <cfRule type="expression" dxfId="2678" priority="13258">
      <formula>IF(RIGHT(TEXT(AI102,"0.#"),1)=".",TRUE,FALSE)</formula>
    </cfRule>
  </conditionalFormatting>
  <conditionalFormatting sqref="AM102">
    <cfRule type="expression" dxfId="2677" priority="13255">
      <formula>IF(RIGHT(TEXT(AM102,"0.#"),1)=".",FALSE,TRUE)</formula>
    </cfRule>
    <cfRule type="expression" dxfId="2676" priority="13256">
      <formula>IF(RIGHT(TEXT(AM102,"0.#"),1)=".",TRUE,FALSE)</formula>
    </cfRule>
  </conditionalFormatting>
  <conditionalFormatting sqref="AQ102">
    <cfRule type="expression" dxfId="2675" priority="13253">
      <formula>IF(RIGHT(TEXT(AQ102,"0.#"),1)=".",FALSE,TRUE)</formula>
    </cfRule>
    <cfRule type="expression" dxfId="2674" priority="13254">
      <formula>IF(RIGHT(TEXT(AQ102,"0.#"),1)=".",TRUE,FALSE)</formula>
    </cfRule>
  </conditionalFormatting>
  <conditionalFormatting sqref="AE104">
    <cfRule type="expression" dxfId="2673" priority="13251">
      <formula>IF(RIGHT(TEXT(AE104,"0.#"),1)=".",FALSE,TRUE)</formula>
    </cfRule>
    <cfRule type="expression" dxfId="2672" priority="13252">
      <formula>IF(RIGHT(TEXT(AE104,"0.#"),1)=".",TRUE,FALSE)</formula>
    </cfRule>
  </conditionalFormatting>
  <conditionalFormatting sqref="AI104">
    <cfRule type="expression" dxfId="2671" priority="13249">
      <formula>IF(RIGHT(TEXT(AI104,"0.#"),1)=".",FALSE,TRUE)</formula>
    </cfRule>
    <cfRule type="expression" dxfId="2670" priority="13250">
      <formula>IF(RIGHT(TEXT(AI104,"0.#"),1)=".",TRUE,FALSE)</formula>
    </cfRule>
  </conditionalFormatting>
  <conditionalFormatting sqref="AM104">
    <cfRule type="expression" dxfId="2669" priority="13247">
      <formula>IF(RIGHT(TEXT(AM104,"0.#"),1)=".",FALSE,TRUE)</formula>
    </cfRule>
    <cfRule type="expression" dxfId="2668" priority="13248">
      <formula>IF(RIGHT(TEXT(AM104,"0.#"),1)=".",TRUE,FALSE)</formula>
    </cfRule>
  </conditionalFormatting>
  <conditionalFormatting sqref="AE105">
    <cfRule type="expression" dxfId="2667" priority="13245">
      <formula>IF(RIGHT(TEXT(AE105,"0.#"),1)=".",FALSE,TRUE)</formula>
    </cfRule>
    <cfRule type="expression" dxfId="2666" priority="13246">
      <formula>IF(RIGHT(TEXT(AE105,"0.#"),1)=".",TRUE,FALSE)</formula>
    </cfRule>
  </conditionalFormatting>
  <conditionalFormatting sqref="AI105">
    <cfRule type="expression" dxfId="2665" priority="13243">
      <formula>IF(RIGHT(TEXT(AI105,"0.#"),1)=".",FALSE,TRUE)</formula>
    </cfRule>
    <cfRule type="expression" dxfId="2664" priority="13244">
      <formula>IF(RIGHT(TEXT(AI105,"0.#"),1)=".",TRUE,FALSE)</formula>
    </cfRule>
  </conditionalFormatting>
  <conditionalFormatting sqref="AM105">
    <cfRule type="expression" dxfId="2663" priority="13241">
      <formula>IF(RIGHT(TEXT(AM105,"0.#"),1)=".",FALSE,TRUE)</formula>
    </cfRule>
    <cfRule type="expression" dxfId="2662" priority="13242">
      <formula>IF(RIGHT(TEXT(AM105,"0.#"),1)=".",TRUE,FALSE)</formula>
    </cfRule>
  </conditionalFormatting>
  <conditionalFormatting sqref="AE107">
    <cfRule type="expression" dxfId="2661" priority="13237">
      <formula>IF(RIGHT(TEXT(AE107,"0.#"),1)=".",FALSE,TRUE)</formula>
    </cfRule>
    <cfRule type="expression" dxfId="2660" priority="13238">
      <formula>IF(RIGHT(TEXT(AE107,"0.#"),1)=".",TRUE,FALSE)</formula>
    </cfRule>
  </conditionalFormatting>
  <conditionalFormatting sqref="AI107">
    <cfRule type="expression" dxfId="2659" priority="13235">
      <formula>IF(RIGHT(TEXT(AI107,"0.#"),1)=".",FALSE,TRUE)</formula>
    </cfRule>
    <cfRule type="expression" dxfId="2658" priority="13236">
      <formula>IF(RIGHT(TEXT(AI107,"0.#"),1)=".",TRUE,FALSE)</formula>
    </cfRule>
  </conditionalFormatting>
  <conditionalFormatting sqref="AM107">
    <cfRule type="expression" dxfId="2657" priority="13233">
      <formula>IF(RIGHT(TEXT(AM107,"0.#"),1)=".",FALSE,TRUE)</formula>
    </cfRule>
    <cfRule type="expression" dxfId="2656" priority="13234">
      <formula>IF(RIGHT(TEXT(AM107,"0.#"),1)=".",TRUE,FALSE)</formula>
    </cfRule>
  </conditionalFormatting>
  <conditionalFormatting sqref="AE108">
    <cfRule type="expression" dxfId="2655" priority="13231">
      <formula>IF(RIGHT(TEXT(AE108,"0.#"),1)=".",FALSE,TRUE)</formula>
    </cfRule>
    <cfRule type="expression" dxfId="2654" priority="13232">
      <formula>IF(RIGHT(TEXT(AE108,"0.#"),1)=".",TRUE,FALSE)</formula>
    </cfRule>
  </conditionalFormatting>
  <conditionalFormatting sqref="AI108">
    <cfRule type="expression" dxfId="2653" priority="13229">
      <formula>IF(RIGHT(TEXT(AI108,"0.#"),1)=".",FALSE,TRUE)</formula>
    </cfRule>
    <cfRule type="expression" dxfId="2652" priority="13230">
      <formula>IF(RIGHT(TEXT(AI108,"0.#"),1)=".",TRUE,FALSE)</formula>
    </cfRule>
  </conditionalFormatting>
  <conditionalFormatting sqref="AM108">
    <cfRule type="expression" dxfId="2651" priority="13227">
      <formula>IF(RIGHT(TEXT(AM108,"0.#"),1)=".",FALSE,TRUE)</formula>
    </cfRule>
    <cfRule type="expression" dxfId="2650" priority="13228">
      <formula>IF(RIGHT(TEXT(AM108,"0.#"),1)=".",TRUE,FALSE)</formula>
    </cfRule>
  </conditionalFormatting>
  <conditionalFormatting sqref="AE110">
    <cfRule type="expression" dxfId="2649" priority="13223">
      <formula>IF(RIGHT(TEXT(AE110,"0.#"),1)=".",FALSE,TRUE)</formula>
    </cfRule>
    <cfRule type="expression" dxfId="2648" priority="13224">
      <formula>IF(RIGHT(TEXT(AE110,"0.#"),1)=".",TRUE,FALSE)</formula>
    </cfRule>
  </conditionalFormatting>
  <conditionalFormatting sqref="AI110">
    <cfRule type="expression" dxfId="2647" priority="13221">
      <formula>IF(RIGHT(TEXT(AI110,"0.#"),1)=".",FALSE,TRUE)</formula>
    </cfRule>
    <cfRule type="expression" dxfId="2646" priority="13222">
      <formula>IF(RIGHT(TEXT(AI110,"0.#"),1)=".",TRUE,FALSE)</formula>
    </cfRule>
  </conditionalFormatting>
  <conditionalFormatting sqref="AM110">
    <cfRule type="expression" dxfId="2645" priority="13219">
      <formula>IF(RIGHT(TEXT(AM110,"0.#"),1)=".",FALSE,TRUE)</formula>
    </cfRule>
    <cfRule type="expression" dxfId="2644" priority="13220">
      <formula>IF(RIGHT(TEXT(AM110,"0.#"),1)=".",TRUE,FALSE)</formula>
    </cfRule>
  </conditionalFormatting>
  <conditionalFormatting sqref="AE111">
    <cfRule type="expression" dxfId="2643" priority="13217">
      <formula>IF(RIGHT(TEXT(AE111,"0.#"),1)=".",FALSE,TRUE)</formula>
    </cfRule>
    <cfRule type="expression" dxfId="2642" priority="13218">
      <formula>IF(RIGHT(TEXT(AE111,"0.#"),1)=".",TRUE,FALSE)</formula>
    </cfRule>
  </conditionalFormatting>
  <conditionalFormatting sqref="AI111">
    <cfRule type="expression" dxfId="2641" priority="13215">
      <formula>IF(RIGHT(TEXT(AI111,"0.#"),1)=".",FALSE,TRUE)</formula>
    </cfRule>
    <cfRule type="expression" dxfId="2640" priority="13216">
      <formula>IF(RIGHT(TEXT(AI111,"0.#"),1)=".",TRUE,FALSE)</formula>
    </cfRule>
  </conditionalFormatting>
  <conditionalFormatting sqref="AM111">
    <cfRule type="expression" dxfId="2639" priority="13213">
      <formula>IF(RIGHT(TEXT(AM111,"0.#"),1)=".",FALSE,TRUE)</formula>
    </cfRule>
    <cfRule type="expression" dxfId="2638" priority="13214">
      <formula>IF(RIGHT(TEXT(AM111,"0.#"),1)=".",TRUE,FALSE)</formula>
    </cfRule>
  </conditionalFormatting>
  <conditionalFormatting sqref="AE113">
    <cfRule type="expression" dxfId="2637" priority="13209">
      <formula>IF(RIGHT(TEXT(AE113,"0.#"),1)=".",FALSE,TRUE)</formula>
    </cfRule>
    <cfRule type="expression" dxfId="2636" priority="13210">
      <formula>IF(RIGHT(TEXT(AE113,"0.#"),1)=".",TRUE,FALSE)</formula>
    </cfRule>
  </conditionalFormatting>
  <conditionalFormatting sqref="AI113">
    <cfRule type="expression" dxfId="2635" priority="13207">
      <formula>IF(RIGHT(TEXT(AI113,"0.#"),1)=".",FALSE,TRUE)</formula>
    </cfRule>
    <cfRule type="expression" dxfId="2634" priority="13208">
      <formula>IF(RIGHT(TEXT(AI113,"0.#"),1)=".",TRUE,FALSE)</formula>
    </cfRule>
  </conditionalFormatting>
  <conditionalFormatting sqref="AM113">
    <cfRule type="expression" dxfId="2633" priority="13205">
      <formula>IF(RIGHT(TEXT(AM113,"0.#"),1)=".",FALSE,TRUE)</formula>
    </cfRule>
    <cfRule type="expression" dxfId="2632" priority="13206">
      <formula>IF(RIGHT(TEXT(AM113,"0.#"),1)=".",TRUE,FALSE)</formula>
    </cfRule>
  </conditionalFormatting>
  <conditionalFormatting sqref="AE114">
    <cfRule type="expression" dxfId="2631" priority="13203">
      <formula>IF(RIGHT(TEXT(AE114,"0.#"),1)=".",FALSE,TRUE)</formula>
    </cfRule>
    <cfRule type="expression" dxfId="2630" priority="13204">
      <formula>IF(RIGHT(TEXT(AE114,"0.#"),1)=".",TRUE,FALSE)</formula>
    </cfRule>
  </conditionalFormatting>
  <conditionalFormatting sqref="AI114">
    <cfRule type="expression" dxfId="2629" priority="13201">
      <formula>IF(RIGHT(TEXT(AI114,"0.#"),1)=".",FALSE,TRUE)</formula>
    </cfRule>
    <cfRule type="expression" dxfId="2628" priority="13202">
      <formula>IF(RIGHT(TEXT(AI114,"0.#"),1)=".",TRUE,FALSE)</formula>
    </cfRule>
  </conditionalFormatting>
  <conditionalFormatting sqref="AM114">
    <cfRule type="expression" dxfId="2627" priority="13199">
      <formula>IF(RIGHT(TEXT(AM114,"0.#"),1)=".",FALSE,TRUE)</formula>
    </cfRule>
    <cfRule type="expression" dxfId="2626" priority="13200">
      <formula>IF(RIGHT(TEXT(AM114,"0.#"),1)=".",TRUE,FALSE)</formula>
    </cfRule>
  </conditionalFormatting>
  <conditionalFormatting sqref="AE116 AQ116">
    <cfRule type="expression" dxfId="2625" priority="13195">
      <formula>IF(RIGHT(TEXT(AE116,"0.#"),1)=".",FALSE,TRUE)</formula>
    </cfRule>
    <cfRule type="expression" dxfId="2624" priority="13196">
      <formula>IF(RIGHT(TEXT(AE116,"0.#"),1)=".",TRUE,FALSE)</formula>
    </cfRule>
  </conditionalFormatting>
  <conditionalFormatting sqref="AI116">
    <cfRule type="expression" dxfId="2623" priority="13193">
      <formula>IF(RIGHT(TEXT(AI116,"0.#"),1)=".",FALSE,TRUE)</formula>
    </cfRule>
    <cfRule type="expression" dxfId="2622" priority="13194">
      <formula>IF(RIGHT(TEXT(AI116,"0.#"),1)=".",TRUE,FALSE)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E117 AM117">
    <cfRule type="expression" dxfId="2619" priority="13189">
      <formula>IF(RIGHT(TEXT(AE117,"0.#"),1)=".",FALSE,TRUE)</formula>
    </cfRule>
    <cfRule type="expression" dxfId="2618" priority="13190">
      <formula>IF(RIGHT(TEXT(AE117,"0.#"),1)=".",TRUE,FALSE)</formula>
    </cfRule>
  </conditionalFormatting>
  <conditionalFormatting sqref="AI117">
    <cfRule type="expression" dxfId="2617" priority="13187">
      <formula>IF(RIGHT(TEXT(AI117,"0.#"),1)=".",FALSE,TRUE)</formula>
    </cfRule>
    <cfRule type="expression" dxfId="2616" priority="13188">
      <formula>IF(RIGHT(TEXT(AI117,"0.#"),1)=".",TRUE,FALSE)</formula>
    </cfRule>
  </conditionalFormatting>
  <conditionalFormatting sqref="AQ117">
    <cfRule type="expression" dxfId="2615" priority="13183">
      <formula>IF(RIGHT(TEXT(AQ117,"0.#"),1)=".",FALSE,TRUE)</formula>
    </cfRule>
    <cfRule type="expression" dxfId="2614" priority="13184">
      <formula>IF(RIGHT(TEXT(AQ117,"0.#"),1)=".",TRUE,FALSE)</formula>
    </cfRule>
  </conditionalFormatting>
  <conditionalFormatting sqref="AE119 AQ119">
    <cfRule type="expression" dxfId="2613" priority="13181">
      <formula>IF(RIGHT(TEXT(AE119,"0.#"),1)=".",FALSE,TRUE)</formula>
    </cfRule>
    <cfRule type="expression" dxfId="2612" priority="13182">
      <formula>IF(RIGHT(TEXT(AE119,"0.#"),1)=".",TRUE,FALSE)</formula>
    </cfRule>
  </conditionalFormatting>
  <conditionalFormatting sqref="AI119">
    <cfRule type="expression" dxfId="2611" priority="13179">
      <formula>IF(RIGHT(TEXT(AI119,"0.#"),1)=".",FALSE,TRUE)</formula>
    </cfRule>
    <cfRule type="expression" dxfId="2610" priority="13180">
      <formula>IF(RIGHT(TEXT(AI119,"0.#"),1)=".",TRUE,FALSE)</formula>
    </cfRule>
  </conditionalFormatting>
  <conditionalFormatting sqref="AM119">
    <cfRule type="expression" dxfId="2609" priority="13177">
      <formula>IF(RIGHT(TEXT(AM119,"0.#"),1)=".",FALSE,TRUE)</formula>
    </cfRule>
    <cfRule type="expression" dxfId="2608" priority="13178">
      <formula>IF(RIGHT(TEXT(AM119,"0.#"),1)=".",TRUE,FALSE)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AM135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40:AO867">
    <cfRule type="expression" dxfId="2531" priority="6665">
      <formula>IF(AND(AL840&gt;=0, RIGHT(TEXT(AL840,"0.#"),1)&lt;&gt;"."),TRUE,FALSE)</formula>
    </cfRule>
    <cfRule type="expression" dxfId="2530" priority="6666">
      <formula>IF(AND(AL840&gt;=0, RIGHT(TEXT(AL840,"0.#"),1)="."),TRUE,FALSE)</formula>
    </cfRule>
    <cfRule type="expression" dxfId="2529" priority="6667">
      <formula>IF(AND(AL840&lt;0, RIGHT(TEXT(AL840,"0.#"),1)&lt;&gt;"."),TRUE,FALSE)</formula>
    </cfRule>
    <cfRule type="expression" dxfId="2528" priority="6668">
      <formula>IF(AND(AL840&lt;0, RIGHT(TEXT(AL840,"0.#"),1)="."),TRUE,FALSE)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AM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0:Y867">
    <cfRule type="expression" dxfId="2457" priority="2993">
      <formula>IF(RIGHT(TEXT(Y840,"0.#"),1)=".",FALSE,TRUE)</formula>
    </cfRule>
    <cfRule type="expression" dxfId="2456" priority="2994">
      <formula>IF(RIGHT(TEXT(Y840,"0.#"),1)=".",TRUE,FALSE)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03:AO1132">
    <cfRule type="expression" dxfId="2427" priority="2899">
      <formula>IF(AND(AL1103&gt;=0, RIGHT(TEXT(AL1103,"0.#"),1)&lt;&gt;"."),TRUE,FALSE)</formula>
    </cfRule>
    <cfRule type="expression" dxfId="2426" priority="2900">
      <formula>IF(AND(AL1103&gt;=0, RIGHT(TEXT(AL1103,"0.#"),1)="."),TRUE,FALSE)</formula>
    </cfRule>
    <cfRule type="expression" dxfId="2425" priority="2901">
      <formula>IF(AND(AL1103&lt;0, RIGHT(TEXT(AL1103,"0.#"),1)&lt;&gt;"."),TRUE,FALSE)</formula>
    </cfRule>
    <cfRule type="expression" dxfId="2424" priority="2902">
      <formula>IF(AND(AL1103&lt;0, RIGHT(TEXT(AL1103,"0.#"),1)="."),TRUE,FALSE)</formula>
    </cfRule>
  </conditionalFormatting>
  <conditionalFormatting sqref="Y1103:Y1132">
    <cfRule type="expression" dxfId="2423" priority="2897">
      <formula>IF(RIGHT(TEXT(Y1103,"0.#"),1)=".",FALSE,TRUE)</formula>
    </cfRule>
    <cfRule type="expression" dxfId="2422" priority="2898">
      <formula>IF(RIGHT(TEXT(Y1103,"0.#"),1)=".",TRUE,FALSE)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38:AO839">
    <cfRule type="expression" dxfId="2413" priority="2851">
      <formula>IF(AND(AL838&gt;=0, RIGHT(TEXT(AL838,"0.#"),1)&lt;&gt;"."),TRUE,FALSE)</formula>
    </cfRule>
    <cfRule type="expression" dxfId="2412" priority="2852">
      <formula>IF(AND(AL838&gt;=0, RIGHT(TEXT(AL838,"0.#"),1)="."),TRUE,FALSE)</formula>
    </cfRule>
    <cfRule type="expression" dxfId="2411" priority="2853">
      <formula>IF(AND(AL838&lt;0, RIGHT(TEXT(AL838,"0.#"),1)&lt;&gt;"."),TRUE,FALSE)</formula>
    </cfRule>
    <cfRule type="expression" dxfId="2410" priority="2854">
      <formula>IF(AND(AL838&lt;0, RIGHT(TEXT(AL838,"0.#"),1)="."),TRUE,FALSE)</formula>
    </cfRule>
  </conditionalFormatting>
  <conditionalFormatting sqref="Y838:Y839">
    <cfRule type="expression" dxfId="2409" priority="2849">
      <formula>IF(RIGHT(TEXT(Y838,"0.#"),1)=".",FALSE,TRUE)</formula>
    </cfRule>
    <cfRule type="expression" dxfId="2408" priority="2850">
      <formula>IF(RIGHT(TEXT(Y838,"0.#"),1)=".",TRUE,FALSE)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3:Y900">
    <cfRule type="expression" dxfId="2091" priority="2109">
      <formula>IF(RIGHT(TEXT(Y873,"0.#"),1)=".",FALSE,TRUE)</formula>
    </cfRule>
    <cfRule type="expression" dxfId="2090" priority="2110">
      <formula>IF(RIGHT(TEXT(Y873,"0.#"),1)=".",TRUE,FALSE)</formula>
    </cfRule>
  </conditionalFormatting>
  <conditionalFormatting sqref="Y871:Y872">
    <cfRule type="expression" dxfId="2089" priority="2103">
      <formula>IF(RIGHT(TEXT(Y871,"0.#"),1)=".",FALSE,TRUE)</formula>
    </cfRule>
    <cfRule type="expression" dxfId="2088" priority="2104">
      <formula>IF(RIGHT(TEXT(Y871,"0.#"),1)=".",TRUE,FALSE)</formula>
    </cfRule>
  </conditionalFormatting>
  <conditionalFormatting sqref="Y914:Y933 Y911:Y912">
    <cfRule type="expression" dxfId="2087" priority="2097">
      <formula>IF(RIGHT(TEXT(Y911,"0.#"),1)=".",FALSE,TRUE)</formula>
    </cfRule>
    <cfRule type="expression" dxfId="2086" priority="2098">
      <formula>IF(RIGHT(TEXT(Y911,"0.#"),1)=".",TRUE,FALSE)</formula>
    </cfRule>
  </conditionalFormatting>
  <conditionalFormatting sqref="Y904">
    <cfRule type="expression" dxfId="2085" priority="2091">
      <formula>IF(RIGHT(TEXT(Y904,"0.#"),1)=".",FALSE,TRUE)</formula>
    </cfRule>
    <cfRule type="expression" dxfId="2084" priority="2092">
      <formula>IF(RIGHT(TEXT(Y904,"0.#"),1)=".",TRUE,FALSE)</formula>
    </cfRule>
  </conditionalFormatting>
  <conditionalFormatting sqref="Y939:Y966">
    <cfRule type="expression" dxfId="2083" priority="2085">
      <formula>IF(RIGHT(TEXT(Y939,"0.#"),1)=".",FALSE,TRUE)</formula>
    </cfRule>
    <cfRule type="expression" dxfId="2082" priority="2086">
      <formula>IF(RIGHT(TEXT(Y939,"0.#"),1)=".",TRUE,FALSE)</formula>
    </cfRule>
  </conditionalFormatting>
  <conditionalFormatting sqref="Y938">
    <cfRule type="expression" dxfId="2081" priority="2079">
      <formula>IF(RIGHT(TEXT(Y938,"0.#"),1)=".",FALSE,TRUE)</formula>
    </cfRule>
    <cfRule type="expression" dxfId="2080" priority="2080">
      <formula>IF(RIGHT(TEXT(Y938,"0.#"),1)=".",TRUE,FALSE)</formula>
    </cfRule>
  </conditionalFormatting>
  <conditionalFormatting sqref="Y978:Y999">
    <cfRule type="expression" dxfId="2079" priority="2073">
      <formula>IF(RIGHT(TEXT(Y978,"0.#"),1)=".",FALSE,TRUE)</formula>
    </cfRule>
    <cfRule type="expression" dxfId="2078" priority="2074">
      <formula>IF(RIGHT(TEXT(Y978,"0.#"),1)=".",TRUE,FALSE)</formula>
    </cfRule>
  </conditionalFormatting>
  <conditionalFormatting sqref="Y1005:Y1032">
    <cfRule type="expression" dxfId="2077" priority="2061">
      <formula>IF(RIGHT(TEXT(Y1005,"0.#"),1)=".",FALSE,TRUE)</formula>
    </cfRule>
    <cfRule type="expression" dxfId="2076" priority="2062">
      <formula>IF(RIGHT(TEXT(Y1005,"0.#"),1)=".",TRUE,FALSE)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1:AO900">
    <cfRule type="expression" dxfId="1995" priority="2111">
      <formula>IF(AND(AL881&gt;=0, RIGHT(TEXT(AL881,"0.#"),1)&lt;&gt;"."),TRUE,FALSE)</formula>
    </cfRule>
    <cfRule type="expression" dxfId="1994" priority="2112">
      <formula>IF(AND(AL881&gt;=0, RIGHT(TEXT(AL881,"0.#"),1)="."),TRUE,FALSE)</formula>
    </cfRule>
    <cfRule type="expression" dxfId="1993" priority="2113">
      <formula>IF(AND(AL881&lt;0, RIGHT(TEXT(AL881,"0.#"),1)&lt;&gt;"."),TRUE,FALSE)</formula>
    </cfRule>
    <cfRule type="expression" dxfId="1992" priority="2114">
      <formula>IF(AND(AL881&lt;0, RIGHT(TEXT(AL881,"0.#"),1)="."),TRUE,FALSE)</formula>
    </cfRule>
  </conditionalFormatting>
  <conditionalFormatting sqref="AL871:AO880">
    <cfRule type="expression" dxfId="1991" priority="2105">
      <formula>IF(AND(AL871&gt;=0, RIGHT(TEXT(AL871,"0.#"),1)&lt;&gt;"."),TRUE,FALSE)</formula>
    </cfRule>
    <cfRule type="expression" dxfId="1990" priority="2106">
      <formula>IF(AND(AL871&gt;=0, RIGHT(TEXT(AL871,"0.#"),1)="."),TRUE,FALSE)</formula>
    </cfRule>
    <cfRule type="expression" dxfId="1989" priority="2107">
      <formula>IF(AND(AL871&lt;0, RIGHT(TEXT(AL871,"0.#"),1)&lt;&gt;"."),TRUE,FALSE)</formula>
    </cfRule>
    <cfRule type="expression" dxfId="1988" priority="2108">
      <formula>IF(AND(AL871&lt;0, RIGHT(TEXT(AL871,"0.#"),1)="."),TRUE,FALSE)</formula>
    </cfRule>
  </conditionalFormatting>
  <conditionalFormatting sqref="AL914:AO933">
    <cfRule type="expression" dxfId="1987" priority="2099">
      <formula>IF(AND(AL914&gt;=0, RIGHT(TEXT(AL914,"0.#"),1)&lt;&gt;"."),TRUE,FALSE)</formula>
    </cfRule>
    <cfRule type="expression" dxfId="1986" priority="2100">
      <formula>IF(AND(AL914&gt;=0, RIGHT(TEXT(AL914,"0.#"),1)="."),TRUE,FALSE)</formula>
    </cfRule>
    <cfRule type="expression" dxfId="1985" priority="2101">
      <formula>IF(AND(AL914&lt;0, RIGHT(TEXT(AL914,"0.#"),1)&lt;&gt;"."),TRUE,FALSE)</formula>
    </cfRule>
    <cfRule type="expression" dxfId="1984" priority="2102">
      <formula>IF(AND(AL914&lt;0, RIGHT(TEXT(AL914,"0.#"),1)="."),TRUE,FALSE)</formula>
    </cfRule>
  </conditionalFormatting>
  <conditionalFormatting sqref="AL904:AO912">
    <cfRule type="expression" dxfId="1983" priority="2093">
      <formula>IF(AND(AL904&gt;=0, RIGHT(TEXT(AL904,"0.#"),1)&lt;&gt;"."),TRUE,FALSE)</formula>
    </cfRule>
    <cfRule type="expression" dxfId="1982" priority="2094">
      <formula>IF(AND(AL904&gt;=0, RIGHT(TEXT(AL904,"0.#"),1)="."),TRUE,FALSE)</formula>
    </cfRule>
    <cfRule type="expression" dxfId="1981" priority="2095">
      <formula>IF(AND(AL904&lt;0, RIGHT(TEXT(AL904,"0.#"),1)&lt;&gt;"."),TRUE,FALSE)</formula>
    </cfRule>
    <cfRule type="expression" dxfId="1980" priority="2096">
      <formula>IF(AND(AL904&lt;0, RIGHT(TEXT(AL904,"0.#"),1)="."),TRUE,FALSE)</formula>
    </cfRule>
  </conditionalFormatting>
  <conditionalFormatting sqref="AL939:AO966">
    <cfRule type="expression" dxfId="1979" priority="2087">
      <formula>IF(AND(AL939&gt;=0, RIGHT(TEXT(AL939,"0.#"),1)&lt;&gt;"."),TRUE,FALSE)</formula>
    </cfRule>
    <cfRule type="expression" dxfId="1978" priority="2088">
      <formula>IF(AND(AL939&gt;=0, RIGHT(TEXT(AL939,"0.#"),1)="."),TRUE,FALSE)</formula>
    </cfRule>
    <cfRule type="expression" dxfId="1977" priority="2089">
      <formula>IF(AND(AL939&lt;0, RIGHT(TEXT(AL939,"0.#"),1)&lt;&gt;"."),TRUE,FALSE)</formula>
    </cfRule>
    <cfRule type="expression" dxfId="1976" priority="2090">
      <formula>IF(AND(AL939&lt;0, RIGHT(TEXT(AL939,"0.#"),1)="."),TRUE,FALSE)</formula>
    </cfRule>
  </conditionalFormatting>
  <conditionalFormatting sqref="AL938:AO938">
    <cfRule type="expression" dxfId="1975" priority="2081">
      <formula>IF(AND(AL938&gt;=0, RIGHT(TEXT(AL938,"0.#"),1)&lt;&gt;"."),TRUE,FALSE)</formula>
    </cfRule>
    <cfRule type="expression" dxfId="1974" priority="2082">
      <formula>IF(AND(AL938&gt;=0, RIGHT(TEXT(AL938,"0.#"),1)="."),TRUE,FALSE)</formula>
    </cfRule>
    <cfRule type="expression" dxfId="1973" priority="2083">
      <formula>IF(AND(AL938&lt;0, RIGHT(TEXT(AL938,"0.#"),1)&lt;&gt;"."),TRUE,FALSE)</formula>
    </cfRule>
    <cfRule type="expression" dxfId="1972" priority="2084">
      <formula>IF(AND(AL938&lt;0, RIGHT(TEXT(AL938,"0.#"),1)="."),TRUE,FALSE)</formula>
    </cfRule>
  </conditionalFormatting>
  <conditionalFormatting sqref="AL978:AO999">
    <cfRule type="expression" dxfId="1971" priority="2075">
      <formula>IF(AND(AL978&gt;=0, RIGHT(TEXT(AL978,"0.#"),1)&lt;&gt;"."),TRUE,FALSE)</formula>
    </cfRule>
    <cfRule type="expression" dxfId="1970" priority="2076">
      <formula>IF(AND(AL978&gt;=0, RIGHT(TEXT(AL978,"0.#"),1)="."),TRUE,FALSE)</formula>
    </cfRule>
    <cfRule type="expression" dxfId="1969" priority="2077">
      <formula>IF(AND(AL978&lt;0, RIGHT(TEXT(AL978,"0.#"),1)&lt;&gt;"."),TRUE,FALSE)</formula>
    </cfRule>
    <cfRule type="expression" dxfId="1968" priority="2078">
      <formula>IF(AND(AL978&lt;0, RIGHT(TEXT(AL978,"0.#"),1)="."),TRUE,FALSE)</formula>
    </cfRule>
  </conditionalFormatting>
  <conditionalFormatting sqref="AL1012:AO1032">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03:AO1011">
    <cfRule type="expression" dxfId="1963" priority="2057">
      <formula>IF(AND(AL1003&gt;=0, RIGHT(TEXT(AL1003,"0.#"),1)&lt;&gt;"."),TRUE,FALSE)</formula>
    </cfRule>
    <cfRule type="expression" dxfId="1962" priority="2058">
      <formula>IF(AND(AL1003&gt;=0, RIGHT(TEXT(AL1003,"0.#"),1)="."),TRUE,FALSE)</formula>
    </cfRule>
    <cfRule type="expression" dxfId="1961" priority="2059">
      <formula>IF(AND(AL1003&lt;0, RIGHT(TEXT(AL1003,"0.#"),1)&lt;&gt;"."),TRUE,FALSE)</formula>
    </cfRule>
    <cfRule type="expression" dxfId="1960" priority="2060">
      <formula>IF(AND(AL1003&lt;0, RIGHT(TEXT(AL1003,"0.#"),1)="."),TRUE,FALSE)</formula>
    </cfRule>
  </conditionalFormatting>
  <conditionalFormatting sqref="Y1003:Y1004">
    <cfRule type="expression" dxfId="1959" priority="2055">
      <formula>IF(RIGHT(TEXT(Y1003,"0.#"),1)=".",FALSE,TRUE)</formula>
    </cfRule>
    <cfRule type="expression" dxfId="1958" priority="2056">
      <formula>IF(RIGHT(TEXT(Y1003,"0.#"),1)=".",TRUE,FALSE)</formula>
    </cfRule>
  </conditionalFormatting>
  <conditionalFormatting sqref="AL1038:AO1065">
    <cfRule type="expression" dxfId="1957" priority="2051">
      <formula>IF(AND(AL1038&gt;=0, RIGHT(TEXT(AL1038,"0.#"),1)&lt;&gt;"."),TRUE,FALSE)</formula>
    </cfRule>
    <cfRule type="expression" dxfId="1956" priority="2052">
      <formula>IF(AND(AL1038&gt;=0, RIGHT(TEXT(AL1038,"0.#"),1)="."),TRUE,FALSE)</formula>
    </cfRule>
    <cfRule type="expression" dxfId="1955" priority="2053">
      <formula>IF(AND(AL1038&lt;0, RIGHT(TEXT(AL1038,"0.#"),1)&lt;&gt;"."),TRUE,FALSE)</formula>
    </cfRule>
    <cfRule type="expression" dxfId="1954" priority="2054">
      <formula>IF(AND(AL1038&lt;0, RIGHT(TEXT(AL1038,"0.#"),1)="."),TRUE,FALSE)</formula>
    </cfRule>
  </conditionalFormatting>
  <conditionalFormatting sqref="Y1038:Y1065">
    <cfRule type="expression" dxfId="1953" priority="2049">
      <formula>IF(RIGHT(TEXT(Y1038,"0.#"),1)=".",FALSE,TRUE)</formula>
    </cfRule>
    <cfRule type="expression" dxfId="1952" priority="2050">
      <formula>IF(RIGHT(TEXT(Y1038,"0.#"),1)=".",TRUE,FALSE)</formula>
    </cfRule>
  </conditionalFormatting>
  <conditionalFormatting sqref="AL1036:AO1037">
    <cfRule type="expression" dxfId="1951" priority="2045">
      <formula>IF(AND(AL1036&gt;=0, RIGHT(TEXT(AL1036,"0.#"),1)&lt;&gt;"."),TRUE,FALSE)</formula>
    </cfRule>
    <cfRule type="expression" dxfId="1950" priority="2046">
      <formula>IF(AND(AL1036&gt;=0, RIGHT(TEXT(AL1036,"0.#"),1)="."),TRUE,FALSE)</formula>
    </cfRule>
    <cfRule type="expression" dxfId="1949" priority="2047">
      <formula>IF(AND(AL1036&lt;0, RIGHT(TEXT(AL1036,"0.#"),1)&lt;&gt;"."),TRUE,FALSE)</formula>
    </cfRule>
    <cfRule type="expression" dxfId="1948" priority="2048">
      <formula>IF(AND(AL1036&lt;0, RIGHT(TEXT(AL1036,"0.#"),1)="."),TRUE,FALSE)</formula>
    </cfRule>
  </conditionalFormatting>
  <conditionalFormatting sqref="Y1036:Y1037">
    <cfRule type="expression" dxfId="1947" priority="2043">
      <formula>IF(RIGHT(TEXT(Y1036,"0.#"),1)=".",FALSE,TRUE)</formula>
    </cfRule>
    <cfRule type="expression" dxfId="1946" priority="2044">
      <formula>IF(RIGHT(TEXT(Y1036,"0.#"),1)=".",TRUE,FALSE)</formula>
    </cfRule>
  </conditionalFormatting>
  <conditionalFormatting sqref="AL1071:AO1098">
    <cfRule type="expression" dxfId="1945" priority="2039">
      <formula>IF(AND(AL1071&gt;=0, RIGHT(TEXT(AL1071,"0.#"),1)&lt;&gt;"."),TRUE,FALSE)</formula>
    </cfRule>
    <cfRule type="expression" dxfId="1944" priority="2040">
      <formula>IF(AND(AL1071&gt;=0, RIGHT(TEXT(AL1071,"0.#"),1)="."),TRUE,FALSE)</formula>
    </cfRule>
    <cfRule type="expression" dxfId="1943" priority="2041">
      <formula>IF(AND(AL1071&lt;0, RIGHT(TEXT(AL1071,"0.#"),1)&lt;&gt;"."),TRUE,FALSE)</formula>
    </cfRule>
    <cfRule type="expression" dxfId="1942" priority="2042">
      <formula>IF(AND(AL1071&lt;0, RIGHT(TEXT(AL1071,"0.#"),1)="."),TRUE,FALSE)</formula>
    </cfRule>
  </conditionalFormatting>
  <conditionalFormatting sqref="Y1071:Y1098">
    <cfRule type="expression" dxfId="1941" priority="2037">
      <formula>IF(RIGHT(TEXT(Y1071,"0.#"),1)=".",FALSE,TRUE)</formula>
    </cfRule>
    <cfRule type="expression" dxfId="1940" priority="2038">
      <formula>IF(RIGHT(TEXT(Y1071,"0.#"),1)=".",TRUE,FALSE)</formula>
    </cfRule>
  </conditionalFormatting>
  <conditionalFormatting sqref="AL1069:AO1070">
    <cfRule type="expression" dxfId="1939" priority="2033">
      <formula>IF(AND(AL1069&gt;=0, RIGHT(TEXT(AL1069,"0.#"),1)&lt;&gt;"."),TRUE,FALSE)</formula>
    </cfRule>
    <cfRule type="expression" dxfId="1938" priority="2034">
      <formula>IF(AND(AL1069&gt;=0, RIGHT(TEXT(AL1069,"0.#"),1)="."),TRUE,FALSE)</formula>
    </cfRule>
    <cfRule type="expression" dxfId="1937" priority="2035">
      <formula>IF(AND(AL1069&lt;0, RIGHT(TEXT(AL1069,"0.#"),1)&lt;&gt;"."),TRUE,FALSE)</formula>
    </cfRule>
    <cfRule type="expression" dxfId="1936" priority="2036">
      <formula>IF(AND(AL1069&lt;0, RIGHT(TEXT(AL1069,"0.#"),1)="."),TRUE,FALSE)</formula>
    </cfRule>
  </conditionalFormatting>
  <conditionalFormatting sqref="Y1069:Y1070">
    <cfRule type="expression" dxfId="1935" priority="2031">
      <formula>IF(RIGHT(TEXT(Y1069,"0.#"),1)=".",FALSE,TRUE)</formula>
    </cfRule>
    <cfRule type="expression" dxfId="1934" priority="2032">
      <formula>IF(RIGHT(TEXT(Y1069,"0.#"),1)=".",TRUE,FALSE)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U785">
    <cfRule type="expression" dxfId="739" priority="39">
      <formula>IF(RIGHT(TEXT(AU785,"0.#"),1)=".",FALSE,TRUE)</formula>
    </cfRule>
    <cfRule type="expression" dxfId="738" priority="40">
      <formula>IF(RIGHT(TEXT(AU785,"0.#"),1)=".",TRUE,FALSE)</formula>
    </cfRule>
  </conditionalFormatting>
  <conditionalFormatting sqref="AU786">
    <cfRule type="expression" dxfId="737" priority="37">
      <formula>IF(RIGHT(TEXT(AU786,"0.#"),1)=".",FALSE,TRUE)</formula>
    </cfRule>
    <cfRule type="expression" dxfId="736" priority="38">
      <formula>IF(RIGHT(TEXT(AU786,"0.#"),1)=".",TRUE,FALSE)</formula>
    </cfRule>
  </conditionalFormatting>
  <conditionalFormatting sqref="Y972:Y977">
    <cfRule type="expression" dxfId="735" priority="31">
      <formula>IF(RIGHT(TEXT(Y972,"0.#"),1)=".",FALSE,TRUE)</formula>
    </cfRule>
    <cfRule type="expression" dxfId="734" priority="32">
      <formula>IF(RIGHT(TEXT(Y972,"0.#"),1)=".",TRUE,FALSE)</formula>
    </cfRule>
  </conditionalFormatting>
  <conditionalFormatting sqref="Y970:Y971">
    <cfRule type="expression" dxfId="733" priority="25">
      <formula>IF(RIGHT(TEXT(Y970,"0.#"),1)=".",FALSE,TRUE)</formula>
    </cfRule>
    <cfRule type="expression" dxfId="732" priority="26">
      <formula>IF(RIGHT(TEXT(Y970,"0.#"),1)=".",TRUE,FALSE)</formula>
    </cfRule>
  </conditionalFormatting>
  <conditionalFormatting sqref="AL972:AO977">
    <cfRule type="expression" dxfId="731" priority="33">
      <formula>IF(AND(AL972&gt;=0, RIGHT(TEXT(AL972,"0.#"),1)&lt;&gt;"."),TRUE,FALSE)</formula>
    </cfRule>
    <cfRule type="expression" dxfId="730" priority="34">
      <formula>IF(AND(AL972&gt;=0, RIGHT(TEXT(AL972,"0.#"),1)="."),TRUE,FALSE)</formula>
    </cfRule>
    <cfRule type="expression" dxfId="729" priority="35">
      <formula>IF(AND(AL972&lt;0, RIGHT(TEXT(AL972,"0.#"),1)&lt;&gt;"."),TRUE,FALSE)</formula>
    </cfRule>
    <cfRule type="expression" dxfId="728" priority="36">
      <formula>IF(AND(AL972&lt;0, RIGHT(TEXT(AL972,"0.#"),1)="."),TRUE,FALSE)</formula>
    </cfRule>
  </conditionalFormatting>
  <conditionalFormatting sqref="AL970:AO971">
    <cfRule type="expression" dxfId="727" priority="27">
      <formula>IF(AND(AL970&gt;=0, RIGHT(TEXT(AL970,"0.#"),1)&lt;&gt;"."),TRUE,FALSE)</formula>
    </cfRule>
    <cfRule type="expression" dxfId="726" priority="28">
      <formula>IF(AND(AL970&gt;=0, RIGHT(TEXT(AL970,"0.#"),1)="."),TRUE,FALSE)</formula>
    </cfRule>
    <cfRule type="expression" dxfId="725" priority="29">
      <formula>IF(AND(AL970&lt;0, RIGHT(TEXT(AL970,"0.#"),1)&lt;&gt;"."),TRUE,FALSE)</formula>
    </cfRule>
    <cfRule type="expression" dxfId="724" priority="30">
      <formula>IF(AND(AL970&lt;0, RIGHT(TEXT(AL970,"0.#"),1)="."),TRUE,FALSE)</formula>
    </cfRule>
  </conditionalFormatting>
  <conditionalFormatting sqref="Y937">
    <cfRule type="expression" dxfId="723" priority="19">
      <formula>IF(RIGHT(TEXT(Y937,"0.#"),1)=".",FALSE,TRUE)</formula>
    </cfRule>
    <cfRule type="expression" dxfId="722" priority="20">
      <formula>IF(RIGHT(TEXT(Y937,"0.#"),1)=".",TRUE,FALSE)</formula>
    </cfRule>
  </conditionalFormatting>
  <conditionalFormatting sqref="AL937:AO937">
    <cfRule type="expression" dxfId="721" priority="21">
      <formula>IF(AND(AL937&gt;=0, RIGHT(TEXT(AL937,"0.#"),1)&lt;&gt;"."),TRUE,FALSE)</formula>
    </cfRule>
    <cfRule type="expression" dxfId="720" priority="22">
      <formula>IF(AND(AL937&gt;=0, RIGHT(TEXT(AL937,"0.#"),1)="."),TRUE,FALSE)</formula>
    </cfRule>
    <cfRule type="expression" dxfId="719" priority="23">
      <formula>IF(AND(AL937&lt;0, RIGHT(TEXT(AL937,"0.#"),1)&lt;&gt;"."),TRUE,FALSE)</formula>
    </cfRule>
    <cfRule type="expression" dxfId="718" priority="24">
      <formula>IF(AND(AL937&lt;0, RIGHT(TEXT(AL937,"0.#"),1)="."),TRUE,FALSE)</formula>
    </cfRule>
  </conditionalFormatting>
  <conditionalFormatting sqref="Y913">
    <cfRule type="expression" dxfId="717" priority="17">
      <formula>IF(RIGHT(TEXT(Y913,"0.#"),1)=".",FALSE,TRUE)</formula>
    </cfRule>
    <cfRule type="expression" dxfId="716" priority="18">
      <formula>IF(RIGHT(TEXT(Y913,"0.#"),1)=".",TRUE,FALSE)</formula>
    </cfRule>
  </conditionalFormatting>
  <conditionalFormatting sqref="AL913:AO913">
    <cfRule type="expression" dxfId="715" priority="13">
      <formula>IF(AND(AL913&gt;=0, RIGHT(TEXT(AL913,"0.#"),1)&lt;&gt;"."),TRUE,FALSE)</formula>
    </cfRule>
    <cfRule type="expression" dxfId="714" priority="14">
      <formula>IF(AND(AL913&gt;=0, RIGHT(TEXT(AL913,"0.#"),1)="."),TRUE,FALSE)</formula>
    </cfRule>
    <cfRule type="expression" dxfId="713" priority="15">
      <formula>IF(AND(AL913&lt;0, RIGHT(TEXT(AL913,"0.#"),1)&lt;&gt;"."),TRUE,FALSE)</formula>
    </cfRule>
    <cfRule type="expression" dxfId="712" priority="16">
      <formula>IF(AND(AL913&lt;0, RIGHT(TEXT(AL913,"0.#"),1)="."),TRUE,FALSE)</formula>
    </cfRule>
  </conditionalFormatting>
  <conditionalFormatting sqref="Y910">
    <cfRule type="expression" dxfId="711" priority="11">
      <formula>IF(RIGHT(TEXT(Y910,"0.#"),1)=".",FALSE,TRUE)</formula>
    </cfRule>
    <cfRule type="expression" dxfId="710" priority="12">
      <formula>IF(RIGHT(TEXT(Y910,"0.#"),1)=".",TRUE,FALSE)</formula>
    </cfRule>
  </conditionalFormatting>
  <conditionalFormatting sqref="Y909">
    <cfRule type="expression" dxfId="709" priority="9">
      <formula>IF(RIGHT(TEXT(Y909,"0.#"),1)=".",FALSE,TRUE)</formula>
    </cfRule>
    <cfRule type="expression" dxfId="708" priority="10">
      <formula>IF(RIGHT(TEXT(Y909,"0.#"),1)=".",TRUE,FALSE)</formula>
    </cfRule>
  </conditionalFormatting>
  <conditionalFormatting sqref="Y908">
    <cfRule type="expression" dxfId="707" priority="7">
      <formula>IF(RIGHT(TEXT(Y908,"0.#"),1)=".",FALSE,TRUE)</formula>
    </cfRule>
    <cfRule type="expression" dxfId="706" priority="8">
      <formula>IF(RIGHT(TEXT(Y908,"0.#"),1)=".",TRUE,FALSE)</formula>
    </cfRule>
  </conditionalFormatting>
  <conditionalFormatting sqref="Y907">
    <cfRule type="expression" dxfId="705" priority="5">
      <formula>IF(RIGHT(TEXT(Y907,"0.#"),1)=".",FALSE,TRUE)</formula>
    </cfRule>
    <cfRule type="expression" dxfId="704" priority="6">
      <formula>IF(RIGHT(TEXT(Y907,"0.#"),1)=".",TRUE,FALSE)</formula>
    </cfRule>
  </conditionalFormatting>
  <conditionalFormatting sqref="Y906">
    <cfRule type="expression" dxfId="703" priority="3">
      <formula>IF(RIGHT(TEXT(Y906,"0.#"),1)=".",FALSE,TRUE)</formula>
    </cfRule>
    <cfRule type="expression" dxfId="702" priority="4">
      <formula>IF(RIGHT(TEXT(Y906,"0.#"),1)=".",TRUE,FALSE)</formula>
    </cfRule>
  </conditionalFormatting>
  <conditionalFormatting sqref="Y905">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99" max="49" man="1"/>
    <brk id="483" max="49" man="1"/>
    <brk id="735" max="49" man="1"/>
    <brk id="832" max="49" man="1"/>
    <brk id="934" max="49" man="1"/>
    <brk id="1012" max="49" man="1"/>
    <brk id="1033" max="49" man="1"/>
    <brk id="1066" max="49" man="1"/>
    <brk id="1100" max="49" man="1"/>
  </rowBreaks>
  <colBreaks count="1" manualBreakCount="1">
    <brk id="6" max="109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244</v>
      </c>
      <c r="AI1" s="53" t="s">
        <v>253</v>
      </c>
      <c r="AK1" s="53" t="s">
        <v>258</v>
      </c>
      <c r="AM1" s="87"/>
      <c r="AN1" s="87"/>
      <c r="AP1" s="28" t="s">
        <v>351</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230</v>
      </c>
      <c r="W2" s="32" t="s">
        <v>180</v>
      </c>
      <c r="Y2" s="32" t="s">
        <v>68</v>
      </c>
      <c r="Z2" s="30"/>
      <c r="AA2" s="32" t="s">
        <v>411</v>
      </c>
      <c r="AB2" s="31"/>
      <c r="AC2" s="33" t="s">
        <v>135</v>
      </c>
      <c r="AD2" s="28"/>
      <c r="AE2" s="44" t="s">
        <v>176</v>
      </c>
      <c r="AF2" s="30"/>
      <c r="AG2" s="55" t="s">
        <v>365</v>
      </c>
      <c r="AI2" s="53" t="s">
        <v>401</v>
      </c>
      <c r="AK2" s="53" t="s">
        <v>259</v>
      </c>
      <c r="AM2" s="87"/>
      <c r="AN2" s="87"/>
      <c r="AP2" s="55"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413</v>
      </c>
      <c r="W3" s="32" t="s">
        <v>150</v>
      </c>
      <c r="Y3" s="32" t="s">
        <v>69</v>
      </c>
      <c r="Z3" s="30"/>
      <c r="AA3" s="32" t="s">
        <v>521</v>
      </c>
      <c r="AB3" s="31"/>
      <c r="AC3" s="33" t="s">
        <v>136</v>
      </c>
      <c r="AD3" s="28"/>
      <c r="AE3" s="44" t="s">
        <v>177</v>
      </c>
      <c r="AF3" s="30"/>
      <c r="AG3" s="55" t="s">
        <v>366</v>
      </c>
      <c r="AI3" s="53" t="s">
        <v>252</v>
      </c>
      <c r="AK3" s="53" t="str">
        <f>CHAR(CODE(AK2)+1)</f>
        <v>B</v>
      </c>
      <c r="AM3" s="87"/>
      <c r="AN3" s="87"/>
      <c r="AP3" s="55"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551</v>
      </c>
      <c r="R4" s="13" t="str">
        <f t="shared" si="3"/>
        <v>補助</v>
      </c>
      <c r="S4" s="13" t="str">
        <f t="shared" si="4"/>
        <v>補助</v>
      </c>
      <c r="T4" s="13"/>
      <c r="U4" s="32" t="s">
        <v>414</v>
      </c>
      <c r="W4" s="32" t="s">
        <v>151</v>
      </c>
      <c r="Y4" s="32" t="s">
        <v>428</v>
      </c>
      <c r="Z4" s="30"/>
      <c r="AA4" s="32" t="s">
        <v>522</v>
      </c>
      <c r="AB4" s="31"/>
      <c r="AC4" s="32" t="s">
        <v>137</v>
      </c>
      <c r="AD4" s="28"/>
      <c r="AE4" s="44" t="s">
        <v>178</v>
      </c>
      <c r="AF4" s="30"/>
      <c r="AG4" s="55" t="s">
        <v>367</v>
      </c>
      <c r="AI4" s="53" t="s">
        <v>254</v>
      </c>
      <c r="AK4" s="53" t="str">
        <f t="shared" ref="AK4:AK49" si="7">CHAR(CODE(AK3)+1)</f>
        <v>C</v>
      </c>
      <c r="AM4" s="87"/>
      <c r="AN4" s="87"/>
      <c r="AP4" s="55"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321</v>
      </c>
      <c r="Y5" s="32" t="s">
        <v>429</v>
      </c>
      <c r="Z5" s="30"/>
      <c r="AA5" s="32" t="s">
        <v>523</v>
      </c>
      <c r="AB5" s="31"/>
      <c r="AC5" s="32" t="s">
        <v>179</v>
      </c>
      <c r="AD5" s="31"/>
      <c r="AE5" s="44" t="s">
        <v>378</v>
      </c>
      <c r="AF5" s="30"/>
      <c r="AG5" s="55" t="s">
        <v>368</v>
      </c>
      <c r="AI5" s="53" t="s">
        <v>416</v>
      </c>
      <c r="AK5" s="53" t="str">
        <f t="shared" si="7"/>
        <v>D</v>
      </c>
      <c r="AP5" s="55"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x14ac:dyDescent="0.15">
      <c r="A7" s="14" t="s">
        <v>90</v>
      </c>
      <c r="B7" s="15"/>
      <c r="C7" s="13" t="str">
        <f t="shared" si="0"/>
        <v/>
      </c>
      <c r="D7" s="13" t="str">
        <f t="shared" si="8"/>
        <v/>
      </c>
      <c r="F7" s="18" t="s">
        <v>299</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x14ac:dyDescent="0.15">
      <c r="A9" s="14" t="s">
        <v>92</v>
      </c>
      <c r="B9" s="15"/>
      <c r="C9" s="13" t="str">
        <f t="shared" si="0"/>
        <v/>
      </c>
      <c r="D9" s="13" t="str">
        <f t="shared" si="8"/>
        <v/>
      </c>
      <c r="F9" s="18" t="s">
        <v>300</v>
      </c>
      <c r="G9" s="17"/>
      <c r="H9" s="13" t="str">
        <f t="shared" si="1"/>
        <v/>
      </c>
      <c r="I9" s="13" t="str">
        <f t="shared" si="5"/>
        <v/>
      </c>
      <c r="K9" s="14" t="s">
        <v>110</v>
      </c>
      <c r="L9" s="15" t="s">
        <v>551</v>
      </c>
      <c r="M9" s="13" t="str">
        <f t="shared" si="2"/>
        <v>エネルギー対策</v>
      </c>
      <c r="N9" s="13" t="str">
        <f t="shared" si="6"/>
        <v>エネルギー対策</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x14ac:dyDescent="0.15">
      <c r="A10" s="14" t="s">
        <v>322</v>
      </c>
      <c r="B10" s="15" t="s">
        <v>551</v>
      </c>
      <c r="C10" s="13" t="str">
        <f t="shared" si="0"/>
        <v>国土強靱化施策</v>
      </c>
      <c r="D10" s="13" t="str">
        <f t="shared" si="8"/>
        <v>国土強靱化施策</v>
      </c>
      <c r="F10" s="18" t="s">
        <v>117</v>
      </c>
      <c r="G10" s="17" t="s">
        <v>551</v>
      </c>
      <c r="H10" s="13" t="str">
        <f t="shared" si="1"/>
        <v>エネルギー対策特別会計エネルギー需給勘定</v>
      </c>
      <c r="I10" s="13" t="str">
        <f t="shared" si="5"/>
        <v>エネルギー対策特別会計エネルギー需給勘定</v>
      </c>
      <c r="K10" s="14" t="s">
        <v>326</v>
      </c>
      <c r="L10" s="15"/>
      <c r="M10" s="13" t="str">
        <f t="shared" si="2"/>
        <v/>
      </c>
      <c r="N10" s="13" t="str">
        <f t="shared" si="6"/>
        <v>エネルギー対策</v>
      </c>
      <c r="O10" s="13"/>
      <c r="P10" s="13" t="str">
        <f>S8</f>
        <v>補助</v>
      </c>
      <c r="Q10" s="19"/>
      <c r="T10" s="13"/>
      <c r="W10" s="32" t="s">
        <v>156</v>
      </c>
      <c r="Y10" s="32" t="s">
        <v>434</v>
      </c>
      <c r="Z10" s="30"/>
      <c r="AA10" s="32" t="s">
        <v>528</v>
      </c>
      <c r="AB10" s="31"/>
      <c r="AC10" s="31"/>
      <c r="AD10" s="31"/>
      <c r="AE10" s="31"/>
      <c r="AF10" s="30"/>
      <c r="AG10" s="55" t="s">
        <v>355</v>
      </c>
      <c r="AK10" s="53" t="str">
        <f t="shared" si="7"/>
        <v>I</v>
      </c>
      <c r="AP10" s="53" t="s">
        <v>352</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435</v>
      </c>
      <c r="Z11" s="30"/>
      <c r="AA11" s="32" t="s">
        <v>529</v>
      </c>
      <c r="AB11" s="31"/>
      <c r="AC11" s="31"/>
      <c r="AD11" s="31"/>
      <c r="AE11" s="31"/>
      <c r="AF11" s="30"/>
      <c r="AG11" s="53" t="s">
        <v>358</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エネルギー対策特別会計エネルギー需給勘定</v>
      </c>
      <c r="K12" s="13"/>
      <c r="L12" s="13"/>
      <c r="O12" s="13"/>
      <c r="P12" s="13"/>
      <c r="Q12" s="19"/>
      <c r="T12" s="13"/>
      <c r="W12" s="32" t="s">
        <v>158</v>
      </c>
      <c r="Y12" s="32" t="s">
        <v>436</v>
      </c>
      <c r="Z12" s="30"/>
      <c r="AA12" s="32" t="s">
        <v>530</v>
      </c>
      <c r="AB12" s="31"/>
      <c r="AC12" s="31"/>
      <c r="AD12" s="31"/>
      <c r="AE12" s="31"/>
      <c r="AF12" s="30"/>
      <c r="AG12" s="53" t="s">
        <v>356</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437</v>
      </c>
      <c r="Z13" s="30"/>
      <c r="AA13" s="32" t="s">
        <v>531</v>
      </c>
      <c r="AB13" s="31"/>
      <c r="AC13" s="31"/>
      <c r="AD13" s="31"/>
      <c r="AE13" s="31"/>
      <c r="AF13" s="30"/>
      <c r="AG13" s="53" t="s">
        <v>357</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エネルギー対策特別会計エネルギー需給勘定</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エネルギー対策特別会計エネルギー需給勘定</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エネルギー対策特別会計エネルギー需給勘定</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エネルギー対策特別会計エネルギー需給勘定</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エネルギー対策特別会計エネルギー需給勘定</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エネルギー対策特別会計エネルギー需給勘定</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x14ac:dyDescent="0.15">
      <c r="A20" s="14" t="s">
        <v>310</v>
      </c>
      <c r="B20" s="15"/>
      <c r="C20" s="13" t="str">
        <f t="shared" si="9"/>
        <v/>
      </c>
      <c r="D20" s="13" t="str">
        <f t="shared" si="8"/>
        <v>国土強靱化施策</v>
      </c>
      <c r="F20" s="18" t="s">
        <v>309</v>
      </c>
      <c r="G20" s="17"/>
      <c r="H20" s="13" t="str">
        <f t="shared" si="1"/>
        <v/>
      </c>
      <c r="I20" s="13" t="str">
        <f t="shared" si="5"/>
        <v>エネルギー対策特別会計エネルギー需給勘定</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x14ac:dyDescent="0.15">
      <c r="A21" s="14" t="s">
        <v>311</v>
      </c>
      <c r="B21" s="15" t="s">
        <v>551</v>
      </c>
      <c r="C21" s="13" t="str">
        <f t="shared" si="9"/>
        <v>地方創生</v>
      </c>
      <c r="D21" s="13" t="str">
        <f t="shared" si="8"/>
        <v>国土強靱化施策、地方創生</v>
      </c>
      <c r="F21" s="18" t="s">
        <v>127</v>
      </c>
      <c r="G21" s="17"/>
      <c r="H21" s="13" t="str">
        <f t="shared" si="1"/>
        <v/>
      </c>
      <c r="I21" s="13" t="str">
        <f t="shared" si="5"/>
        <v>エネルギー対策特別会計エネルギー需給勘定</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国土強靱化施策、地方創生</v>
      </c>
      <c r="F22" s="18" t="s">
        <v>128</v>
      </c>
      <c r="G22" s="17"/>
      <c r="H22" s="13" t="str">
        <f t="shared" si="1"/>
        <v/>
      </c>
      <c r="I22" s="13" t="str">
        <f t="shared" si="5"/>
        <v>エネルギー対策特別会計エネルギー需給勘定</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国土強靱化施策、地方創生</v>
      </c>
      <c r="F23" s="18" t="s">
        <v>129</v>
      </c>
      <c r="G23" s="17"/>
      <c r="H23" s="13" t="str">
        <f t="shared" si="1"/>
        <v/>
      </c>
      <c r="I23" s="13" t="str">
        <f t="shared" si="5"/>
        <v>エネルギー対策特別会計エネルギー需給勘定</v>
      </c>
      <c r="K23" s="13"/>
      <c r="L23" s="13"/>
      <c r="O23" s="13"/>
      <c r="P23" s="13"/>
      <c r="Q23" s="19"/>
      <c r="T23" s="13"/>
      <c r="Y23" s="32" t="s">
        <v>447</v>
      </c>
      <c r="Z23" s="30"/>
      <c r="AA23" s="32" t="s">
        <v>541</v>
      </c>
      <c r="AB23" s="31"/>
      <c r="AC23" s="31"/>
      <c r="AD23" s="31"/>
      <c r="AE23" s="31"/>
      <c r="AF23" s="30"/>
      <c r="AK23" s="53" t="str">
        <f t="shared" si="7"/>
        <v>V</v>
      </c>
    </row>
    <row r="24" spans="1:37" ht="13.5" customHeight="1" x14ac:dyDescent="0.15">
      <c r="A24" s="97" t="s">
        <v>399</v>
      </c>
      <c r="B24" s="15"/>
      <c r="C24" s="13" t="str">
        <f t="shared" si="9"/>
        <v/>
      </c>
      <c r="D24" s="13" t="str">
        <f>IF(C24="",D23,IF(D23&lt;&gt;"",CONCATENATE(D23,"、",C24),C24))</f>
        <v>国土強靱化施策、地方創生</v>
      </c>
      <c r="F24" s="18" t="s">
        <v>404</v>
      </c>
      <c r="G24" s="17"/>
      <c r="H24" s="13" t="str">
        <f t="shared" si="1"/>
        <v/>
      </c>
      <c r="I24" s="13" t="str">
        <f t="shared" si="5"/>
        <v>エネルギー対策特別会計エネルギー需給勘定</v>
      </c>
      <c r="K24" s="13"/>
      <c r="L24" s="13"/>
      <c r="O24" s="13"/>
      <c r="P24" s="13"/>
      <c r="Q24" s="19"/>
      <c r="T24" s="13"/>
      <c r="Y24" s="32" t="s">
        <v>448</v>
      </c>
      <c r="Z24" s="30"/>
      <c r="AA24" s="32" t="s">
        <v>542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エネルギー対策特別会計エネルギー需給勘定</v>
      </c>
      <c r="K25" s="13"/>
      <c r="L25" s="13"/>
      <c r="O25" s="13"/>
      <c r="P25" s="13"/>
      <c r="Q25" s="19"/>
      <c r="T25" s="13"/>
      <c r="Y25" s="32" t="s">
        <v>449</v>
      </c>
      <c r="Z25" s="30"/>
      <c r="AA25" s="32" t="s">
        <v>543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エネルギー対策特別会計エネルギー需給勘定</v>
      </c>
      <c r="K26" s="13"/>
      <c r="L26" s="13"/>
      <c r="O26" s="13"/>
      <c r="P26" s="13"/>
      <c r="Q26" s="19"/>
      <c r="T26" s="13"/>
      <c r="Y26" s="32" t="s">
        <v>450</v>
      </c>
      <c r="Z26" s="30"/>
      <c r="AA26" s="32" t="s">
        <v>544</v>
      </c>
      <c r="AB26" s="31"/>
      <c r="AC26" s="31"/>
      <c r="AD26" s="31"/>
      <c r="AE26" s="31"/>
      <c r="AF26" s="30"/>
      <c r="AK26" s="53" t="str">
        <f t="shared" si="7"/>
        <v>Y</v>
      </c>
    </row>
    <row r="27" spans="1:37" ht="13.5" customHeight="1" x14ac:dyDescent="0.15">
      <c r="A27" s="13" t="str">
        <f>IF(D24="", "-", D24)</f>
        <v>国土強靱化施策、地方創生</v>
      </c>
      <c r="B27" s="13"/>
      <c r="F27" s="18" t="s">
        <v>132</v>
      </c>
      <c r="G27" s="17"/>
      <c r="H27" s="13" t="str">
        <f t="shared" si="1"/>
        <v/>
      </c>
      <c r="I27" s="13" t="str">
        <f t="shared" si="5"/>
        <v>エネルギー対策特別会計エネルギー需給勘定</v>
      </c>
      <c r="K27" s="13"/>
      <c r="L27" s="13"/>
      <c r="O27" s="13"/>
      <c r="P27" s="13"/>
      <c r="Q27" s="19"/>
      <c r="T27" s="13"/>
      <c r="Y27" s="32" t="s">
        <v>451</v>
      </c>
      <c r="Z27" s="30"/>
      <c r="AA27" s="32" t="s">
        <v>545</v>
      </c>
      <c r="AB27" s="31"/>
      <c r="AC27" s="31"/>
      <c r="AD27" s="31"/>
      <c r="AE27" s="31"/>
      <c r="AF27" s="30"/>
      <c r="AK27" s="53" t="str">
        <f>CHAR(CODE(AK26)+1)</f>
        <v>Z</v>
      </c>
    </row>
    <row r="28" spans="1:37" ht="13.5" customHeight="1" x14ac:dyDescent="0.15">
      <c r="B28" s="13"/>
      <c r="F28" s="18" t="s">
        <v>133</v>
      </c>
      <c r="G28" s="17"/>
      <c r="H28" s="13" t="str">
        <f t="shared" si="1"/>
        <v/>
      </c>
      <c r="I28" s="13" t="str">
        <f t="shared" si="5"/>
        <v>エネルギー対策特別会計エネルギー需給勘定</v>
      </c>
      <c r="K28" s="13"/>
      <c r="L28" s="13"/>
      <c r="O28" s="13"/>
      <c r="P28" s="13"/>
      <c r="Q28" s="19"/>
      <c r="T28" s="13"/>
      <c r="Y28" s="32" t="s">
        <v>452</v>
      </c>
      <c r="Z28" s="30"/>
      <c r="AA28" s="32" t="s">
        <v>546</v>
      </c>
      <c r="AB28" s="31"/>
      <c r="AC28" s="31"/>
      <c r="AD28" s="31"/>
      <c r="AE28" s="31"/>
      <c r="AF28" s="30"/>
      <c r="AK28" s="53" t="s">
        <v>260</v>
      </c>
    </row>
    <row r="29" spans="1:37" ht="13.5" customHeight="1" x14ac:dyDescent="0.15">
      <c r="A29" s="13"/>
      <c r="B29" s="13"/>
      <c r="F29" s="18" t="s">
        <v>301</v>
      </c>
      <c r="G29" s="17"/>
      <c r="H29" s="13" t="str">
        <f t="shared" si="1"/>
        <v/>
      </c>
      <c r="I29" s="13" t="str">
        <f t="shared" si="5"/>
        <v>エネルギー対策特別会計エネルギー需給勘定</v>
      </c>
      <c r="K29" s="13"/>
      <c r="L29" s="13"/>
      <c r="O29" s="13"/>
      <c r="P29" s="13"/>
      <c r="Q29" s="19"/>
      <c r="T29" s="13"/>
      <c r="Y29" s="32" t="s">
        <v>453</v>
      </c>
      <c r="Z29" s="30"/>
      <c r="AA29" s="32" t="s">
        <v>547</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エネルギー対策特別会計エネルギー需給勘定</v>
      </c>
      <c r="K30" s="13"/>
      <c r="L30" s="13"/>
      <c r="O30" s="13"/>
      <c r="P30" s="13"/>
      <c r="Q30" s="19"/>
      <c r="T30" s="13"/>
      <c r="Y30" s="32" t="s">
        <v>454</v>
      </c>
      <c r="Z30" s="30"/>
      <c r="AA30" s="32" t="s">
        <v>548</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エネルギー対策特別会計エネルギー需給勘定</v>
      </c>
      <c r="K31" s="13"/>
      <c r="L31" s="13"/>
      <c r="O31" s="13"/>
      <c r="P31" s="13"/>
      <c r="Q31" s="19"/>
      <c r="T31" s="13"/>
      <c r="Y31" s="32" t="s">
        <v>455</v>
      </c>
      <c r="Z31" s="30"/>
      <c r="AA31" s="32" t="s">
        <v>549</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エネルギー対策特別会計エネルギー需給勘定</v>
      </c>
      <c r="K32" s="13"/>
      <c r="L32" s="13"/>
      <c r="O32" s="13"/>
      <c r="P32" s="13"/>
      <c r="Q32" s="19"/>
      <c r="T32" s="13"/>
      <c r="Y32" s="32" t="s">
        <v>456</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エネルギー対策特別会計エネルギー需給勘定</v>
      </c>
      <c r="K33" s="13"/>
      <c r="L33" s="13"/>
      <c r="O33" s="13"/>
      <c r="P33" s="13"/>
      <c r="Q33" s="19"/>
      <c r="T33" s="13"/>
      <c r="Y33" s="32" t="s">
        <v>457</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エネルギー対策特別会計エネルギー需給勘定</v>
      </c>
      <c r="K34" s="13"/>
      <c r="L34" s="13"/>
      <c r="O34" s="13"/>
      <c r="P34" s="13"/>
      <c r="Q34" s="19"/>
      <c r="T34" s="13"/>
      <c r="Y34" s="32" t="s">
        <v>458</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エネルギー対策特別会計エネルギー需給勘定</v>
      </c>
      <c r="K35" s="13"/>
      <c r="L35" s="13"/>
      <c r="O35" s="13"/>
      <c r="P35" s="13"/>
      <c r="Q35" s="19"/>
      <c r="T35" s="13"/>
      <c r="Y35" s="32" t="s">
        <v>459</v>
      </c>
      <c r="Z35" s="30"/>
      <c r="AC35" s="31"/>
      <c r="AF35" s="30"/>
      <c r="AK35" s="53" t="str">
        <f t="shared" si="7"/>
        <v>h</v>
      </c>
    </row>
    <row r="36" spans="1:37" ht="13.5" customHeight="1" x14ac:dyDescent="0.15">
      <c r="A36" s="13"/>
      <c r="B36" s="13"/>
      <c r="F36" s="18" t="s">
        <v>308</v>
      </c>
      <c r="G36" s="17"/>
      <c r="H36" s="13" t="str">
        <f t="shared" si="1"/>
        <v/>
      </c>
      <c r="I36" s="13" t="str">
        <f t="shared" si="5"/>
        <v>エネルギー対策特別会計エネルギー需給勘定</v>
      </c>
      <c r="K36" s="13"/>
      <c r="L36" s="13"/>
      <c r="O36" s="13"/>
      <c r="P36" s="13"/>
      <c r="Q36" s="19"/>
      <c r="T36" s="13"/>
      <c r="Y36" s="32" t="s">
        <v>460</v>
      </c>
      <c r="Z36" s="30"/>
      <c r="AF36" s="30"/>
      <c r="AK36" s="53" t="str">
        <f t="shared" si="7"/>
        <v>i</v>
      </c>
    </row>
    <row r="37" spans="1:37" ht="13.5" customHeight="1" x14ac:dyDescent="0.15">
      <c r="A37" s="13"/>
      <c r="B37" s="13"/>
      <c r="F37" s="13"/>
      <c r="G37" s="19"/>
      <c r="H37" s="13" t="str">
        <f t="shared" si="1"/>
        <v/>
      </c>
      <c r="I37" s="13" t="str">
        <f t="shared" si="5"/>
        <v>エネルギー対策特別会計エネルギー需給勘定</v>
      </c>
      <c r="K37" s="13"/>
      <c r="L37" s="13"/>
      <c r="O37" s="13"/>
      <c r="P37" s="13"/>
      <c r="Q37" s="19"/>
      <c r="T37" s="13"/>
      <c r="Y37" s="32" t="s">
        <v>461</v>
      </c>
      <c r="Z37" s="30"/>
      <c r="AF37" s="30"/>
      <c r="AK37" s="53" t="str">
        <f t="shared" si="7"/>
        <v>j</v>
      </c>
    </row>
    <row r="38" spans="1:37" x14ac:dyDescent="0.15">
      <c r="A38" s="13"/>
      <c r="B38" s="13"/>
      <c r="F38" s="13"/>
      <c r="G38" s="19"/>
      <c r="K38" s="13"/>
      <c r="L38" s="13"/>
      <c r="O38" s="13"/>
      <c r="P38" s="13"/>
      <c r="Q38" s="19"/>
      <c r="T38" s="13"/>
      <c r="Y38" s="32" t="s">
        <v>462</v>
      </c>
      <c r="Z38" s="30"/>
      <c r="AF38" s="30"/>
      <c r="AK38" s="53" t="str">
        <f t="shared" si="7"/>
        <v>k</v>
      </c>
    </row>
    <row r="39" spans="1:37" x14ac:dyDescent="0.15">
      <c r="A39" s="13"/>
      <c r="B39" s="13"/>
      <c r="F39" s="13" t="str">
        <f>I37</f>
        <v>エネルギー対策特別会計エネルギー需給勘定</v>
      </c>
      <c r="G39" s="19"/>
      <c r="K39" s="13"/>
      <c r="L39" s="13"/>
      <c r="O39" s="13"/>
      <c r="P39" s="13"/>
      <c r="Q39" s="19"/>
      <c r="T39" s="13"/>
      <c r="Y39" s="32" t="s">
        <v>463</v>
      </c>
      <c r="Z39" s="30"/>
      <c r="AF39" s="30"/>
      <c r="AK39" s="53" t="str">
        <f t="shared" si="7"/>
        <v>l</v>
      </c>
    </row>
    <row r="40" spans="1:37" x14ac:dyDescent="0.15">
      <c r="A40" s="13"/>
      <c r="B40" s="13"/>
      <c r="F40" s="13"/>
      <c r="G40" s="19"/>
      <c r="K40" s="13"/>
      <c r="L40" s="13"/>
      <c r="O40" s="13"/>
      <c r="P40" s="13"/>
      <c r="Q40" s="19"/>
      <c r="T40" s="13"/>
      <c r="Y40" s="32" t="s">
        <v>464</v>
      </c>
      <c r="Z40" s="30"/>
      <c r="AF40" s="30"/>
      <c r="AK40" s="53" t="str">
        <f t="shared" si="7"/>
        <v>m</v>
      </c>
    </row>
    <row r="41" spans="1:37" x14ac:dyDescent="0.15">
      <c r="A41" s="13"/>
      <c r="B41" s="13"/>
      <c r="F41" s="13"/>
      <c r="G41" s="19"/>
      <c r="K41" s="13"/>
      <c r="L41" s="13"/>
      <c r="O41" s="13"/>
      <c r="P41" s="13"/>
      <c r="Q41" s="19"/>
      <c r="T41" s="13"/>
      <c r="Y41" s="32" t="s">
        <v>465</v>
      </c>
      <c r="Z41" s="30"/>
      <c r="AF41" s="30"/>
      <c r="AK41" s="53" t="str">
        <f t="shared" si="7"/>
        <v>n</v>
      </c>
    </row>
    <row r="42" spans="1:37" x14ac:dyDescent="0.15">
      <c r="A42" s="13"/>
      <c r="B42" s="13"/>
      <c r="F42" s="13"/>
      <c r="G42" s="19"/>
      <c r="K42" s="13"/>
      <c r="L42" s="13"/>
      <c r="O42" s="13"/>
      <c r="P42" s="13"/>
      <c r="Q42" s="19"/>
      <c r="T42" s="13"/>
      <c r="Y42" s="32" t="s">
        <v>466</v>
      </c>
      <c r="Z42" s="30"/>
      <c r="AF42" s="30"/>
      <c r="AK42" s="53" t="str">
        <f t="shared" si="7"/>
        <v>o</v>
      </c>
    </row>
    <row r="43" spans="1:37" x14ac:dyDescent="0.15">
      <c r="A43" s="13"/>
      <c r="B43" s="13"/>
      <c r="F43" s="13"/>
      <c r="G43" s="19"/>
      <c r="K43" s="13"/>
      <c r="L43" s="13"/>
      <c r="O43" s="13"/>
      <c r="P43" s="13"/>
      <c r="Q43" s="19"/>
      <c r="T43" s="13"/>
      <c r="Y43" s="32" t="s">
        <v>467</v>
      </c>
      <c r="Z43" s="30"/>
      <c r="AF43" s="30"/>
      <c r="AK43" s="53" t="str">
        <f t="shared" si="7"/>
        <v>p</v>
      </c>
    </row>
    <row r="44" spans="1:37" x14ac:dyDescent="0.15">
      <c r="A44" s="13"/>
      <c r="B44" s="13"/>
      <c r="F44" s="13"/>
      <c r="G44" s="19"/>
      <c r="K44" s="13"/>
      <c r="L44" s="13"/>
      <c r="O44" s="13"/>
      <c r="P44" s="13"/>
      <c r="Q44" s="19"/>
      <c r="T44" s="13"/>
      <c r="Y44" s="32" t="s">
        <v>468</v>
      </c>
      <c r="Z44" s="30"/>
      <c r="AF44" s="30"/>
      <c r="AK44" s="53" t="str">
        <f t="shared" si="7"/>
        <v>q</v>
      </c>
    </row>
    <row r="45" spans="1:37" x14ac:dyDescent="0.15">
      <c r="A45" s="13"/>
      <c r="B45" s="13"/>
      <c r="F45" s="13"/>
      <c r="G45" s="19"/>
      <c r="K45" s="13"/>
      <c r="L45" s="13"/>
      <c r="O45" s="13"/>
      <c r="P45" s="13"/>
      <c r="Q45" s="19"/>
      <c r="T45" s="13"/>
      <c r="Y45" s="32" t="s">
        <v>469</v>
      </c>
      <c r="Z45" s="30"/>
      <c r="AF45" s="30"/>
      <c r="AK45" s="53" t="str">
        <f t="shared" si="7"/>
        <v>r</v>
      </c>
    </row>
    <row r="46" spans="1:37" x14ac:dyDescent="0.15">
      <c r="A46" s="13"/>
      <c r="B46" s="13"/>
      <c r="F46" s="13"/>
      <c r="G46" s="19"/>
      <c r="K46" s="13"/>
      <c r="L46" s="13"/>
      <c r="O46" s="13"/>
      <c r="P46" s="13"/>
      <c r="Q46" s="19"/>
      <c r="T46" s="13"/>
      <c r="Y46" s="32" t="s">
        <v>470</v>
      </c>
      <c r="Z46" s="30"/>
      <c r="AF46" s="30"/>
      <c r="AK46" s="53" t="str">
        <f t="shared" si="7"/>
        <v>s</v>
      </c>
    </row>
    <row r="47" spans="1:37" x14ac:dyDescent="0.15">
      <c r="A47" s="13"/>
      <c r="B47" s="13"/>
      <c r="F47" s="13"/>
      <c r="G47" s="19"/>
      <c r="K47" s="13"/>
      <c r="L47" s="13"/>
      <c r="O47" s="13"/>
      <c r="P47" s="13"/>
      <c r="Q47" s="19"/>
      <c r="T47" s="13"/>
      <c r="Y47" s="32" t="s">
        <v>471</v>
      </c>
      <c r="Z47" s="30"/>
      <c r="AF47" s="30"/>
      <c r="AK47" s="53" t="str">
        <f t="shared" si="7"/>
        <v>t</v>
      </c>
    </row>
    <row r="48" spans="1:37" x14ac:dyDescent="0.15">
      <c r="A48" s="13"/>
      <c r="B48" s="13"/>
      <c r="F48" s="13"/>
      <c r="G48" s="19"/>
      <c r="K48" s="13"/>
      <c r="L48" s="13"/>
      <c r="O48" s="13"/>
      <c r="P48" s="13"/>
      <c r="Q48" s="19"/>
      <c r="T48" s="13"/>
      <c r="Y48" s="32" t="s">
        <v>472</v>
      </c>
      <c r="Z48" s="30"/>
      <c r="AF48" s="30"/>
      <c r="AK48" s="53" t="str">
        <f t="shared" si="7"/>
        <v>u</v>
      </c>
    </row>
    <row r="49" spans="1:37" x14ac:dyDescent="0.15">
      <c r="A49" s="13"/>
      <c r="B49" s="13"/>
      <c r="F49" s="13"/>
      <c r="G49" s="19"/>
      <c r="K49" s="13"/>
      <c r="L49" s="13"/>
      <c r="O49" s="13"/>
      <c r="P49" s="13"/>
      <c r="Q49" s="19"/>
      <c r="T49" s="13"/>
      <c r="Y49" s="32" t="s">
        <v>473</v>
      </c>
      <c r="Z49" s="30"/>
      <c r="AF49" s="30"/>
      <c r="AK49" s="53" t="str">
        <f t="shared" si="7"/>
        <v>v</v>
      </c>
    </row>
    <row r="50" spans="1:37" x14ac:dyDescent="0.15">
      <c r="A50" s="13"/>
      <c r="B50" s="13"/>
      <c r="F50" s="13"/>
      <c r="G50" s="19"/>
      <c r="K50" s="13"/>
      <c r="L50" s="13"/>
      <c r="O50" s="13"/>
      <c r="P50" s="13"/>
      <c r="Q50" s="19"/>
      <c r="T50" s="13"/>
      <c r="Y50" s="32" t="s">
        <v>474</v>
      </c>
      <c r="Z50" s="30"/>
      <c r="AF50" s="30"/>
    </row>
    <row r="51" spans="1:37" x14ac:dyDescent="0.15">
      <c r="A51" s="13"/>
      <c r="B51" s="13"/>
      <c r="F51" s="13"/>
      <c r="G51" s="19"/>
      <c r="K51" s="13"/>
      <c r="L51" s="13"/>
      <c r="O51" s="13"/>
      <c r="P51" s="13"/>
      <c r="Q51" s="19"/>
      <c r="T51" s="13"/>
      <c r="Y51" s="32" t="s">
        <v>475</v>
      </c>
      <c r="Z51" s="30"/>
      <c r="AF51" s="30"/>
    </row>
    <row r="52" spans="1:37" x14ac:dyDescent="0.15">
      <c r="A52" s="13"/>
      <c r="B52" s="13"/>
      <c r="F52" s="13"/>
      <c r="G52" s="19"/>
      <c r="K52" s="13"/>
      <c r="L52" s="13"/>
      <c r="O52" s="13"/>
      <c r="P52" s="13"/>
      <c r="Q52" s="19"/>
      <c r="T52" s="13"/>
      <c r="Y52" s="32" t="s">
        <v>476</v>
      </c>
      <c r="Z52" s="30"/>
      <c r="AF52" s="30"/>
    </row>
    <row r="53" spans="1:37" x14ac:dyDescent="0.15">
      <c r="A53" s="13"/>
      <c r="B53" s="13"/>
      <c r="F53" s="13"/>
      <c r="G53" s="19"/>
      <c r="K53" s="13"/>
      <c r="L53" s="13"/>
      <c r="O53" s="13"/>
      <c r="P53" s="13"/>
      <c r="Q53" s="19"/>
      <c r="T53" s="13"/>
      <c r="Y53" s="32" t="s">
        <v>477</v>
      </c>
      <c r="Z53" s="30"/>
      <c r="AF53" s="30"/>
    </row>
    <row r="54" spans="1:37" x14ac:dyDescent="0.15">
      <c r="A54" s="13"/>
      <c r="B54" s="13"/>
      <c r="F54" s="13"/>
      <c r="G54" s="19"/>
      <c r="K54" s="13"/>
      <c r="L54" s="13"/>
      <c r="O54" s="13"/>
      <c r="P54" s="20"/>
      <c r="Q54" s="19"/>
      <c r="T54" s="13"/>
      <c r="Y54" s="32" t="s">
        <v>478</v>
      </c>
      <c r="Z54" s="30"/>
      <c r="AF54" s="30"/>
    </row>
    <row r="55" spans="1:37" x14ac:dyDescent="0.15">
      <c r="A55" s="13"/>
      <c r="B55" s="13"/>
      <c r="F55" s="13"/>
      <c r="G55" s="19"/>
      <c r="K55" s="13"/>
      <c r="L55" s="13"/>
      <c r="O55" s="13"/>
      <c r="P55" s="13"/>
      <c r="Q55" s="19"/>
      <c r="T55" s="13"/>
      <c r="Y55" s="32" t="s">
        <v>479</v>
      </c>
      <c r="Z55" s="30"/>
      <c r="AF55" s="30"/>
    </row>
    <row r="56" spans="1:37" x14ac:dyDescent="0.15">
      <c r="A56" s="13"/>
      <c r="B56" s="13"/>
      <c r="F56" s="13"/>
      <c r="G56" s="19"/>
      <c r="K56" s="13"/>
      <c r="L56" s="13"/>
      <c r="O56" s="13"/>
      <c r="P56" s="13"/>
      <c r="Q56" s="19"/>
      <c r="T56" s="13"/>
      <c r="Y56" s="32" t="s">
        <v>480</v>
      </c>
      <c r="Z56" s="30"/>
      <c r="AF56" s="30"/>
    </row>
    <row r="57" spans="1:37" x14ac:dyDescent="0.15">
      <c r="A57" s="13"/>
      <c r="B57" s="13"/>
      <c r="F57" s="13"/>
      <c r="G57" s="19"/>
      <c r="K57" s="13"/>
      <c r="L57" s="13"/>
      <c r="O57" s="13"/>
      <c r="P57" s="13"/>
      <c r="Q57" s="19"/>
      <c r="T57" s="13"/>
      <c r="Y57" s="32" t="s">
        <v>481</v>
      </c>
      <c r="Z57" s="30"/>
      <c r="AF57" s="30"/>
    </row>
    <row r="58" spans="1:37" x14ac:dyDescent="0.15">
      <c r="A58" s="13"/>
      <c r="B58" s="13"/>
      <c r="F58" s="13"/>
      <c r="G58" s="19"/>
      <c r="K58" s="13"/>
      <c r="L58" s="13"/>
      <c r="O58" s="13"/>
      <c r="P58" s="13"/>
      <c r="Q58" s="19"/>
      <c r="T58" s="13"/>
      <c r="Y58" s="32" t="s">
        <v>482</v>
      </c>
      <c r="Z58" s="30"/>
      <c r="AF58" s="30"/>
    </row>
    <row r="59" spans="1:37" x14ac:dyDescent="0.15">
      <c r="A59" s="13"/>
      <c r="B59" s="13"/>
      <c r="F59" s="13"/>
      <c r="G59" s="19"/>
      <c r="K59" s="13"/>
      <c r="L59" s="13"/>
      <c r="O59" s="13"/>
      <c r="P59" s="13"/>
      <c r="Q59" s="19"/>
      <c r="T59" s="13"/>
      <c r="Y59" s="32" t="s">
        <v>483</v>
      </c>
      <c r="Z59" s="30"/>
      <c r="AF59" s="30"/>
    </row>
    <row r="60" spans="1:37" x14ac:dyDescent="0.15">
      <c r="A60" s="13"/>
      <c r="B60" s="13"/>
      <c r="F60" s="13"/>
      <c r="G60" s="19"/>
      <c r="K60" s="13"/>
      <c r="L60" s="13"/>
      <c r="O60" s="13"/>
      <c r="P60" s="13"/>
      <c r="Q60" s="19"/>
      <c r="T60" s="13"/>
      <c r="Y60" s="32" t="s">
        <v>484</v>
      </c>
      <c r="Z60" s="30"/>
      <c r="AF60" s="30"/>
    </row>
    <row r="61" spans="1:37" x14ac:dyDescent="0.15">
      <c r="A61" s="13"/>
      <c r="B61" s="13"/>
      <c r="F61" s="13"/>
      <c r="G61" s="19"/>
      <c r="K61" s="13"/>
      <c r="L61" s="13"/>
      <c r="O61" s="13"/>
      <c r="P61" s="13"/>
      <c r="Q61" s="19"/>
      <c r="T61" s="13"/>
      <c r="Y61" s="32" t="s">
        <v>485</v>
      </c>
      <c r="Z61" s="30"/>
      <c r="AF61" s="30"/>
    </row>
    <row r="62" spans="1:37" x14ac:dyDescent="0.15">
      <c r="A62" s="13"/>
      <c r="B62" s="13"/>
      <c r="F62" s="13"/>
      <c r="G62" s="19"/>
      <c r="K62" s="13"/>
      <c r="L62" s="13"/>
      <c r="O62" s="13"/>
      <c r="P62" s="13"/>
      <c r="Q62" s="19"/>
      <c r="T62" s="13"/>
      <c r="Y62" s="32" t="s">
        <v>486</v>
      </c>
      <c r="Z62" s="30"/>
      <c r="AF62" s="30"/>
    </row>
    <row r="63" spans="1:37" x14ac:dyDescent="0.15">
      <c r="A63" s="13"/>
      <c r="B63" s="13"/>
      <c r="F63" s="13"/>
      <c r="G63" s="19"/>
      <c r="K63" s="13"/>
      <c r="L63" s="13"/>
      <c r="O63" s="13"/>
      <c r="P63" s="13"/>
      <c r="Q63" s="19"/>
      <c r="T63" s="13"/>
      <c r="Y63" s="32" t="s">
        <v>487</v>
      </c>
      <c r="Z63" s="30"/>
      <c r="AF63" s="30"/>
    </row>
    <row r="64" spans="1:37" x14ac:dyDescent="0.15">
      <c r="A64" s="13"/>
      <c r="B64" s="13"/>
      <c r="F64" s="13"/>
      <c r="G64" s="19"/>
      <c r="K64" s="13"/>
      <c r="L64" s="13"/>
      <c r="O64" s="13"/>
      <c r="P64" s="13"/>
      <c r="Q64" s="19"/>
      <c r="T64" s="13"/>
      <c r="Y64" s="32" t="s">
        <v>488</v>
      </c>
      <c r="Z64" s="30"/>
      <c r="AF64" s="30"/>
    </row>
    <row r="65" spans="1:32" x14ac:dyDescent="0.15">
      <c r="A65" s="13"/>
      <c r="B65" s="13"/>
      <c r="F65" s="13"/>
      <c r="G65" s="19"/>
      <c r="K65" s="13"/>
      <c r="L65" s="13"/>
      <c r="O65" s="13"/>
      <c r="P65" s="13"/>
      <c r="Q65" s="19"/>
      <c r="T65" s="13"/>
      <c r="Y65" s="32" t="s">
        <v>489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490</v>
      </c>
      <c r="Z67" s="30"/>
      <c r="AF67" s="30"/>
    </row>
    <row r="68" spans="1:32" x14ac:dyDescent="0.15">
      <c r="A68" s="13"/>
      <c r="B68" s="13"/>
      <c r="F68" s="13"/>
      <c r="G68" s="19"/>
      <c r="K68" s="13"/>
      <c r="L68" s="13"/>
      <c r="O68" s="13"/>
      <c r="P68" s="13"/>
      <c r="Q68" s="19"/>
      <c r="T68" s="13"/>
      <c r="Y68" s="32" t="s">
        <v>491</v>
      </c>
      <c r="Z68" s="30"/>
      <c r="AF68" s="30"/>
    </row>
    <row r="69" spans="1:32" x14ac:dyDescent="0.15">
      <c r="A69" s="13"/>
      <c r="B69" s="13"/>
      <c r="F69" s="13"/>
      <c r="G69" s="19"/>
      <c r="K69" s="13"/>
      <c r="L69" s="13"/>
      <c r="O69" s="13"/>
      <c r="P69" s="13"/>
      <c r="Q69" s="19"/>
      <c r="T69" s="13"/>
      <c r="Y69" s="32" t="s">
        <v>492</v>
      </c>
      <c r="Z69" s="30"/>
      <c r="AF69" s="30"/>
    </row>
    <row r="70" spans="1:32" x14ac:dyDescent="0.15">
      <c r="A70" s="13"/>
      <c r="B70" s="13"/>
      <c r="Y70" s="32" t="s">
        <v>493</v>
      </c>
    </row>
    <row r="71" spans="1:32" x14ac:dyDescent="0.15">
      <c r="Y71" s="32" t="s">
        <v>494</v>
      </c>
    </row>
    <row r="72" spans="1:32" x14ac:dyDescent="0.15">
      <c r="Y72" s="32" t="s">
        <v>495</v>
      </c>
    </row>
    <row r="73" spans="1:32" x14ac:dyDescent="0.15">
      <c r="Y73" s="32" t="s">
        <v>496</v>
      </c>
    </row>
    <row r="74" spans="1:32" x14ac:dyDescent="0.15">
      <c r="Y74" s="32" t="s">
        <v>497</v>
      </c>
    </row>
    <row r="75" spans="1:32" x14ac:dyDescent="0.15">
      <c r="Y75" s="32" t="s">
        <v>498</v>
      </c>
    </row>
    <row r="76" spans="1:32" x14ac:dyDescent="0.15">
      <c r="Y76" s="32" t="s">
        <v>499</v>
      </c>
    </row>
    <row r="77" spans="1:32" x14ac:dyDescent="0.15">
      <c r="Y77" s="32" t="s">
        <v>500</v>
      </c>
    </row>
    <row r="78" spans="1:32" x14ac:dyDescent="0.15">
      <c r="Y78" s="32" t="s">
        <v>501</v>
      </c>
    </row>
    <row r="79" spans="1:32" x14ac:dyDescent="0.15">
      <c r="Y79" s="32" t="s">
        <v>502</v>
      </c>
    </row>
    <row r="80" spans="1:32" x14ac:dyDescent="0.15">
      <c r="Y80" s="32" t="s">
        <v>503</v>
      </c>
    </row>
    <row r="81" spans="25:25" x14ac:dyDescent="0.15">
      <c r="Y81" s="32" t="s">
        <v>504</v>
      </c>
    </row>
    <row r="82" spans="25:25" x14ac:dyDescent="0.15">
      <c r="Y82" s="32" t="s">
        <v>505</v>
      </c>
    </row>
    <row r="83" spans="25:25" x14ac:dyDescent="0.15">
      <c r="Y83" s="32" t="s">
        <v>506</v>
      </c>
    </row>
    <row r="84" spans="25:25" x14ac:dyDescent="0.15">
      <c r="Y84" s="32" t="s">
        <v>507</v>
      </c>
    </row>
    <row r="85" spans="25:25" x14ac:dyDescent="0.15">
      <c r="Y85" s="32" t="s">
        <v>508</v>
      </c>
    </row>
    <row r="86" spans="25:25" x14ac:dyDescent="0.15">
      <c r="Y86" s="32" t="s">
        <v>509</v>
      </c>
    </row>
    <row r="87" spans="25:25" x14ac:dyDescent="0.15">
      <c r="Y87" s="32" t="s">
        <v>510</v>
      </c>
    </row>
    <row r="88" spans="25:25" x14ac:dyDescent="0.15">
      <c r="Y88" s="32" t="s">
        <v>511</v>
      </c>
    </row>
    <row r="89" spans="25:25" x14ac:dyDescent="0.15">
      <c r="Y89" s="32" t="s">
        <v>512</v>
      </c>
    </row>
    <row r="90" spans="25:25" x14ac:dyDescent="0.15">
      <c r="Y90" s="32" t="s">
        <v>513</v>
      </c>
    </row>
    <row r="91" spans="25:25" x14ac:dyDescent="0.15">
      <c r="Y91" s="32" t="s">
        <v>514</v>
      </c>
    </row>
    <row r="92" spans="25:25" x14ac:dyDescent="0.15">
      <c r="Y92" s="32" t="s">
        <v>515</v>
      </c>
    </row>
    <row r="93" spans="25:25" x14ac:dyDescent="0.15">
      <c r="Y93" s="32" t="s">
        <v>516</v>
      </c>
    </row>
    <row r="94" spans="25:25" x14ac:dyDescent="0.15">
      <c r="Y94" s="32" t="s">
        <v>517</v>
      </c>
    </row>
    <row r="95" spans="25:25" x14ac:dyDescent="0.15">
      <c r="Y95" s="32" t="s">
        <v>518</v>
      </c>
    </row>
    <row r="96" spans="25:25" x14ac:dyDescent="0.15">
      <c r="Y96" s="32" t="s">
        <v>410</v>
      </c>
    </row>
    <row r="97" spans="25:25" x14ac:dyDescent="0.15">
      <c r="Y97" s="32" t="s">
        <v>519</v>
      </c>
    </row>
    <row r="98" spans="25:25" x14ac:dyDescent="0.15">
      <c r="Y98" s="32" t="s">
        <v>520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2" t="s">
        <v>344</v>
      </c>
      <c r="B2" s="523"/>
      <c r="C2" s="523"/>
      <c r="D2" s="523"/>
      <c r="E2" s="523"/>
      <c r="F2" s="524"/>
      <c r="G2" s="807" t="s">
        <v>146</v>
      </c>
      <c r="H2" s="792"/>
      <c r="I2" s="792"/>
      <c r="J2" s="792"/>
      <c r="K2" s="792"/>
      <c r="L2" s="792"/>
      <c r="M2" s="792"/>
      <c r="N2" s="792"/>
      <c r="O2" s="793"/>
      <c r="P2" s="791" t="s">
        <v>59</v>
      </c>
      <c r="Q2" s="792"/>
      <c r="R2" s="792"/>
      <c r="S2" s="792"/>
      <c r="T2" s="792"/>
      <c r="U2" s="792"/>
      <c r="V2" s="792"/>
      <c r="W2" s="792"/>
      <c r="X2" s="793"/>
      <c r="Y2" s="1017"/>
      <c r="Z2" s="416"/>
      <c r="AA2" s="417"/>
      <c r="AB2" s="1021" t="s">
        <v>11</v>
      </c>
      <c r="AC2" s="1022"/>
      <c r="AD2" s="1023"/>
      <c r="AE2" s="379" t="s">
        <v>385</v>
      </c>
      <c r="AF2" s="379"/>
      <c r="AG2" s="379"/>
      <c r="AH2" s="379"/>
      <c r="AI2" s="379" t="s">
        <v>383</v>
      </c>
      <c r="AJ2" s="379"/>
      <c r="AK2" s="379"/>
      <c r="AL2" s="379"/>
      <c r="AM2" s="379" t="s">
        <v>412</v>
      </c>
      <c r="AN2" s="379"/>
      <c r="AO2" s="379"/>
      <c r="AP2" s="372"/>
      <c r="AQ2" s="180" t="s">
        <v>231</v>
      </c>
      <c r="AR2" s="173"/>
      <c r="AS2" s="173"/>
      <c r="AT2" s="174"/>
      <c r="AU2" s="377" t="s">
        <v>134</v>
      </c>
      <c r="AV2" s="377"/>
      <c r="AW2" s="377"/>
      <c r="AX2" s="378"/>
    </row>
    <row r="3" spans="1:50" ht="18.75" customHeight="1" x14ac:dyDescent="0.15">
      <c r="A3" s="522"/>
      <c r="B3" s="523"/>
      <c r="C3" s="523"/>
      <c r="D3" s="523"/>
      <c r="E3" s="523"/>
      <c r="F3" s="524"/>
      <c r="G3" s="577"/>
      <c r="H3" s="383"/>
      <c r="I3" s="383"/>
      <c r="J3" s="383"/>
      <c r="K3" s="383"/>
      <c r="L3" s="383"/>
      <c r="M3" s="383"/>
      <c r="N3" s="383"/>
      <c r="O3" s="578"/>
      <c r="P3" s="590"/>
      <c r="Q3" s="383"/>
      <c r="R3" s="383"/>
      <c r="S3" s="383"/>
      <c r="T3" s="383"/>
      <c r="U3" s="383"/>
      <c r="V3" s="383"/>
      <c r="W3" s="383"/>
      <c r="X3" s="578"/>
      <c r="Y3" s="1018"/>
      <c r="Z3" s="1019"/>
      <c r="AA3" s="1020"/>
      <c r="AB3" s="1024"/>
      <c r="AC3" s="1025"/>
      <c r="AD3" s="1026"/>
      <c r="AE3" s="380"/>
      <c r="AF3" s="380"/>
      <c r="AG3" s="380"/>
      <c r="AH3" s="380"/>
      <c r="AI3" s="380"/>
      <c r="AJ3" s="380"/>
      <c r="AK3" s="380"/>
      <c r="AL3" s="380"/>
      <c r="AM3" s="380"/>
      <c r="AN3" s="380"/>
      <c r="AO3" s="380"/>
      <c r="AP3" s="336"/>
      <c r="AQ3" s="274"/>
      <c r="AR3" s="275"/>
      <c r="AS3" s="141" t="s">
        <v>232</v>
      </c>
      <c r="AT3" s="176"/>
      <c r="AU3" s="275"/>
      <c r="AV3" s="275"/>
      <c r="AW3" s="383" t="s">
        <v>181</v>
      </c>
      <c r="AX3" s="384"/>
    </row>
    <row r="4" spans="1:50" ht="22.5" customHeight="1" x14ac:dyDescent="0.15">
      <c r="A4" s="525"/>
      <c r="B4" s="523"/>
      <c r="C4" s="523"/>
      <c r="D4" s="523"/>
      <c r="E4" s="523"/>
      <c r="F4" s="524"/>
      <c r="G4" s="550"/>
      <c r="H4" s="1027"/>
      <c r="I4" s="1027"/>
      <c r="J4" s="1027"/>
      <c r="K4" s="1027"/>
      <c r="L4" s="1027"/>
      <c r="M4" s="1027"/>
      <c r="N4" s="1027"/>
      <c r="O4" s="1028"/>
      <c r="P4" s="165"/>
      <c r="Q4" s="1035"/>
      <c r="R4" s="1035"/>
      <c r="S4" s="1035"/>
      <c r="T4" s="1035"/>
      <c r="U4" s="1035"/>
      <c r="V4" s="1035"/>
      <c r="W4" s="1035"/>
      <c r="X4" s="1036"/>
      <c r="Y4" s="1013" t="s">
        <v>12</v>
      </c>
      <c r="Z4" s="1014"/>
      <c r="AA4" s="1015"/>
      <c r="AB4" s="561"/>
      <c r="AC4" s="1016"/>
      <c r="AD4" s="101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07" t="s">
        <v>54</v>
      </c>
      <c r="Z5" s="1010"/>
      <c r="AA5" s="1011"/>
      <c r="AB5" s="532"/>
      <c r="AC5" s="1012"/>
      <c r="AD5" s="101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71" t="s">
        <v>182</v>
      </c>
      <c r="AC6" s="1042"/>
      <c r="AD6" s="104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0" t="s">
        <v>373</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22" t="s">
        <v>344</v>
      </c>
      <c r="B9" s="523"/>
      <c r="C9" s="523"/>
      <c r="D9" s="523"/>
      <c r="E9" s="523"/>
      <c r="F9" s="524"/>
      <c r="G9" s="807" t="s">
        <v>146</v>
      </c>
      <c r="H9" s="792"/>
      <c r="I9" s="792"/>
      <c r="J9" s="792"/>
      <c r="K9" s="792"/>
      <c r="L9" s="792"/>
      <c r="M9" s="792"/>
      <c r="N9" s="792"/>
      <c r="O9" s="793"/>
      <c r="P9" s="791" t="s">
        <v>59</v>
      </c>
      <c r="Q9" s="792"/>
      <c r="R9" s="792"/>
      <c r="S9" s="792"/>
      <c r="T9" s="792"/>
      <c r="U9" s="792"/>
      <c r="V9" s="792"/>
      <c r="W9" s="792"/>
      <c r="X9" s="793"/>
      <c r="Y9" s="1017"/>
      <c r="Z9" s="416"/>
      <c r="AA9" s="417"/>
      <c r="AB9" s="1021" t="s">
        <v>11</v>
      </c>
      <c r="AC9" s="1022"/>
      <c r="AD9" s="1023"/>
      <c r="AE9" s="379" t="s">
        <v>385</v>
      </c>
      <c r="AF9" s="379"/>
      <c r="AG9" s="379"/>
      <c r="AH9" s="379"/>
      <c r="AI9" s="379" t="s">
        <v>383</v>
      </c>
      <c r="AJ9" s="379"/>
      <c r="AK9" s="379"/>
      <c r="AL9" s="379"/>
      <c r="AM9" s="379" t="s">
        <v>412</v>
      </c>
      <c r="AN9" s="379"/>
      <c r="AO9" s="379"/>
      <c r="AP9" s="372"/>
      <c r="AQ9" s="180" t="s">
        <v>231</v>
      </c>
      <c r="AR9" s="173"/>
      <c r="AS9" s="173"/>
      <c r="AT9" s="174"/>
      <c r="AU9" s="377" t="s">
        <v>134</v>
      </c>
      <c r="AV9" s="377"/>
      <c r="AW9" s="377"/>
      <c r="AX9" s="378"/>
    </row>
    <row r="10" spans="1:50" ht="18.75" customHeight="1" x14ac:dyDescent="0.15">
      <c r="A10" s="522"/>
      <c r="B10" s="523"/>
      <c r="C10" s="523"/>
      <c r="D10" s="523"/>
      <c r="E10" s="523"/>
      <c r="F10" s="524"/>
      <c r="G10" s="577"/>
      <c r="H10" s="383"/>
      <c r="I10" s="383"/>
      <c r="J10" s="383"/>
      <c r="K10" s="383"/>
      <c r="L10" s="383"/>
      <c r="M10" s="383"/>
      <c r="N10" s="383"/>
      <c r="O10" s="578"/>
      <c r="P10" s="590"/>
      <c r="Q10" s="383"/>
      <c r="R10" s="383"/>
      <c r="S10" s="383"/>
      <c r="T10" s="383"/>
      <c r="U10" s="383"/>
      <c r="V10" s="383"/>
      <c r="W10" s="383"/>
      <c r="X10" s="578"/>
      <c r="Y10" s="1018"/>
      <c r="Z10" s="1019"/>
      <c r="AA10" s="1020"/>
      <c r="AB10" s="1024"/>
      <c r="AC10" s="1025"/>
      <c r="AD10" s="1026"/>
      <c r="AE10" s="380"/>
      <c r="AF10" s="380"/>
      <c r="AG10" s="380"/>
      <c r="AH10" s="380"/>
      <c r="AI10" s="380"/>
      <c r="AJ10" s="380"/>
      <c r="AK10" s="380"/>
      <c r="AL10" s="380"/>
      <c r="AM10" s="380"/>
      <c r="AN10" s="380"/>
      <c r="AO10" s="380"/>
      <c r="AP10" s="336"/>
      <c r="AQ10" s="274"/>
      <c r="AR10" s="275"/>
      <c r="AS10" s="141" t="s">
        <v>232</v>
      </c>
      <c r="AT10" s="176"/>
      <c r="AU10" s="275"/>
      <c r="AV10" s="275"/>
      <c r="AW10" s="383" t="s">
        <v>181</v>
      </c>
      <c r="AX10" s="384"/>
    </row>
    <row r="11" spans="1:50" ht="22.5" customHeight="1" x14ac:dyDescent="0.15">
      <c r="A11" s="525"/>
      <c r="B11" s="523"/>
      <c r="C11" s="523"/>
      <c r="D11" s="523"/>
      <c r="E11" s="523"/>
      <c r="F11" s="524"/>
      <c r="G11" s="550"/>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61"/>
      <c r="AC11" s="1016"/>
      <c r="AD11" s="101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32"/>
      <c r="AC12" s="1012"/>
      <c r="AD12" s="101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7"/>
      <c r="B13" s="658"/>
      <c r="C13" s="658"/>
      <c r="D13" s="658"/>
      <c r="E13" s="658"/>
      <c r="F13" s="659"/>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1" t="s">
        <v>182</v>
      </c>
      <c r="AC13" s="1042"/>
      <c r="AD13" s="104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0" t="s">
        <v>373</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22" t="s">
        <v>344</v>
      </c>
      <c r="B16" s="523"/>
      <c r="C16" s="523"/>
      <c r="D16" s="523"/>
      <c r="E16" s="523"/>
      <c r="F16" s="524"/>
      <c r="G16" s="807" t="s">
        <v>146</v>
      </c>
      <c r="H16" s="792"/>
      <c r="I16" s="792"/>
      <c r="J16" s="792"/>
      <c r="K16" s="792"/>
      <c r="L16" s="792"/>
      <c r="M16" s="792"/>
      <c r="N16" s="792"/>
      <c r="O16" s="793"/>
      <c r="P16" s="791" t="s">
        <v>59</v>
      </c>
      <c r="Q16" s="792"/>
      <c r="R16" s="792"/>
      <c r="S16" s="792"/>
      <c r="T16" s="792"/>
      <c r="U16" s="792"/>
      <c r="V16" s="792"/>
      <c r="W16" s="792"/>
      <c r="X16" s="793"/>
      <c r="Y16" s="1017"/>
      <c r="Z16" s="416"/>
      <c r="AA16" s="417"/>
      <c r="AB16" s="1021" t="s">
        <v>11</v>
      </c>
      <c r="AC16" s="1022"/>
      <c r="AD16" s="1023"/>
      <c r="AE16" s="379" t="s">
        <v>385</v>
      </c>
      <c r="AF16" s="379"/>
      <c r="AG16" s="379"/>
      <c r="AH16" s="379"/>
      <c r="AI16" s="379" t="s">
        <v>383</v>
      </c>
      <c r="AJ16" s="379"/>
      <c r="AK16" s="379"/>
      <c r="AL16" s="379"/>
      <c r="AM16" s="379" t="s">
        <v>412</v>
      </c>
      <c r="AN16" s="379"/>
      <c r="AO16" s="379"/>
      <c r="AP16" s="372"/>
      <c r="AQ16" s="180" t="s">
        <v>231</v>
      </c>
      <c r="AR16" s="173"/>
      <c r="AS16" s="173"/>
      <c r="AT16" s="174"/>
      <c r="AU16" s="377" t="s">
        <v>134</v>
      </c>
      <c r="AV16" s="377"/>
      <c r="AW16" s="377"/>
      <c r="AX16" s="378"/>
    </row>
    <row r="17" spans="1:50" ht="18.75" customHeight="1" x14ac:dyDescent="0.15">
      <c r="A17" s="522"/>
      <c r="B17" s="523"/>
      <c r="C17" s="523"/>
      <c r="D17" s="523"/>
      <c r="E17" s="523"/>
      <c r="F17" s="524"/>
      <c r="G17" s="577"/>
      <c r="H17" s="383"/>
      <c r="I17" s="383"/>
      <c r="J17" s="383"/>
      <c r="K17" s="383"/>
      <c r="L17" s="383"/>
      <c r="M17" s="383"/>
      <c r="N17" s="383"/>
      <c r="O17" s="578"/>
      <c r="P17" s="590"/>
      <c r="Q17" s="383"/>
      <c r="R17" s="383"/>
      <c r="S17" s="383"/>
      <c r="T17" s="383"/>
      <c r="U17" s="383"/>
      <c r="V17" s="383"/>
      <c r="W17" s="383"/>
      <c r="X17" s="578"/>
      <c r="Y17" s="1018"/>
      <c r="Z17" s="1019"/>
      <c r="AA17" s="1020"/>
      <c r="AB17" s="1024"/>
      <c r="AC17" s="1025"/>
      <c r="AD17" s="1026"/>
      <c r="AE17" s="380"/>
      <c r="AF17" s="380"/>
      <c r="AG17" s="380"/>
      <c r="AH17" s="380"/>
      <c r="AI17" s="380"/>
      <c r="AJ17" s="380"/>
      <c r="AK17" s="380"/>
      <c r="AL17" s="380"/>
      <c r="AM17" s="380"/>
      <c r="AN17" s="380"/>
      <c r="AO17" s="380"/>
      <c r="AP17" s="336"/>
      <c r="AQ17" s="274"/>
      <c r="AR17" s="275"/>
      <c r="AS17" s="141" t="s">
        <v>232</v>
      </c>
      <c r="AT17" s="176"/>
      <c r="AU17" s="275"/>
      <c r="AV17" s="275"/>
      <c r="AW17" s="383" t="s">
        <v>181</v>
      </c>
      <c r="AX17" s="384"/>
    </row>
    <row r="18" spans="1:50" ht="22.5" customHeight="1" x14ac:dyDescent="0.15">
      <c r="A18" s="525"/>
      <c r="B18" s="523"/>
      <c r="C18" s="523"/>
      <c r="D18" s="523"/>
      <c r="E18" s="523"/>
      <c r="F18" s="524"/>
      <c r="G18" s="550"/>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61"/>
      <c r="AC18" s="1016"/>
      <c r="AD18" s="101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32"/>
      <c r="AC19" s="1012"/>
      <c r="AD19" s="101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7"/>
      <c r="B20" s="658"/>
      <c r="C20" s="658"/>
      <c r="D20" s="658"/>
      <c r="E20" s="658"/>
      <c r="F20" s="659"/>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1" t="s">
        <v>182</v>
      </c>
      <c r="AC20" s="1042"/>
      <c r="AD20" s="104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0" t="s">
        <v>373</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22" t="s">
        <v>344</v>
      </c>
      <c r="B23" s="523"/>
      <c r="C23" s="523"/>
      <c r="D23" s="523"/>
      <c r="E23" s="523"/>
      <c r="F23" s="524"/>
      <c r="G23" s="807" t="s">
        <v>146</v>
      </c>
      <c r="H23" s="792"/>
      <c r="I23" s="792"/>
      <c r="J23" s="792"/>
      <c r="K23" s="792"/>
      <c r="L23" s="792"/>
      <c r="M23" s="792"/>
      <c r="N23" s="792"/>
      <c r="O23" s="793"/>
      <c r="P23" s="791" t="s">
        <v>59</v>
      </c>
      <c r="Q23" s="792"/>
      <c r="R23" s="792"/>
      <c r="S23" s="792"/>
      <c r="T23" s="792"/>
      <c r="U23" s="792"/>
      <c r="V23" s="792"/>
      <c r="W23" s="792"/>
      <c r="X23" s="793"/>
      <c r="Y23" s="1017"/>
      <c r="Z23" s="416"/>
      <c r="AA23" s="417"/>
      <c r="AB23" s="1021" t="s">
        <v>11</v>
      </c>
      <c r="AC23" s="1022"/>
      <c r="AD23" s="1023"/>
      <c r="AE23" s="379" t="s">
        <v>385</v>
      </c>
      <c r="AF23" s="379"/>
      <c r="AG23" s="379"/>
      <c r="AH23" s="379"/>
      <c r="AI23" s="379" t="s">
        <v>383</v>
      </c>
      <c r="AJ23" s="379"/>
      <c r="AK23" s="379"/>
      <c r="AL23" s="379"/>
      <c r="AM23" s="379" t="s">
        <v>412</v>
      </c>
      <c r="AN23" s="379"/>
      <c r="AO23" s="379"/>
      <c r="AP23" s="372"/>
      <c r="AQ23" s="180" t="s">
        <v>231</v>
      </c>
      <c r="AR23" s="173"/>
      <c r="AS23" s="173"/>
      <c r="AT23" s="174"/>
      <c r="AU23" s="377" t="s">
        <v>134</v>
      </c>
      <c r="AV23" s="377"/>
      <c r="AW23" s="377"/>
      <c r="AX23" s="378"/>
    </row>
    <row r="24" spans="1:50" ht="18.75" customHeight="1" x14ac:dyDescent="0.15">
      <c r="A24" s="522"/>
      <c r="B24" s="523"/>
      <c r="C24" s="523"/>
      <c r="D24" s="523"/>
      <c r="E24" s="523"/>
      <c r="F24" s="524"/>
      <c r="G24" s="577"/>
      <c r="H24" s="383"/>
      <c r="I24" s="383"/>
      <c r="J24" s="383"/>
      <c r="K24" s="383"/>
      <c r="L24" s="383"/>
      <c r="M24" s="383"/>
      <c r="N24" s="383"/>
      <c r="O24" s="578"/>
      <c r="P24" s="590"/>
      <c r="Q24" s="383"/>
      <c r="R24" s="383"/>
      <c r="S24" s="383"/>
      <c r="T24" s="383"/>
      <c r="U24" s="383"/>
      <c r="V24" s="383"/>
      <c r="W24" s="383"/>
      <c r="X24" s="578"/>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232</v>
      </c>
      <c r="AT24" s="176"/>
      <c r="AU24" s="275"/>
      <c r="AV24" s="275"/>
      <c r="AW24" s="383" t="s">
        <v>181</v>
      </c>
      <c r="AX24" s="384"/>
    </row>
    <row r="25" spans="1:50" ht="22.5" customHeight="1" x14ac:dyDescent="0.15">
      <c r="A25" s="525"/>
      <c r="B25" s="523"/>
      <c r="C25" s="523"/>
      <c r="D25" s="523"/>
      <c r="E25" s="523"/>
      <c r="F25" s="524"/>
      <c r="G25" s="550"/>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61"/>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32"/>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7"/>
      <c r="B27" s="658"/>
      <c r="C27" s="658"/>
      <c r="D27" s="658"/>
      <c r="E27" s="658"/>
      <c r="F27" s="659"/>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1" t="s">
        <v>182</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0" t="s">
        <v>373</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22" t="s">
        <v>344</v>
      </c>
      <c r="B30" s="523"/>
      <c r="C30" s="523"/>
      <c r="D30" s="523"/>
      <c r="E30" s="523"/>
      <c r="F30" s="524"/>
      <c r="G30" s="807" t="s">
        <v>146</v>
      </c>
      <c r="H30" s="792"/>
      <c r="I30" s="792"/>
      <c r="J30" s="792"/>
      <c r="K30" s="792"/>
      <c r="L30" s="792"/>
      <c r="M30" s="792"/>
      <c r="N30" s="792"/>
      <c r="O30" s="793"/>
      <c r="P30" s="791" t="s">
        <v>59</v>
      </c>
      <c r="Q30" s="792"/>
      <c r="R30" s="792"/>
      <c r="S30" s="792"/>
      <c r="T30" s="792"/>
      <c r="U30" s="792"/>
      <c r="V30" s="792"/>
      <c r="W30" s="792"/>
      <c r="X30" s="793"/>
      <c r="Y30" s="1017"/>
      <c r="Z30" s="416"/>
      <c r="AA30" s="417"/>
      <c r="AB30" s="1021" t="s">
        <v>11</v>
      </c>
      <c r="AC30" s="1022"/>
      <c r="AD30" s="1023"/>
      <c r="AE30" s="379" t="s">
        <v>385</v>
      </c>
      <c r="AF30" s="379"/>
      <c r="AG30" s="379"/>
      <c r="AH30" s="379"/>
      <c r="AI30" s="379" t="s">
        <v>383</v>
      </c>
      <c r="AJ30" s="379"/>
      <c r="AK30" s="379"/>
      <c r="AL30" s="379"/>
      <c r="AM30" s="379" t="s">
        <v>412</v>
      </c>
      <c r="AN30" s="379"/>
      <c r="AO30" s="379"/>
      <c r="AP30" s="372"/>
      <c r="AQ30" s="180" t="s">
        <v>231</v>
      </c>
      <c r="AR30" s="173"/>
      <c r="AS30" s="173"/>
      <c r="AT30" s="174"/>
      <c r="AU30" s="377" t="s">
        <v>134</v>
      </c>
      <c r="AV30" s="377"/>
      <c r="AW30" s="377"/>
      <c r="AX30" s="378"/>
    </row>
    <row r="31" spans="1:50" ht="18.75" customHeight="1" x14ac:dyDescent="0.15">
      <c r="A31" s="522"/>
      <c r="B31" s="523"/>
      <c r="C31" s="523"/>
      <c r="D31" s="523"/>
      <c r="E31" s="523"/>
      <c r="F31" s="524"/>
      <c r="G31" s="577"/>
      <c r="H31" s="383"/>
      <c r="I31" s="383"/>
      <c r="J31" s="383"/>
      <c r="K31" s="383"/>
      <c r="L31" s="383"/>
      <c r="M31" s="383"/>
      <c r="N31" s="383"/>
      <c r="O31" s="578"/>
      <c r="P31" s="590"/>
      <c r="Q31" s="383"/>
      <c r="R31" s="383"/>
      <c r="S31" s="383"/>
      <c r="T31" s="383"/>
      <c r="U31" s="383"/>
      <c r="V31" s="383"/>
      <c r="W31" s="383"/>
      <c r="X31" s="578"/>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232</v>
      </c>
      <c r="AT31" s="176"/>
      <c r="AU31" s="275"/>
      <c r="AV31" s="275"/>
      <c r="AW31" s="383" t="s">
        <v>181</v>
      </c>
      <c r="AX31" s="384"/>
    </row>
    <row r="32" spans="1:50" ht="22.5" customHeight="1" x14ac:dyDescent="0.15">
      <c r="A32" s="525"/>
      <c r="B32" s="523"/>
      <c r="C32" s="523"/>
      <c r="D32" s="523"/>
      <c r="E32" s="523"/>
      <c r="F32" s="524"/>
      <c r="G32" s="550"/>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61"/>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32"/>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7"/>
      <c r="B34" s="658"/>
      <c r="C34" s="658"/>
      <c r="D34" s="658"/>
      <c r="E34" s="658"/>
      <c r="F34" s="659"/>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1" t="s">
        <v>182</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0" t="s">
        <v>373</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22" t="s">
        <v>344</v>
      </c>
      <c r="B37" s="523"/>
      <c r="C37" s="523"/>
      <c r="D37" s="523"/>
      <c r="E37" s="523"/>
      <c r="F37" s="524"/>
      <c r="G37" s="807" t="s">
        <v>146</v>
      </c>
      <c r="H37" s="792"/>
      <c r="I37" s="792"/>
      <c r="J37" s="792"/>
      <c r="K37" s="792"/>
      <c r="L37" s="792"/>
      <c r="M37" s="792"/>
      <c r="N37" s="792"/>
      <c r="O37" s="793"/>
      <c r="P37" s="791" t="s">
        <v>59</v>
      </c>
      <c r="Q37" s="792"/>
      <c r="R37" s="792"/>
      <c r="S37" s="792"/>
      <c r="T37" s="792"/>
      <c r="U37" s="792"/>
      <c r="V37" s="792"/>
      <c r="W37" s="792"/>
      <c r="X37" s="793"/>
      <c r="Y37" s="1017"/>
      <c r="Z37" s="416"/>
      <c r="AA37" s="417"/>
      <c r="AB37" s="1021" t="s">
        <v>11</v>
      </c>
      <c r="AC37" s="1022"/>
      <c r="AD37" s="1023"/>
      <c r="AE37" s="379" t="s">
        <v>385</v>
      </c>
      <c r="AF37" s="379"/>
      <c r="AG37" s="379"/>
      <c r="AH37" s="379"/>
      <c r="AI37" s="379" t="s">
        <v>383</v>
      </c>
      <c r="AJ37" s="379"/>
      <c r="AK37" s="379"/>
      <c r="AL37" s="379"/>
      <c r="AM37" s="379" t="s">
        <v>412</v>
      </c>
      <c r="AN37" s="379"/>
      <c r="AO37" s="379"/>
      <c r="AP37" s="372"/>
      <c r="AQ37" s="180" t="s">
        <v>231</v>
      </c>
      <c r="AR37" s="173"/>
      <c r="AS37" s="173"/>
      <c r="AT37" s="174"/>
      <c r="AU37" s="377" t="s">
        <v>134</v>
      </c>
      <c r="AV37" s="377"/>
      <c r="AW37" s="377"/>
      <c r="AX37" s="378"/>
    </row>
    <row r="38" spans="1:50" ht="18.75" customHeight="1" x14ac:dyDescent="0.15">
      <c r="A38" s="522"/>
      <c r="B38" s="523"/>
      <c r="C38" s="523"/>
      <c r="D38" s="523"/>
      <c r="E38" s="523"/>
      <c r="F38" s="524"/>
      <c r="G38" s="577"/>
      <c r="H38" s="383"/>
      <c r="I38" s="383"/>
      <c r="J38" s="383"/>
      <c r="K38" s="383"/>
      <c r="L38" s="383"/>
      <c r="M38" s="383"/>
      <c r="N38" s="383"/>
      <c r="O38" s="578"/>
      <c r="P38" s="590"/>
      <c r="Q38" s="383"/>
      <c r="R38" s="383"/>
      <c r="S38" s="383"/>
      <c r="T38" s="383"/>
      <c r="U38" s="383"/>
      <c r="V38" s="383"/>
      <c r="W38" s="383"/>
      <c r="X38" s="578"/>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232</v>
      </c>
      <c r="AT38" s="176"/>
      <c r="AU38" s="275"/>
      <c r="AV38" s="275"/>
      <c r="AW38" s="383" t="s">
        <v>181</v>
      </c>
      <c r="AX38" s="384"/>
    </row>
    <row r="39" spans="1:50" ht="22.5" customHeight="1" x14ac:dyDescent="0.15">
      <c r="A39" s="525"/>
      <c r="B39" s="523"/>
      <c r="C39" s="523"/>
      <c r="D39" s="523"/>
      <c r="E39" s="523"/>
      <c r="F39" s="524"/>
      <c r="G39" s="550"/>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61"/>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32"/>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7"/>
      <c r="B41" s="658"/>
      <c r="C41" s="658"/>
      <c r="D41" s="658"/>
      <c r="E41" s="658"/>
      <c r="F41" s="659"/>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1" t="s">
        <v>182</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0" t="s">
        <v>373</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22" t="s">
        <v>344</v>
      </c>
      <c r="B44" s="523"/>
      <c r="C44" s="523"/>
      <c r="D44" s="523"/>
      <c r="E44" s="523"/>
      <c r="F44" s="524"/>
      <c r="G44" s="807" t="s">
        <v>146</v>
      </c>
      <c r="H44" s="792"/>
      <c r="I44" s="792"/>
      <c r="J44" s="792"/>
      <c r="K44" s="792"/>
      <c r="L44" s="792"/>
      <c r="M44" s="792"/>
      <c r="N44" s="792"/>
      <c r="O44" s="793"/>
      <c r="P44" s="791" t="s">
        <v>59</v>
      </c>
      <c r="Q44" s="792"/>
      <c r="R44" s="792"/>
      <c r="S44" s="792"/>
      <c r="T44" s="792"/>
      <c r="U44" s="792"/>
      <c r="V44" s="792"/>
      <c r="W44" s="792"/>
      <c r="X44" s="793"/>
      <c r="Y44" s="1017"/>
      <c r="Z44" s="416"/>
      <c r="AA44" s="417"/>
      <c r="AB44" s="1021" t="s">
        <v>11</v>
      </c>
      <c r="AC44" s="1022"/>
      <c r="AD44" s="1023"/>
      <c r="AE44" s="379" t="s">
        <v>385</v>
      </c>
      <c r="AF44" s="379"/>
      <c r="AG44" s="379"/>
      <c r="AH44" s="379"/>
      <c r="AI44" s="379" t="s">
        <v>383</v>
      </c>
      <c r="AJ44" s="379"/>
      <c r="AK44" s="379"/>
      <c r="AL44" s="379"/>
      <c r="AM44" s="379" t="s">
        <v>412</v>
      </c>
      <c r="AN44" s="379"/>
      <c r="AO44" s="379"/>
      <c r="AP44" s="372"/>
      <c r="AQ44" s="180" t="s">
        <v>231</v>
      </c>
      <c r="AR44" s="173"/>
      <c r="AS44" s="173"/>
      <c r="AT44" s="174"/>
      <c r="AU44" s="377" t="s">
        <v>134</v>
      </c>
      <c r="AV44" s="377"/>
      <c r="AW44" s="377"/>
      <c r="AX44" s="378"/>
    </row>
    <row r="45" spans="1:50" ht="18.75" customHeight="1" x14ac:dyDescent="0.15">
      <c r="A45" s="522"/>
      <c r="B45" s="523"/>
      <c r="C45" s="523"/>
      <c r="D45" s="523"/>
      <c r="E45" s="523"/>
      <c r="F45" s="524"/>
      <c r="G45" s="577"/>
      <c r="H45" s="383"/>
      <c r="I45" s="383"/>
      <c r="J45" s="383"/>
      <c r="K45" s="383"/>
      <c r="L45" s="383"/>
      <c r="M45" s="383"/>
      <c r="N45" s="383"/>
      <c r="O45" s="578"/>
      <c r="P45" s="590"/>
      <c r="Q45" s="383"/>
      <c r="R45" s="383"/>
      <c r="S45" s="383"/>
      <c r="T45" s="383"/>
      <c r="U45" s="383"/>
      <c r="V45" s="383"/>
      <c r="W45" s="383"/>
      <c r="X45" s="578"/>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232</v>
      </c>
      <c r="AT45" s="176"/>
      <c r="AU45" s="275"/>
      <c r="AV45" s="275"/>
      <c r="AW45" s="383" t="s">
        <v>181</v>
      </c>
      <c r="AX45" s="384"/>
    </row>
    <row r="46" spans="1:50" ht="22.5" customHeight="1" x14ac:dyDescent="0.15">
      <c r="A46" s="525"/>
      <c r="B46" s="523"/>
      <c r="C46" s="523"/>
      <c r="D46" s="523"/>
      <c r="E46" s="523"/>
      <c r="F46" s="524"/>
      <c r="G46" s="550"/>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61"/>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32"/>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7"/>
      <c r="B48" s="658"/>
      <c r="C48" s="658"/>
      <c r="D48" s="658"/>
      <c r="E48" s="658"/>
      <c r="F48" s="659"/>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1" t="s">
        <v>182</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0" t="s">
        <v>373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22" t="s">
        <v>344</v>
      </c>
      <c r="B51" s="523"/>
      <c r="C51" s="523"/>
      <c r="D51" s="523"/>
      <c r="E51" s="523"/>
      <c r="F51" s="524"/>
      <c r="G51" s="807" t="s">
        <v>146</v>
      </c>
      <c r="H51" s="792"/>
      <c r="I51" s="792"/>
      <c r="J51" s="792"/>
      <c r="K51" s="792"/>
      <c r="L51" s="792"/>
      <c r="M51" s="792"/>
      <c r="N51" s="792"/>
      <c r="O51" s="793"/>
      <c r="P51" s="791" t="s">
        <v>59</v>
      </c>
      <c r="Q51" s="792"/>
      <c r="R51" s="792"/>
      <c r="S51" s="792"/>
      <c r="T51" s="792"/>
      <c r="U51" s="792"/>
      <c r="V51" s="792"/>
      <c r="W51" s="792"/>
      <c r="X51" s="793"/>
      <c r="Y51" s="1017"/>
      <c r="Z51" s="416"/>
      <c r="AA51" s="417"/>
      <c r="AB51" s="372" t="s">
        <v>11</v>
      </c>
      <c r="AC51" s="1022"/>
      <c r="AD51" s="1023"/>
      <c r="AE51" s="379" t="s">
        <v>385</v>
      </c>
      <c r="AF51" s="379"/>
      <c r="AG51" s="379"/>
      <c r="AH51" s="379"/>
      <c r="AI51" s="379" t="s">
        <v>383</v>
      </c>
      <c r="AJ51" s="379"/>
      <c r="AK51" s="379"/>
      <c r="AL51" s="379"/>
      <c r="AM51" s="379" t="s">
        <v>412</v>
      </c>
      <c r="AN51" s="379"/>
      <c r="AO51" s="379"/>
      <c r="AP51" s="372"/>
      <c r="AQ51" s="180" t="s">
        <v>231</v>
      </c>
      <c r="AR51" s="173"/>
      <c r="AS51" s="173"/>
      <c r="AT51" s="174"/>
      <c r="AU51" s="377" t="s">
        <v>134</v>
      </c>
      <c r="AV51" s="377"/>
      <c r="AW51" s="377"/>
      <c r="AX51" s="378"/>
    </row>
    <row r="52" spans="1:50" ht="18.75" customHeight="1" x14ac:dyDescent="0.15">
      <c r="A52" s="522"/>
      <c r="B52" s="523"/>
      <c r="C52" s="523"/>
      <c r="D52" s="523"/>
      <c r="E52" s="523"/>
      <c r="F52" s="524"/>
      <c r="G52" s="577"/>
      <c r="H52" s="383"/>
      <c r="I52" s="383"/>
      <c r="J52" s="383"/>
      <c r="K52" s="383"/>
      <c r="L52" s="383"/>
      <c r="M52" s="383"/>
      <c r="N52" s="383"/>
      <c r="O52" s="578"/>
      <c r="P52" s="590"/>
      <c r="Q52" s="383"/>
      <c r="R52" s="383"/>
      <c r="S52" s="383"/>
      <c r="T52" s="383"/>
      <c r="U52" s="383"/>
      <c r="V52" s="383"/>
      <c r="W52" s="383"/>
      <c r="X52" s="578"/>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232</v>
      </c>
      <c r="AT52" s="176"/>
      <c r="AU52" s="275"/>
      <c r="AV52" s="275"/>
      <c r="AW52" s="383" t="s">
        <v>181</v>
      </c>
      <c r="AX52" s="384"/>
    </row>
    <row r="53" spans="1:50" ht="22.5" customHeight="1" x14ac:dyDescent="0.15">
      <c r="A53" s="525"/>
      <c r="B53" s="523"/>
      <c r="C53" s="523"/>
      <c r="D53" s="523"/>
      <c r="E53" s="523"/>
      <c r="F53" s="524"/>
      <c r="G53" s="550"/>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61"/>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32"/>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7"/>
      <c r="B55" s="658"/>
      <c r="C55" s="658"/>
      <c r="D55" s="658"/>
      <c r="E55" s="658"/>
      <c r="F55" s="659"/>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1" t="s">
        <v>182</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0" t="s">
        <v>373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22" t="s">
        <v>344</v>
      </c>
      <c r="B58" s="523"/>
      <c r="C58" s="523"/>
      <c r="D58" s="523"/>
      <c r="E58" s="523"/>
      <c r="F58" s="524"/>
      <c r="G58" s="807" t="s">
        <v>146</v>
      </c>
      <c r="H58" s="792"/>
      <c r="I58" s="792"/>
      <c r="J58" s="792"/>
      <c r="K58" s="792"/>
      <c r="L58" s="792"/>
      <c r="M58" s="792"/>
      <c r="N58" s="792"/>
      <c r="O58" s="793"/>
      <c r="P58" s="791" t="s">
        <v>59</v>
      </c>
      <c r="Q58" s="792"/>
      <c r="R58" s="792"/>
      <c r="S58" s="792"/>
      <c r="T58" s="792"/>
      <c r="U58" s="792"/>
      <c r="V58" s="792"/>
      <c r="W58" s="792"/>
      <c r="X58" s="793"/>
      <c r="Y58" s="1017"/>
      <c r="Z58" s="416"/>
      <c r="AA58" s="417"/>
      <c r="AB58" s="1021" t="s">
        <v>11</v>
      </c>
      <c r="AC58" s="1022"/>
      <c r="AD58" s="1023"/>
      <c r="AE58" s="379" t="s">
        <v>385</v>
      </c>
      <c r="AF58" s="379"/>
      <c r="AG58" s="379"/>
      <c r="AH58" s="379"/>
      <c r="AI58" s="379" t="s">
        <v>383</v>
      </c>
      <c r="AJ58" s="379"/>
      <c r="AK58" s="379"/>
      <c r="AL58" s="379"/>
      <c r="AM58" s="379" t="s">
        <v>412</v>
      </c>
      <c r="AN58" s="379"/>
      <c r="AO58" s="379"/>
      <c r="AP58" s="372"/>
      <c r="AQ58" s="180" t="s">
        <v>231</v>
      </c>
      <c r="AR58" s="173"/>
      <c r="AS58" s="173"/>
      <c r="AT58" s="174"/>
      <c r="AU58" s="377" t="s">
        <v>134</v>
      </c>
      <c r="AV58" s="377"/>
      <c r="AW58" s="377"/>
      <c r="AX58" s="378"/>
    </row>
    <row r="59" spans="1:50" ht="18.75" customHeight="1" x14ac:dyDescent="0.15">
      <c r="A59" s="522"/>
      <c r="B59" s="523"/>
      <c r="C59" s="523"/>
      <c r="D59" s="523"/>
      <c r="E59" s="523"/>
      <c r="F59" s="524"/>
      <c r="G59" s="577"/>
      <c r="H59" s="383"/>
      <c r="I59" s="383"/>
      <c r="J59" s="383"/>
      <c r="K59" s="383"/>
      <c r="L59" s="383"/>
      <c r="M59" s="383"/>
      <c r="N59" s="383"/>
      <c r="O59" s="578"/>
      <c r="P59" s="590"/>
      <c r="Q59" s="383"/>
      <c r="R59" s="383"/>
      <c r="S59" s="383"/>
      <c r="T59" s="383"/>
      <c r="U59" s="383"/>
      <c r="V59" s="383"/>
      <c r="W59" s="383"/>
      <c r="X59" s="578"/>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232</v>
      </c>
      <c r="AT59" s="176"/>
      <c r="AU59" s="275"/>
      <c r="AV59" s="275"/>
      <c r="AW59" s="383" t="s">
        <v>181</v>
      </c>
      <c r="AX59" s="384"/>
    </row>
    <row r="60" spans="1:50" ht="22.5" customHeight="1" x14ac:dyDescent="0.15">
      <c r="A60" s="525"/>
      <c r="B60" s="523"/>
      <c r="C60" s="523"/>
      <c r="D60" s="523"/>
      <c r="E60" s="523"/>
      <c r="F60" s="524"/>
      <c r="G60" s="550"/>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61"/>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32"/>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7"/>
      <c r="B62" s="658"/>
      <c r="C62" s="658"/>
      <c r="D62" s="658"/>
      <c r="E62" s="658"/>
      <c r="F62" s="659"/>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1" t="s">
        <v>182</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0" t="s">
        <v>373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22" t="s">
        <v>344</v>
      </c>
      <c r="B65" s="523"/>
      <c r="C65" s="523"/>
      <c r="D65" s="523"/>
      <c r="E65" s="523"/>
      <c r="F65" s="524"/>
      <c r="G65" s="807" t="s">
        <v>146</v>
      </c>
      <c r="H65" s="792"/>
      <c r="I65" s="792"/>
      <c r="J65" s="792"/>
      <c r="K65" s="792"/>
      <c r="L65" s="792"/>
      <c r="M65" s="792"/>
      <c r="N65" s="792"/>
      <c r="O65" s="793"/>
      <c r="P65" s="791" t="s">
        <v>59</v>
      </c>
      <c r="Q65" s="792"/>
      <c r="R65" s="792"/>
      <c r="S65" s="792"/>
      <c r="T65" s="792"/>
      <c r="U65" s="792"/>
      <c r="V65" s="792"/>
      <c r="W65" s="792"/>
      <c r="X65" s="793"/>
      <c r="Y65" s="1017"/>
      <c r="Z65" s="416"/>
      <c r="AA65" s="417"/>
      <c r="AB65" s="1021" t="s">
        <v>11</v>
      </c>
      <c r="AC65" s="1022"/>
      <c r="AD65" s="1023"/>
      <c r="AE65" s="379" t="s">
        <v>385</v>
      </c>
      <c r="AF65" s="379"/>
      <c r="AG65" s="379"/>
      <c r="AH65" s="379"/>
      <c r="AI65" s="379" t="s">
        <v>383</v>
      </c>
      <c r="AJ65" s="379"/>
      <c r="AK65" s="379"/>
      <c r="AL65" s="379"/>
      <c r="AM65" s="379" t="s">
        <v>412</v>
      </c>
      <c r="AN65" s="379"/>
      <c r="AO65" s="379"/>
      <c r="AP65" s="372"/>
      <c r="AQ65" s="180" t="s">
        <v>231</v>
      </c>
      <c r="AR65" s="173"/>
      <c r="AS65" s="173"/>
      <c r="AT65" s="174"/>
      <c r="AU65" s="377" t="s">
        <v>134</v>
      </c>
      <c r="AV65" s="377"/>
      <c r="AW65" s="377"/>
      <c r="AX65" s="378"/>
    </row>
    <row r="66" spans="1:50" ht="18.75" customHeight="1" x14ac:dyDescent="0.15">
      <c r="A66" s="522"/>
      <c r="B66" s="523"/>
      <c r="C66" s="523"/>
      <c r="D66" s="523"/>
      <c r="E66" s="523"/>
      <c r="F66" s="524"/>
      <c r="G66" s="577"/>
      <c r="H66" s="383"/>
      <c r="I66" s="383"/>
      <c r="J66" s="383"/>
      <c r="K66" s="383"/>
      <c r="L66" s="383"/>
      <c r="M66" s="383"/>
      <c r="N66" s="383"/>
      <c r="O66" s="578"/>
      <c r="P66" s="590"/>
      <c r="Q66" s="383"/>
      <c r="R66" s="383"/>
      <c r="S66" s="383"/>
      <c r="T66" s="383"/>
      <c r="U66" s="383"/>
      <c r="V66" s="383"/>
      <c r="W66" s="383"/>
      <c r="X66" s="578"/>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232</v>
      </c>
      <c r="AT66" s="176"/>
      <c r="AU66" s="275"/>
      <c r="AV66" s="275"/>
      <c r="AW66" s="383" t="s">
        <v>181</v>
      </c>
      <c r="AX66" s="384"/>
    </row>
    <row r="67" spans="1:50" ht="22.5" customHeight="1" x14ac:dyDescent="0.15">
      <c r="A67" s="525"/>
      <c r="B67" s="523"/>
      <c r="C67" s="523"/>
      <c r="D67" s="523"/>
      <c r="E67" s="523"/>
      <c r="F67" s="524"/>
      <c r="G67" s="550"/>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61"/>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32"/>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7"/>
      <c r="B69" s="658"/>
      <c r="C69" s="658"/>
      <c r="D69" s="658"/>
      <c r="E69" s="658"/>
      <c r="F69" s="659"/>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7"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0" t="s">
        <v>373</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52" t="s">
        <v>359</v>
      </c>
      <c r="H2" s="453"/>
      <c r="I2" s="453"/>
      <c r="J2" s="453"/>
      <c r="K2" s="453"/>
      <c r="L2" s="453"/>
      <c r="M2" s="453"/>
      <c r="N2" s="453"/>
      <c r="O2" s="453"/>
      <c r="P2" s="453"/>
      <c r="Q2" s="453"/>
      <c r="R2" s="453"/>
      <c r="S2" s="453"/>
      <c r="T2" s="453"/>
      <c r="U2" s="453"/>
      <c r="V2" s="453"/>
      <c r="W2" s="453"/>
      <c r="X2" s="453"/>
      <c r="Y2" s="453"/>
      <c r="Z2" s="453"/>
      <c r="AA2" s="453"/>
      <c r="AB2" s="454"/>
      <c r="AC2" s="452" t="s">
        <v>361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49"/>
      <c r="B4" s="1050"/>
      <c r="C4" s="1050"/>
      <c r="D4" s="1050"/>
      <c r="E4" s="1050"/>
      <c r="F4" s="1051"/>
      <c r="G4" s="462"/>
      <c r="H4" s="463"/>
      <c r="I4" s="463"/>
      <c r="J4" s="463"/>
      <c r="K4" s="464"/>
      <c r="L4" s="465"/>
      <c r="M4" s="466"/>
      <c r="N4" s="466"/>
      <c r="O4" s="466"/>
      <c r="P4" s="466"/>
      <c r="Q4" s="466"/>
      <c r="R4" s="466"/>
      <c r="S4" s="466"/>
      <c r="T4" s="466"/>
      <c r="U4" s="466"/>
      <c r="V4" s="466"/>
      <c r="W4" s="466"/>
      <c r="X4" s="467"/>
      <c r="Y4" s="468"/>
      <c r="Z4" s="469"/>
      <c r="AA4" s="469"/>
      <c r="AB4" s="567"/>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49"/>
      <c r="B5" s="1050"/>
      <c r="C5" s="1050"/>
      <c r="D5" s="1050"/>
      <c r="E5" s="1050"/>
      <c r="F5" s="105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9"/>
      <c r="B6" s="1050"/>
      <c r="C6" s="1050"/>
      <c r="D6" s="1050"/>
      <c r="E6" s="1050"/>
      <c r="F6" s="105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9"/>
      <c r="B7" s="1050"/>
      <c r="C7" s="1050"/>
      <c r="D7" s="1050"/>
      <c r="E7" s="1050"/>
      <c r="F7" s="105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9"/>
      <c r="B8" s="1050"/>
      <c r="C8" s="1050"/>
      <c r="D8" s="1050"/>
      <c r="E8" s="1050"/>
      <c r="F8" s="105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9"/>
      <c r="B9" s="1050"/>
      <c r="C9" s="1050"/>
      <c r="D9" s="1050"/>
      <c r="E9" s="1050"/>
      <c r="F9" s="105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9"/>
      <c r="B10" s="1050"/>
      <c r="C10" s="1050"/>
      <c r="D10" s="1050"/>
      <c r="E10" s="1050"/>
      <c r="F10" s="105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9"/>
      <c r="B11" s="1050"/>
      <c r="C11" s="1050"/>
      <c r="D11" s="1050"/>
      <c r="E11" s="1050"/>
      <c r="F11" s="105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9"/>
      <c r="B12" s="1050"/>
      <c r="C12" s="1050"/>
      <c r="D12" s="1050"/>
      <c r="E12" s="1050"/>
      <c r="F12" s="105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9"/>
      <c r="B13" s="1050"/>
      <c r="C13" s="1050"/>
      <c r="D13" s="1050"/>
      <c r="E13" s="1050"/>
      <c r="F13" s="105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9"/>
      <c r="B14" s="1050"/>
      <c r="C14" s="1050"/>
      <c r="D14" s="1050"/>
      <c r="E14" s="1050"/>
      <c r="F14" s="105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9"/>
      <c r="B15" s="1050"/>
      <c r="C15" s="1050"/>
      <c r="D15" s="1050"/>
      <c r="E15" s="1050"/>
      <c r="F15" s="1051"/>
      <c r="G15" s="452" t="s">
        <v>267</v>
      </c>
      <c r="H15" s="453"/>
      <c r="I15" s="453"/>
      <c r="J15" s="453"/>
      <c r="K15" s="453"/>
      <c r="L15" s="453"/>
      <c r="M15" s="453"/>
      <c r="N15" s="453"/>
      <c r="O15" s="453"/>
      <c r="P15" s="453"/>
      <c r="Q15" s="453"/>
      <c r="R15" s="453"/>
      <c r="S15" s="453"/>
      <c r="T15" s="453"/>
      <c r="U15" s="453"/>
      <c r="V15" s="453"/>
      <c r="W15" s="453"/>
      <c r="X15" s="453"/>
      <c r="Y15" s="453"/>
      <c r="Z15" s="453"/>
      <c r="AA15" s="453"/>
      <c r="AB15" s="454"/>
      <c r="AC15" s="452" t="s">
        <v>268</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49"/>
      <c r="B16" s="1050"/>
      <c r="C16" s="1050"/>
      <c r="D16" s="1050"/>
      <c r="E16" s="1050"/>
      <c r="F16" s="1051"/>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49"/>
      <c r="B17" s="1050"/>
      <c r="C17" s="1050"/>
      <c r="D17" s="1050"/>
      <c r="E17" s="1050"/>
      <c r="F17" s="1051"/>
      <c r="G17" s="462"/>
      <c r="H17" s="463"/>
      <c r="I17" s="463"/>
      <c r="J17" s="463"/>
      <c r="K17" s="464"/>
      <c r="L17" s="465"/>
      <c r="M17" s="466"/>
      <c r="N17" s="466"/>
      <c r="O17" s="466"/>
      <c r="P17" s="466"/>
      <c r="Q17" s="466"/>
      <c r="R17" s="466"/>
      <c r="S17" s="466"/>
      <c r="T17" s="466"/>
      <c r="U17" s="466"/>
      <c r="V17" s="466"/>
      <c r="W17" s="466"/>
      <c r="X17" s="467"/>
      <c r="Y17" s="468"/>
      <c r="Z17" s="469"/>
      <c r="AA17" s="469"/>
      <c r="AB17" s="567"/>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49"/>
      <c r="B18" s="1050"/>
      <c r="C18" s="1050"/>
      <c r="D18" s="1050"/>
      <c r="E18" s="1050"/>
      <c r="F18" s="105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9"/>
      <c r="B19" s="1050"/>
      <c r="C19" s="1050"/>
      <c r="D19" s="1050"/>
      <c r="E19" s="1050"/>
      <c r="F19" s="105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9"/>
      <c r="B20" s="1050"/>
      <c r="C20" s="1050"/>
      <c r="D20" s="1050"/>
      <c r="E20" s="1050"/>
      <c r="F20" s="105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9"/>
      <c r="B21" s="1050"/>
      <c r="C21" s="1050"/>
      <c r="D21" s="1050"/>
      <c r="E21" s="1050"/>
      <c r="F21" s="105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9"/>
      <c r="B22" s="1050"/>
      <c r="C22" s="1050"/>
      <c r="D22" s="1050"/>
      <c r="E22" s="1050"/>
      <c r="F22" s="105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9"/>
      <c r="B23" s="1050"/>
      <c r="C23" s="1050"/>
      <c r="D23" s="1050"/>
      <c r="E23" s="1050"/>
      <c r="F23" s="105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9"/>
      <c r="B24" s="1050"/>
      <c r="C24" s="1050"/>
      <c r="D24" s="1050"/>
      <c r="E24" s="1050"/>
      <c r="F24" s="105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9"/>
      <c r="B25" s="1050"/>
      <c r="C25" s="1050"/>
      <c r="D25" s="1050"/>
      <c r="E25" s="1050"/>
      <c r="F25" s="105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9"/>
      <c r="B26" s="1050"/>
      <c r="C26" s="1050"/>
      <c r="D26" s="1050"/>
      <c r="E26" s="1050"/>
      <c r="F26" s="105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9"/>
      <c r="B27" s="1050"/>
      <c r="C27" s="1050"/>
      <c r="D27" s="1050"/>
      <c r="E27" s="1050"/>
      <c r="F27" s="105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9"/>
      <c r="B28" s="1050"/>
      <c r="C28" s="1050"/>
      <c r="D28" s="1050"/>
      <c r="E28" s="1050"/>
      <c r="F28" s="1051"/>
      <c r="G28" s="452" t="s">
        <v>266</v>
      </c>
      <c r="H28" s="453"/>
      <c r="I28" s="453"/>
      <c r="J28" s="453"/>
      <c r="K28" s="453"/>
      <c r="L28" s="453"/>
      <c r="M28" s="453"/>
      <c r="N28" s="453"/>
      <c r="O28" s="453"/>
      <c r="P28" s="453"/>
      <c r="Q28" s="453"/>
      <c r="R28" s="453"/>
      <c r="S28" s="453"/>
      <c r="T28" s="453"/>
      <c r="U28" s="453"/>
      <c r="V28" s="453"/>
      <c r="W28" s="453"/>
      <c r="X28" s="453"/>
      <c r="Y28" s="453"/>
      <c r="Z28" s="453"/>
      <c r="AA28" s="453"/>
      <c r="AB28" s="454"/>
      <c r="AC28" s="452" t="s">
        <v>269</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49"/>
      <c r="B29" s="1050"/>
      <c r="C29" s="1050"/>
      <c r="D29" s="1050"/>
      <c r="E29" s="1050"/>
      <c r="F29" s="1051"/>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49"/>
      <c r="B30" s="1050"/>
      <c r="C30" s="1050"/>
      <c r="D30" s="1050"/>
      <c r="E30" s="1050"/>
      <c r="F30" s="1051"/>
      <c r="G30" s="462"/>
      <c r="H30" s="463"/>
      <c r="I30" s="463"/>
      <c r="J30" s="463"/>
      <c r="K30" s="464"/>
      <c r="L30" s="465"/>
      <c r="M30" s="466"/>
      <c r="N30" s="466"/>
      <c r="O30" s="466"/>
      <c r="P30" s="466"/>
      <c r="Q30" s="466"/>
      <c r="R30" s="466"/>
      <c r="S30" s="466"/>
      <c r="T30" s="466"/>
      <c r="U30" s="466"/>
      <c r="V30" s="466"/>
      <c r="W30" s="466"/>
      <c r="X30" s="467"/>
      <c r="Y30" s="468"/>
      <c r="Z30" s="469"/>
      <c r="AA30" s="469"/>
      <c r="AB30" s="567"/>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49"/>
      <c r="B31" s="1050"/>
      <c r="C31" s="1050"/>
      <c r="D31" s="1050"/>
      <c r="E31" s="1050"/>
      <c r="F31" s="105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9"/>
      <c r="B32" s="1050"/>
      <c r="C32" s="1050"/>
      <c r="D32" s="1050"/>
      <c r="E32" s="1050"/>
      <c r="F32" s="105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9"/>
      <c r="B33" s="1050"/>
      <c r="C33" s="1050"/>
      <c r="D33" s="1050"/>
      <c r="E33" s="1050"/>
      <c r="F33" s="105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9"/>
      <c r="B34" s="1050"/>
      <c r="C34" s="1050"/>
      <c r="D34" s="1050"/>
      <c r="E34" s="1050"/>
      <c r="F34" s="105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9"/>
      <c r="B35" s="1050"/>
      <c r="C35" s="1050"/>
      <c r="D35" s="1050"/>
      <c r="E35" s="1050"/>
      <c r="F35" s="105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9"/>
      <c r="B36" s="1050"/>
      <c r="C36" s="1050"/>
      <c r="D36" s="1050"/>
      <c r="E36" s="1050"/>
      <c r="F36" s="105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9"/>
      <c r="B37" s="1050"/>
      <c r="C37" s="1050"/>
      <c r="D37" s="1050"/>
      <c r="E37" s="1050"/>
      <c r="F37" s="105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9"/>
      <c r="B38" s="1050"/>
      <c r="C38" s="1050"/>
      <c r="D38" s="1050"/>
      <c r="E38" s="1050"/>
      <c r="F38" s="105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9"/>
      <c r="B39" s="1050"/>
      <c r="C39" s="1050"/>
      <c r="D39" s="1050"/>
      <c r="E39" s="1050"/>
      <c r="F39" s="105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9"/>
      <c r="B40" s="1050"/>
      <c r="C40" s="1050"/>
      <c r="D40" s="1050"/>
      <c r="E40" s="1050"/>
      <c r="F40" s="105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9"/>
      <c r="B41" s="1050"/>
      <c r="C41" s="1050"/>
      <c r="D41" s="1050"/>
      <c r="E41" s="1050"/>
      <c r="F41" s="1051"/>
      <c r="G41" s="452" t="s">
        <v>314</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49"/>
      <c r="B42" s="1050"/>
      <c r="C42" s="1050"/>
      <c r="D42" s="1050"/>
      <c r="E42" s="1050"/>
      <c r="F42" s="1051"/>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49"/>
      <c r="B43" s="1050"/>
      <c r="C43" s="1050"/>
      <c r="D43" s="1050"/>
      <c r="E43" s="1050"/>
      <c r="F43" s="1051"/>
      <c r="G43" s="462"/>
      <c r="H43" s="463"/>
      <c r="I43" s="463"/>
      <c r="J43" s="463"/>
      <c r="K43" s="464"/>
      <c r="L43" s="465"/>
      <c r="M43" s="466"/>
      <c r="N43" s="466"/>
      <c r="O43" s="466"/>
      <c r="P43" s="466"/>
      <c r="Q43" s="466"/>
      <c r="R43" s="466"/>
      <c r="S43" s="466"/>
      <c r="T43" s="466"/>
      <c r="U43" s="466"/>
      <c r="V43" s="466"/>
      <c r="W43" s="466"/>
      <c r="X43" s="467"/>
      <c r="Y43" s="468"/>
      <c r="Z43" s="469"/>
      <c r="AA43" s="469"/>
      <c r="AB43" s="567"/>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49"/>
      <c r="B44" s="1050"/>
      <c r="C44" s="1050"/>
      <c r="D44" s="1050"/>
      <c r="E44" s="1050"/>
      <c r="F44" s="105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9"/>
      <c r="B45" s="1050"/>
      <c r="C45" s="1050"/>
      <c r="D45" s="1050"/>
      <c r="E45" s="1050"/>
      <c r="F45" s="105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9"/>
      <c r="B46" s="1050"/>
      <c r="C46" s="1050"/>
      <c r="D46" s="1050"/>
      <c r="E46" s="1050"/>
      <c r="F46" s="105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9"/>
      <c r="B47" s="1050"/>
      <c r="C47" s="1050"/>
      <c r="D47" s="1050"/>
      <c r="E47" s="1050"/>
      <c r="F47" s="105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9"/>
      <c r="B48" s="1050"/>
      <c r="C48" s="1050"/>
      <c r="D48" s="1050"/>
      <c r="E48" s="1050"/>
      <c r="F48" s="105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9"/>
      <c r="B49" s="1050"/>
      <c r="C49" s="1050"/>
      <c r="D49" s="1050"/>
      <c r="E49" s="1050"/>
      <c r="F49" s="105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9"/>
      <c r="B50" s="1050"/>
      <c r="C50" s="1050"/>
      <c r="D50" s="1050"/>
      <c r="E50" s="1050"/>
      <c r="F50" s="105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9"/>
      <c r="B51" s="1050"/>
      <c r="C51" s="1050"/>
      <c r="D51" s="1050"/>
      <c r="E51" s="1050"/>
      <c r="F51" s="105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9"/>
      <c r="B52" s="1050"/>
      <c r="C52" s="1050"/>
      <c r="D52" s="1050"/>
      <c r="E52" s="1050"/>
      <c r="F52" s="105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270</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49"/>
      <c r="B56" s="1050"/>
      <c r="C56" s="1050"/>
      <c r="D56" s="1050"/>
      <c r="E56" s="1050"/>
      <c r="F56" s="1051"/>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49"/>
      <c r="B57" s="1050"/>
      <c r="C57" s="1050"/>
      <c r="D57" s="1050"/>
      <c r="E57" s="1050"/>
      <c r="F57" s="1051"/>
      <c r="G57" s="462"/>
      <c r="H57" s="463"/>
      <c r="I57" s="463"/>
      <c r="J57" s="463"/>
      <c r="K57" s="464"/>
      <c r="L57" s="465"/>
      <c r="M57" s="466"/>
      <c r="N57" s="466"/>
      <c r="O57" s="466"/>
      <c r="P57" s="466"/>
      <c r="Q57" s="466"/>
      <c r="R57" s="466"/>
      <c r="S57" s="466"/>
      <c r="T57" s="466"/>
      <c r="U57" s="466"/>
      <c r="V57" s="466"/>
      <c r="W57" s="466"/>
      <c r="X57" s="467"/>
      <c r="Y57" s="468"/>
      <c r="Z57" s="469"/>
      <c r="AA57" s="469"/>
      <c r="AB57" s="567"/>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49"/>
      <c r="B58" s="1050"/>
      <c r="C58" s="1050"/>
      <c r="D58" s="1050"/>
      <c r="E58" s="1050"/>
      <c r="F58" s="105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9"/>
      <c r="B59" s="1050"/>
      <c r="C59" s="1050"/>
      <c r="D59" s="1050"/>
      <c r="E59" s="1050"/>
      <c r="F59" s="105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9"/>
      <c r="B60" s="1050"/>
      <c r="C60" s="1050"/>
      <c r="D60" s="1050"/>
      <c r="E60" s="1050"/>
      <c r="F60" s="105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9"/>
      <c r="B61" s="1050"/>
      <c r="C61" s="1050"/>
      <c r="D61" s="1050"/>
      <c r="E61" s="1050"/>
      <c r="F61" s="105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9"/>
      <c r="B62" s="1050"/>
      <c r="C62" s="1050"/>
      <c r="D62" s="1050"/>
      <c r="E62" s="1050"/>
      <c r="F62" s="105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9"/>
      <c r="B63" s="1050"/>
      <c r="C63" s="1050"/>
      <c r="D63" s="1050"/>
      <c r="E63" s="1050"/>
      <c r="F63" s="105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9"/>
      <c r="B64" s="1050"/>
      <c r="C64" s="1050"/>
      <c r="D64" s="1050"/>
      <c r="E64" s="1050"/>
      <c r="F64" s="105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9"/>
      <c r="B65" s="1050"/>
      <c r="C65" s="1050"/>
      <c r="D65" s="1050"/>
      <c r="E65" s="1050"/>
      <c r="F65" s="105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9"/>
      <c r="B66" s="1050"/>
      <c r="C66" s="1050"/>
      <c r="D66" s="1050"/>
      <c r="E66" s="1050"/>
      <c r="F66" s="105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9"/>
      <c r="B67" s="1050"/>
      <c r="C67" s="1050"/>
      <c r="D67" s="1050"/>
      <c r="E67" s="1050"/>
      <c r="F67" s="105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9"/>
      <c r="B68" s="1050"/>
      <c r="C68" s="1050"/>
      <c r="D68" s="1050"/>
      <c r="E68" s="1050"/>
      <c r="F68" s="1051"/>
      <c r="G68" s="452" t="s">
        <v>271</v>
      </c>
      <c r="H68" s="453"/>
      <c r="I68" s="453"/>
      <c r="J68" s="453"/>
      <c r="K68" s="453"/>
      <c r="L68" s="453"/>
      <c r="M68" s="453"/>
      <c r="N68" s="453"/>
      <c r="O68" s="453"/>
      <c r="P68" s="453"/>
      <c r="Q68" s="453"/>
      <c r="R68" s="453"/>
      <c r="S68" s="453"/>
      <c r="T68" s="453"/>
      <c r="U68" s="453"/>
      <c r="V68" s="453"/>
      <c r="W68" s="453"/>
      <c r="X68" s="453"/>
      <c r="Y68" s="453"/>
      <c r="Z68" s="453"/>
      <c r="AA68" s="453"/>
      <c r="AB68" s="454"/>
      <c r="AC68" s="452" t="s">
        <v>272</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49"/>
      <c r="B69" s="1050"/>
      <c r="C69" s="1050"/>
      <c r="D69" s="1050"/>
      <c r="E69" s="1050"/>
      <c r="F69" s="1051"/>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49"/>
      <c r="B70" s="1050"/>
      <c r="C70" s="1050"/>
      <c r="D70" s="1050"/>
      <c r="E70" s="1050"/>
      <c r="F70" s="1051"/>
      <c r="G70" s="462"/>
      <c r="H70" s="463"/>
      <c r="I70" s="463"/>
      <c r="J70" s="463"/>
      <c r="K70" s="464"/>
      <c r="L70" s="465"/>
      <c r="M70" s="466"/>
      <c r="N70" s="466"/>
      <c r="O70" s="466"/>
      <c r="P70" s="466"/>
      <c r="Q70" s="466"/>
      <c r="R70" s="466"/>
      <c r="S70" s="466"/>
      <c r="T70" s="466"/>
      <c r="U70" s="466"/>
      <c r="V70" s="466"/>
      <c r="W70" s="466"/>
      <c r="X70" s="467"/>
      <c r="Y70" s="468"/>
      <c r="Z70" s="469"/>
      <c r="AA70" s="469"/>
      <c r="AB70" s="567"/>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49"/>
      <c r="B71" s="1050"/>
      <c r="C71" s="1050"/>
      <c r="D71" s="1050"/>
      <c r="E71" s="1050"/>
      <c r="F71" s="105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9"/>
      <c r="B72" s="1050"/>
      <c r="C72" s="1050"/>
      <c r="D72" s="1050"/>
      <c r="E72" s="1050"/>
      <c r="F72" s="105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9"/>
      <c r="B73" s="1050"/>
      <c r="C73" s="1050"/>
      <c r="D73" s="1050"/>
      <c r="E73" s="1050"/>
      <c r="F73" s="105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9"/>
      <c r="B74" s="1050"/>
      <c r="C74" s="1050"/>
      <c r="D74" s="1050"/>
      <c r="E74" s="1050"/>
      <c r="F74" s="105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9"/>
      <c r="B75" s="1050"/>
      <c r="C75" s="1050"/>
      <c r="D75" s="1050"/>
      <c r="E75" s="1050"/>
      <c r="F75" s="105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9"/>
      <c r="B76" s="1050"/>
      <c r="C76" s="1050"/>
      <c r="D76" s="1050"/>
      <c r="E76" s="1050"/>
      <c r="F76" s="105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9"/>
      <c r="B77" s="1050"/>
      <c r="C77" s="1050"/>
      <c r="D77" s="1050"/>
      <c r="E77" s="1050"/>
      <c r="F77" s="105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9"/>
      <c r="B78" s="1050"/>
      <c r="C78" s="1050"/>
      <c r="D78" s="1050"/>
      <c r="E78" s="1050"/>
      <c r="F78" s="105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9"/>
      <c r="B79" s="1050"/>
      <c r="C79" s="1050"/>
      <c r="D79" s="1050"/>
      <c r="E79" s="1050"/>
      <c r="F79" s="105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9"/>
      <c r="B80" s="1050"/>
      <c r="C80" s="1050"/>
      <c r="D80" s="1050"/>
      <c r="E80" s="1050"/>
      <c r="F80" s="105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9"/>
      <c r="B81" s="1050"/>
      <c r="C81" s="1050"/>
      <c r="D81" s="1050"/>
      <c r="E81" s="1050"/>
      <c r="F81" s="1051"/>
      <c r="G81" s="452" t="s">
        <v>273</v>
      </c>
      <c r="H81" s="453"/>
      <c r="I81" s="453"/>
      <c r="J81" s="453"/>
      <c r="K81" s="453"/>
      <c r="L81" s="453"/>
      <c r="M81" s="453"/>
      <c r="N81" s="453"/>
      <c r="O81" s="453"/>
      <c r="P81" s="453"/>
      <c r="Q81" s="453"/>
      <c r="R81" s="453"/>
      <c r="S81" s="453"/>
      <c r="T81" s="453"/>
      <c r="U81" s="453"/>
      <c r="V81" s="453"/>
      <c r="W81" s="453"/>
      <c r="X81" s="453"/>
      <c r="Y81" s="453"/>
      <c r="Z81" s="453"/>
      <c r="AA81" s="453"/>
      <c r="AB81" s="454"/>
      <c r="AC81" s="452" t="s">
        <v>274</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49"/>
      <c r="B82" s="1050"/>
      <c r="C82" s="1050"/>
      <c r="D82" s="1050"/>
      <c r="E82" s="1050"/>
      <c r="F82" s="1051"/>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49"/>
      <c r="B83" s="1050"/>
      <c r="C83" s="1050"/>
      <c r="D83" s="1050"/>
      <c r="E83" s="1050"/>
      <c r="F83" s="1051"/>
      <c r="G83" s="462"/>
      <c r="H83" s="463"/>
      <c r="I83" s="463"/>
      <c r="J83" s="463"/>
      <c r="K83" s="464"/>
      <c r="L83" s="465"/>
      <c r="M83" s="466"/>
      <c r="N83" s="466"/>
      <c r="O83" s="466"/>
      <c r="P83" s="466"/>
      <c r="Q83" s="466"/>
      <c r="R83" s="466"/>
      <c r="S83" s="466"/>
      <c r="T83" s="466"/>
      <c r="U83" s="466"/>
      <c r="V83" s="466"/>
      <c r="W83" s="466"/>
      <c r="X83" s="467"/>
      <c r="Y83" s="468"/>
      <c r="Z83" s="469"/>
      <c r="AA83" s="469"/>
      <c r="AB83" s="567"/>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49"/>
      <c r="B84" s="1050"/>
      <c r="C84" s="1050"/>
      <c r="D84" s="1050"/>
      <c r="E84" s="1050"/>
      <c r="F84" s="105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9"/>
      <c r="B85" s="1050"/>
      <c r="C85" s="1050"/>
      <c r="D85" s="1050"/>
      <c r="E85" s="1050"/>
      <c r="F85" s="105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9"/>
      <c r="B86" s="1050"/>
      <c r="C86" s="1050"/>
      <c r="D86" s="1050"/>
      <c r="E86" s="1050"/>
      <c r="F86" s="105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9"/>
      <c r="B87" s="1050"/>
      <c r="C87" s="1050"/>
      <c r="D87" s="1050"/>
      <c r="E87" s="1050"/>
      <c r="F87" s="105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9"/>
      <c r="B88" s="1050"/>
      <c r="C88" s="1050"/>
      <c r="D88" s="1050"/>
      <c r="E88" s="1050"/>
      <c r="F88" s="105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9"/>
      <c r="B89" s="1050"/>
      <c r="C89" s="1050"/>
      <c r="D89" s="1050"/>
      <c r="E89" s="1050"/>
      <c r="F89" s="105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9"/>
      <c r="B90" s="1050"/>
      <c r="C90" s="1050"/>
      <c r="D90" s="1050"/>
      <c r="E90" s="1050"/>
      <c r="F90" s="105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9"/>
      <c r="B91" s="1050"/>
      <c r="C91" s="1050"/>
      <c r="D91" s="1050"/>
      <c r="E91" s="1050"/>
      <c r="F91" s="105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9"/>
      <c r="B92" s="1050"/>
      <c r="C92" s="1050"/>
      <c r="D92" s="1050"/>
      <c r="E92" s="1050"/>
      <c r="F92" s="105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9"/>
      <c r="B93" s="1050"/>
      <c r="C93" s="1050"/>
      <c r="D93" s="1050"/>
      <c r="E93" s="1050"/>
      <c r="F93" s="105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9"/>
      <c r="B94" s="1050"/>
      <c r="C94" s="1050"/>
      <c r="D94" s="1050"/>
      <c r="E94" s="1050"/>
      <c r="F94" s="1051"/>
      <c r="G94" s="452" t="s">
        <v>275</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49"/>
      <c r="B95" s="1050"/>
      <c r="C95" s="1050"/>
      <c r="D95" s="1050"/>
      <c r="E95" s="1050"/>
      <c r="F95" s="1051"/>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49"/>
      <c r="B96" s="1050"/>
      <c r="C96" s="1050"/>
      <c r="D96" s="1050"/>
      <c r="E96" s="1050"/>
      <c r="F96" s="1051"/>
      <c r="G96" s="462"/>
      <c r="H96" s="463"/>
      <c r="I96" s="463"/>
      <c r="J96" s="463"/>
      <c r="K96" s="464"/>
      <c r="L96" s="465"/>
      <c r="M96" s="466"/>
      <c r="N96" s="466"/>
      <c r="O96" s="466"/>
      <c r="P96" s="466"/>
      <c r="Q96" s="466"/>
      <c r="R96" s="466"/>
      <c r="S96" s="466"/>
      <c r="T96" s="466"/>
      <c r="U96" s="466"/>
      <c r="V96" s="466"/>
      <c r="W96" s="466"/>
      <c r="X96" s="467"/>
      <c r="Y96" s="468"/>
      <c r="Z96" s="469"/>
      <c r="AA96" s="469"/>
      <c r="AB96" s="567"/>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49"/>
      <c r="B97" s="1050"/>
      <c r="C97" s="1050"/>
      <c r="D97" s="1050"/>
      <c r="E97" s="1050"/>
      <c r="F97" s="105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9"/>
      <c r="B98" s="1050"/>
      <c r="C98" s="1050"/>
      <c r="D98" s="1050"/>
      <c r="E98" s="1050"/>
      <c r="F98" s="105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9"/>
      <c r="B99" s="1050"/>
      <c r="C99" s="1050"/>
      <c r="D99" s="1050"/>
      <c r="E99" s="1050"/>
      <c r="F99" s="105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9"/>
      <c r="B100" s="1050"/>
      <c r="C100" s="1050"/>
      <c r="D100" s="1050"/>
      <c r="E100" s="1050"/>
      <c r="F100" s="105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9"/>
      <c r="B101" s="1050"/>
      <c r="C101" s="1050"/>
      <c r="D101" s="1050"/>
      <c r="E101" s="1050"/>
      <c r="F101" s="105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9"/>
      <c r="B102" s="1050"/>
      <c r="C102" s="1050"/>
      <c r="D102" s="1050"/>
      <c r="E102" s="1050"/>
      <c r="F102" s="105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9"/>
      <c r="B103" s="1050"/>
      <c r="C103" s="1050"/>
      <c r="D103" s="1050"/>
      <c r="E103" s="1050"/>
      <c r="F103" s="105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9"/>
      <c r="B104" s="1050"/>
      <c r="C104" s="1050"/>
      <c r="D104" s="1050"/>
      <c r="E104" s="1050"/>
      <c r="F104" s="105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9"/>
      <c r="B105" s="1050"/>
      <c r="C105" s="1050"/>
      <c r="D105" s="1050"/>
      <c r="E105" s="1050"/>
      <c r="F105" s="105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276</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49"/>
      <c r="B109" s="1050"/>
      <c r="C109" s="1050"/>
      <c r="D109" s="1050"/>
      <c r="E109" s="1050"/>
      <c r="F109" s="1051"/>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49"/>
      <c r="B110" s="1050"/>
      <c r="C110" s="1050"/>
      <c r="D110" s="1050"/>
      <c r="E110" s="1050"/>
      <c r="F110" s="1051"/>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7"/>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49"/>
      <c r="B111" s="1050"/>
      <c r="C111" s="1050"/>
      <c r="D111" s="1050"/>
      <c r="E111" s="1050"/>
      <c r="F111" s="105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9"/>
      <c r="B112" s="1050"/>
      <c r="C112" s="1050"/>
      <c r="D112" s="1050"/>
      <c r="E112" s="1050"/>
      <c r="F112" s="105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9"/>
      <c r="B113" s="1050"/>
      <c r="C113" s="1050"/>
      <c r="D113" s="1050"/>
      <c r="E113" s="1050"/>
      <c r="F113" s="105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9"/>
      <c r="B114" s="1050"/>
      <c r="C114" s="1050"/>
      <c r="D114" s="1050"/>
      <c r="E114" s="1050"/>
      <c r="F114" s="105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9"/>
      <c r="B115" s="1050"/>
      <c r="C115" s="1050"/>
      <c r="D115" s="1050"/>
      <c r="E115" s="1050"/>
      <c r="F115" s="105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9"/>
      <c r="B116" s="1050"/>
      <c r="C116" s="1050"/>
      <c r="D116" s="1050"/>
      <c r="E116" s="1050"/>
      <c r="F116" s="105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9"/>
      <c r="B117" s="1050"/>
      <c r="C117" s="1050"/>
      <c r="D117" s="1050"/>
      <c r="E117" s="1050"/>
      <c r="F117" s="105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9"/>
      <c r="B118" s="1050"/>
      <c r="C118" s="1050"/>
      <c r="D118" s="1050"/>
      <c r="E118" s="1050"/>
      <c r="F118" s="105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9"/>
      <c r="B119" s="1050"/>
      <c r="C119" s="1050"/>
      <c r="D119" s="1050"/>
      <c r="E119" s="1050"/>
      <c r="F119" s="105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9"/>
      <c r="B120" s="1050"/>
      <c r="C120" s="1050"/>
      <c r="D120" s="1050"/>
      <c r="E120" s="1050"/>
      <c r="F120" s="105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9"/>
      <c r="B121" s="1050"/>
      <c r="C121" s="1050"/>
      <c r="D121" s="1050"/>
      <c r="E121" s="1050"/>
      <c r="F121" s="1051"/>
      <c r="G121" s="452" t="s">
        <v>277</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278</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49"/>
      <c r="B122" s="1050"/>
      <c r="C122" s="1050"/>
      <c r="D122" s="1050"/>
      <c r="E122" s="1050"/>
      <c r="F122" s="1051"/>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49"/>
      <c r="B123" s="1050"/>
      <c r="C123" s="1050"/>
      <c r="D123" s="1050"/>
      <c r="E123" s="1050"/>
      <c r="F123" s="1051"/>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7"/>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49"/>
      <c r="B124" s="1050"/>
      <c r="C124" s="1050"/>
      <c r="D124" s="1050"/>
      <c r="E124" s="1050"/>
      <c r="F124" s="105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9"/>
      <c r="B125" s="1050"/>
      <c r="C125" s="1050"/>
      <c r="D125" s="1050"/>
      <c r="E125" s="1050"/>
      <c r="F125" s="105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9"/>
      <c r="B126" s="1050"/>
      <c r="C126" s="1050"/>
      <c r="D126" s="1050"/>
      <c r="E126" s="1050"/>
      <c r="F126" s="105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9"/>
      <c r="B127" s="1050"/>
      <c r="C127" s="1050"/>
      <c r="D127" s="1050"/>
      <c r="E127" s="1050"/>
      <c r="F127" s="105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9"/>
      <c r="B128" s="1050"/>
      <c r="C128" s="1050"/>
      <c r="D128" s="1050"/>
      <c r="E128" s="1050"/>
      <c r="F128" s="105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9"/>
      <c r="B129" s="1050"/>
      <c r="C129" s="1050"/>
      <c r="D129" s="1050"/>
      <c r="E129" s="1050"/>
      <c r="F129" s="105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9"/>
      <c r="B130" s="1050"/>
      <c r="C130" s="1050"/>
      <c r="D130" s="1050"/>
      <c r="E130" s="1050"/>
      <c r="F130" s="105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9"/>
      <c r="B131" s="1050"/>
      <c r="C131" s="1050"/>
      <c r="D131" s="1050"/>
      <c r="E131" s="1050"/>
      <c r="F131" s="105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9"/>
      <c r="B132" s="1050"/>
      <c r="C132" s="1050"/>
      <c r="D132" s="1050"/>
      <c r="E132" s="1050"/>
      <c r="F132" s="105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9"/>
      <c r="B133" s="1050"/>
      <c r="C133" s="1050"/>
      <c r="D133" s="1050"/>
      <c r="E133" s="1050"/>
      <c r="F133" s="105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9"/>
      <c r="B134" s="1050"/>
      <c r="C134" s="1050"/>
      <c r="D134" s="1050"/>
      <c r="E134" s="1050"/>
      <c r="F134" s="1051"/>
      <c r="G134" s="452" t="s">
        <v>279</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280</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49"/>
      <c r="B135" s="1050"/>
      <c r="C135" s="1050"/>
      <c r="D135" s="1050"/>
      <c r="E135" s="1050"/>
      <c r="F135" s="1051"/>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49"/>
      <c r="B136" s="1050"/>
      <c r="C136" s="1050"/>
      <c r="D136" s="1050"/>
      <c r="E136" s="1050"/>
      <c r="F136" s="1051"/>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7"/>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49"/>
      <c r="B137" s="1050"/>
      <c r="C137" s="1050"/>
      <c r="D137" s="1050"/>
      <c r="E137" s="1050"/>
      <c r="F137" s="105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9"/>
      <c r="B138" s="1050"/>
      <c r="C138" s="1050"/>
      <c r="D138" s="1050"/>
      <c r="E138" s="1050"/>
      <c r="F138" s="105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9"/>
      <c r="B139" s="1050"/>
      <c r="C139" s="1050"/>
      <c r="D139" s="1050"/>
      <c r="E139" s="1050"/>
      <c r="F139" s="105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9"/>
      <c r="B140" s="1050"/>
      <c r="C140" s="1050"/>
      <c r="D140" s="1050"/>
      <c r="E140" s="1050"/>
      <c r="F140" s="105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9"/>
      <c r="B141" s="1050"/>
      <c r="C141" s="1050"/>
      <c r="D141" s="1050"/>
      <c r="E141" s="1050"/>
      <c r="F141" s="105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9"/>
      <c r="B142" s="1050"/>
      <c r="C142" s="1050"/>
      <c r="D142" s="1050"/>
      <c r="E142" s="1050"/>
      <c r="F142" s="105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9"/>
      <c r="B143" s="1050"/>
      <c r="C143" s="1050"/>
      <c r="D143" s="1050"/>
      <c r="E143" s="1050"/>
      <c r="F143" s="105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9"/>
      <c r="B144" s="1050"/>
      <c r="C144" s="1050"/>
      <c r="D144" s="1050"/>
      <c r="E144" s="1050"/>
      <c r="F144" s="105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9"/>
      <c r="B145" s="1050"/>
      <c r="C145" s="1050"/>
      <c r="D145" s="1050"/>
      <c r="E145" s="1050"/>
      <c r="F145" s="105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9"/>
      <c r="B146" s="1050"/>
      <c r="C146" s="1050"/>
      <c r="D146" s="1050"/>
      <c r="E146" s="1050"/>
      <c r="F146" s="105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9"/>
      <c r="B147" s="1050"/>
      <c r="C147" s="1050"/>
      <c r="D147" s="1050"/>
      <c r="E147" s="1050"/>
      <c r="F147" s="1051"/>
      <c r="G147" s="452" t="s">
        <v>281</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49"/>
      <c r="B148" s="1050"/>
      <c r="C148" s="1050"/>
      <c r="D148" s="1050"/>
      <c r="E148" s="1050"/>
      <c r="F148" s="1051"/>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49"/>
      <c r="B149" s="1050"/>
      <c r="C149" s="1050"/>
      <c r="D149" s="1050"/>
      <c r="E149" s="1050"/>
      <c r="F149" s="1051"/>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7"/>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49"/>
      <c r="B150" s="1050"/>
      <c r="C150" s="1050"/>
      <c r="D150" s="1050"/>
      <c r="E150" s="1050"/>
      <c r="F150" s="105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9"/>
      <c r="B151" s="1050"/>
      <c r="C151" s="1050"/>
      <c r="D151" s="1050"/>
      <c r="E151" s="1050"/>
      <c r="F151" s="105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9"/>
      <c r="B152" s="1050"/>
      <c r="C152" s="1050"/>
      <c r="D152" s="1050"/>
      <c r="E152" s="1050"/>
      <c r="F152" s="105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9"/>
      <c r="B153" s="1050"/>
      <c r="C153" s="1050"/>
      <c r="D153" s="1050"/>
      <c r="E153" s="1050"/>
      <c r="F153" s="105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9"/>
      <c r="B154" s="1050"/>
      <c r="C154" s="1050"/>
      <c r="D154" s="1050"/>
      <c r="E154" s="1050"/>
      <c r="F154" s="105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9"/>
      <c r="B155" s="1050"/>
      <c r="C155" s="1050"/>
      <c r="D155" s="1050"/>
      <c r="E155" s="1050"/>
      <c r="F155" s="105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9"/>
      <c r="B156" s="1050"/>
      <c r="C156" s="1050"/>
      <c r="D156" s="1050"/>
      <c r="E156" s="1050"/>
      <c r="F156" s="105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9"/>
      <c r="B157" s="1050"/>
      <c r="C157" s="1050"/>
      <c r="D157" s="1050"/>
      <c r="E157" s="1050"/>
      <c r="F157" s="105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9"/>
      <c r="B158" s="1050"/>
      <c r="C158" s="1050"/>
      <c r="D158" s="1050"/>
      <c r="E158" s="1050"/>
      <c r="F158" s="105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282</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49"/>
      <c r="B162" s="1050"/>
      <c r="C162" s="1050"/>
      <c r="D162" s="1050"/>
      <c r="E162" s="1050"/>
      <c r="F162" s="1051"/>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49"/>
      <c r="B163" s="1050"/>
      <c r="C163" s="1050"/>
      <c r="D163" s="1050"/>
      <c r="E163" s="1050"/>
      <c r="F163" s="1051"/>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7"/>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49"/>
      <c r="B164" s="1050"/>
      <c r="C164" s="1050"/>
      <c r="D164" s="1050"/>
      <c r="E164" s="1050"/>
      <c r="F164" s="105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9"/>
      <c r="B165" s="1050"/>
      <c r="C165" s="1050"/>
      <c r="D165" s="1050"/>
      <c r="E165" s="1050"/>
      <c r="F165" s="105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9"/>
      <c r="B166" s="1050"/>
      <c r="C166" s="1050"/>
      <c r="D166" s="1050"/>
      <c r="E166" s="1050"/>
      <c r="F166" s="105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9"/>
      <c r="B167" s="1050"/>
      <c r="C167" s="1050"/>
      <c r="D167" s="1050"/>
      <c r="E167" s="1050"/>
      <c r="F167" s="105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9"/>
      <c r="B168" s="1050"/>
      <c r="C168" s="1050"/>
      <c r="D168" s="1050"/>
      <c r="E168" s="1050"/>
      <c r="F168" s="105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9"/>
      <c r="B169" s="1050"/>
      <c r="C169" s="1050"/>
      <c r="D169" s="1050"/>
      <c r="E169" s="1050"/>
      <c r="F169" s="105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9"/>
      <c r="B170" s="1050"/>
      <c r="C170" s="1050"/>
      <c r="D170" s="1050"/>
      <c r="E170" s="1050"/>
      <c r="F170" s="105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9"/>
      <c r="B171" s="1050"/>
      <c r="C171" s="1050"/>
      <c r="D171" s="1050"/>
      <c r="E171" s="1050"/>
      <c r="F171" s="105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9"/>
      <c r="B172" s="1050"/>
      <c r="C172" s="1050"/>
      <c r="D172" s="1050"/>
      <c r="E172" s="1050"/>
      <c r="F172" s="105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9"/>
      <c r="B173" s="1050"/>
      <c r="C173" s="1050"/>
      <c r="D173" s="1050"/>
      <c r="E173" s="1050"/>
      <c r="F173" s="105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9"/>
      <c r="B174" s="1050"/>
      <c r="C174" s="1050"/>
      <c r="D174" s="1050"/>
      <c r="E174" s="1050"/>
      <c r="F174" s="1051"/>
      <c r="G174" s="452" t="s">
        <v>283</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284</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49"/>
      <c r="B175" s="1050"/>
      <c r="C175" s="1050"/>
      <c r="D175" s="1050"/>
      <c r="E175" s="1050"/>
      <c r="F175" s="1051"/>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49"/>
      <c r="B176" s="1050"/>
      <c r="C176" s="1050"/>
      <c r="D176" s="1050"/>
      <c r="E176" s="1050"/>
      <c r="F176" s="1051"/>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7"/>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49"/>
      <c r="B177" s="1050"/>
      <c r="C177" s="1050"/>
      <c r="D177" s="1050"/>
      <c r="E177" s="1050"/>
      <c r="F177" s="105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9"/>
      <c r="B178" s="1050"/>
      <c r="C178" s="1050"/>
      <c r="D178" s="1050"/>
      <c r="E178" s="1050"/>
      <c r="F178" s="105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9"/>
      <c r="B179" s="1050"/>
      <c r="C179" s="1050"/>
      <c r="D179" s="1050"/>
      <c r="E179" s="1050"/>
      <c r="F179" s="105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9"/>
      <c r="B180" s="1050"/>
      <c r="C180" s="1050"/>
      <c r="D180" s="1050"/>
      <c r="E180" s="1050"/>
      <c r="F180" s="105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9"/>
      <c r="B181" s="1050"/>
      <c r="C181" s="1050"/>
      <c r="D181" s="1050"/>
      <c r="E181" s="1050"/>
      <c r="F181" s="105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9"/>
      <c r="B182" s="1050"/>
      <c r="C182" s="1050"/>
      <c r="D182" s="1050"/>
      <c r="E182" s="1050"/>
      <c r="F182" s="105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9"/>
      <c r="B183" s="1050"/>
      <c r="C183" s="1050"/>
      <c r="D183" s="1050"/>
      <c r="E183" s="1050"/>
      <c r="F183" s="105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9"/>
      <c r="B184" s="1050"/>
      <c r="C184" s="1050"/>
      <c r="D184" s="1050"/>
      <c r="E184" s="1050"/>
      <c r="F184" s="105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9"/>
      <c r="B185" s="1050"/>
      <c r="C185" s="1050"/>
      <c r="D185" s="1050"/>
      <c r="E185" s="1050"/>
      <c r="F185" s="105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9"/>
      <c r="B186" s="1050"/>
      <c r="C186" s="1050"/>
      <c r="D186" s="1050"/>
      <c r="E186" s="1050"/>
      <c r="F186" s="105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9"/>
      <c r="B187" s="1050"/>
      <c r="C187" s="1050"/>
      <c r="D187" s="1050"/>
      <c r="E187" s="1050"/>
      <c r="F187" s="1051"/>
      <c r="G187" s="452" t="s">
        <v>286</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285</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49"/>
      <c r="B188" s="1050"/>
      <c r="C188" s="1050"/>
      <c r="D188" s="1050"/>
      <c r="E188" s="1050"/>
      <c r="F188" s="1051"/>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49"/>
      <c r="B189" s="1050"/>
      <c r="C189" s="1050"/>
      <c r="D189" s="1050"/>
      <c r="E189" s="1050"/>
      <c r="F189" s="1051"/>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7"/>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49"/>
      <c r="B190" s="1050"/>
      <c r="C190" s="1050"/>
      <c r="D190" s="1050"/>
      <c r="E190" s="1050"/>
      <c r="F190" s="105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9"/>
      <c r="B191" s="1050"/>
      <c r="C191" s="1050"/>
      <c r="D191" s="1050"/>
      <c r="E191" s="1050"/>
      <c r="F191" s="105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9"/>
      <c r="B192" s="1050"/>
      <c r="C192" s="1050"/>
      <c r="D192" s="1050"/>
      <c r="E192" s="1050"/>
      <c r="F192" s="105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9"/>
      <c r="B193" s="1050"/>
      <c r="C193" s="1050"/>
      <c r="D193" s="1050"/>
      <c r="E193" s="1050"/>
      <c r="F193" s="105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9"/>
      <c r="B194" s="1050"/>
      <c r="C194" s="1050"/>
      <c r="D194" s="1050"/>
      <c r="E194" s="1050"/>
      <c r="F194" s="105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9"/>
      <c r="B195" s="1050"/>
      <c r="C195" s="1050"/>
      <c r="D195" s="1050"/>
      <c r="E195" s="1050"/>
      <c r="F195" s="105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9"/>
      <c r="B196" s="1050"/>
      <c r="C196" s="1050"/>
      <c r="D196" s="1050"/>
      <c r="E196" s="1050"/>
      <c r="F196" s="105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9"/>
      <c r="B197" s="1050"/>
      <c r="C197" s="1050"/>
      <c r="D197" s="1050"/>
      <c r="E197" s="1050"/>
      <c r="F197" s="105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9"/>
      <c r="B198" s="1050"/>
      <c r="C198" s="1050"/>
      <c r="D198" s="1050"/>
      <c r="E198" s="1050"/>
      <c r="F198" s="105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9"/>
      <c r="B199" s="1050"/>
      <c r="C199" s="1050"/>
      <c r="D199" s="1050"/>
      <c r="E199" s="1050"/>
      <c r="F199" s="105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9"/>
      <c r="B200" s="1050"/>
      <c r="C200" s="1050"/>
      <c r="D200" s="1050"/>
      <c r="E200" s="1050"/>
      <c r="F200" s="1051"/>
      <c r="G200" s="452" t="s">
        <v>287</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49"/>
      <c r="B201" s="1050"/>
      <c r="C201" s="1050"/>
      <c r="D201" s="1050"/>
      <c r="E201" s="1050"/>
      <c r="F201" s="1051"/>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49"/>
      <c r="B202" s="1050"/>
      <c r="C202" s="1050"/>
      <c r="D202" s="1050"/>
      <c r="E202" s="1050"/>
      <c r="F202" s="1051"/>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7"/>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49"/>
      <c r="B203" s="1050"/>
      <c r="C203" s="1050"/>
      <c r="D203" s="1050"/>
      <c r="E203" s="1050"/>
      <c r="F203" s="105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9"/>
      <c r="B204" s="1050"/>
      <c r="C204" s="1050"/>
      <c r="D204" s="1050"/>
      <c r="E204" s="1050"/>
      <c r="F204" s="105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9"/>
      <c r="B205" s="1050"/>
      <c r="C205" s="1050"/>
      <c r="D205" s="1050"/>
      <c r="E205" s="1050"/>
      <c r="F205" s="105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9"/>
      <c r="B206" s="1050"/>
      <c r="C206" s="1050"/>
      <c r="D206" s="1050"/>
      <c r="E206" s="1050"/>
      <c r="F206" s="105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9"/>
      <c r="B207" s="1050"/>
      <c r="C207" s="1050"/>
      <c r="D207" s="1050"/>
      <c r="E207" s="1050"/>
      <c r="F207" s="105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9"/>
      <c r="B208" s="1050"/>
      <c r="C208" s="1050"/>
      <c r="D208" s="1050"/>
      <c r="E208" s="1050"/>
      <c r="F208" s="105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9"/>
      <c r="B209" s="1050"/>
      <c r="C209" s="1050"/>
      <c r="D209" s="1050"/>
      <c r="E209" s="1050"/>
      <c r="F209" s="105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9"/>
      <c r="B210" s="1050"/>
      <c r="C210" s="1050"/>
      <c r="D210" s="1050"/>
      <c r="E210" s="1050"/>
      <c r="F210" s="105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9"/>
      <c r="B211" s="1050"/>
      <c r="C211" s="1050"/>
      <c r="D211" s="1050"/>
      <c r="E211" s="1050"/>
      <c r="F211" s="105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288</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49"/>
      <c r="B215" s="1050"/>
      <c r="C215" s="1050"/>
      <c r="D215" s="1050"/>
      <c r="E215" s="1050"/>
      <c r="F215" s="1051"/>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49"/>
      <c r="B216" s="1050"/>
      <c r="C216" s="1050"/>
      <c r="D216" s="1050"/>
      <c r="E216" s="1050"/>
      <c r="F216" s="1051"/>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7"/>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49"/>
      <c r="B217" s="1050"/>
      <c r="C217" s="1050"/>
      <c r="D217" s="1050"/>
      <c r="E217" s="1050"/>
      <c r="F217" s="105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9"/>
      <c r="B218" s="1050"/>
      <c r="C218" s="1050"/>
      <c r="D218" s="1050"/>
      <c r="E218" s="1050"/>
      <c r="F218" s="105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9"/>
      <c r="B219" s="1050"/>
      <c r="C219" s="1050"/>
      <c r="D219" s="1050"/>
      <c r="E219" s="1050"/>
      <c r="F219" s="105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9"/>
      <c r="B220" s="1050"/>
      <c r="C220" s="1050"/>
      <c r="D220" s="1050"/>
      <c r="E220" s="1050"/>
      <c r="F220" s="105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9"/>
      <c r="B221" s="1050"/>
      <c r="C221" s="1050"/>
      <c r="D221" s="1050"/>
      <c r="E221" s="1050"/>
      <c r="F221" s="105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9"/>
      <c r="B222" s="1050"/>
      <c r="C222" s="1050"/>
      <c r="D222" s="1050"/>
      <c r="E222" s="1050"/>
      <c r="F222" s="105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9"/>
      <c r="B223" s="1050"/>
      <c r="C223" s="1050"/>
      <c r="D223" s="1050"/>
      <c r="E223" s="1050"/>
      <c r="F223" s="105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9"/>
      <c r="B224" s="1050"/>
      <c r="C224" s="1050"/>
      <c r="D224" s="1050"/>
      <c r="E224" s="1050"/>
      <c r="F224" s="105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9"/>
      <c r="B225" s="1050"/>
      <c r="C225" s="1050"/>
      <c r="D225" s="1050"/>
      <c r="E225" s="1050"/>
      <c r="F225" s="105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9"/>
      <c r="B226" s="1050"/>
      <c r="C226" s="1050"/>
      <c r="D226" s="1050"/>
      <c r="E226" s="1050"/>
      <c r="F226" s="105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9"/>
      <c r="B227" s="1050"/>
      <c r="C227" s="1050"/>
      <c r="D227" s="1050"/>
      <c r="E227" s="1050"/>
      <c r="F227" s="1051"/>
      <c r="G227" s="452" t="s">
        <v>289</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290</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49"/>
      <c r="B228" s="1050"/>
      <c r="C228" s="1050"/>
      <c r="D228" s="1050"/>
      <c r="E228" s="1050"/>
      <c r="F228" s="1051"/>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49"/>
      <c r="B229" s="1050"/>
      <c r="C229" s="1050"/>
      <c r="D229" s="1050"/>
      <c r="E229" s="1050"/>
      <c r="F229" s="1051"/>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7"/>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49"/>
      <c r="B230" s="1050"/>
      <c r="C230" s="1050"/>
      <c r="D230" s="1050"/>
      <c r="E230" s="1050"/>
      <c r="F230" s="105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9"/>
      <c r="B231" s="1050"/>
      <c r="C231" s="1050"/>
      <c r="D231" s="1050"/>
      <c r="E231" s="1050"/>
      <c r="F231" s="105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9"/>
      <c r="B232" s="1050"/>
      <c r="C232" s="1050"/>
      <c r="D232" s="1050"/>
      <c r="E232" s="1050"/>
      <c r="F232" s="105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9"/>
      <c r="B233" s="1050"/>
      <c r="C233" s="1050"/>
      <c r="D233" s="1050"/>
      <c r="E233" s="1050"/>
      <c r="F233" s="105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9"/>
      <c r="B234" s="1050"/>
      <c r="C234" s="1050"/>
      <c r="D234" s="1050"/>
      <c r="E234" s="1050"/>
      <c r="F234" s="105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9"/>
      <c r="B235" s="1050"/>
      <c r="C235" s="1050"/>
      <c r="D235" s="1050"/>
      <c r="E235" s="1050"/>
      <c r="F235" s="105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9"/>
      <c r="B236" s="1050"/>
      <c r="C236" s="1050"/>
      <c r="D236" s="1050"/>
      <c r="E236" s="1050"/>
      <c r="F236" s="105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9"/>
      <c r="B237" s="1050"/>
      <c r="C237" s="1050"/>
      <c r="D237" s="1050"/>
      <c r="E237" s="1050"/>
      <c r="F237" s="105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9"/>
      <c r="B238" s="1050"/>
      <c r="C238" s="1050"/>
      <c r="D238" s="1050"/>
      <c r="E238" s="1050"/>
      <c r="F238" s="105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9"/>
      <c r="B239" s="1050"/>
      <c r="C239" s="1050"/>
      <c r="D239" s="1050"/>
      <c r="E239" s="1050"/>
      <c r="F239" s="105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9"/>
      <c r="B240" s="1050"/>
      <c r="C240" s="1050"/>
      <c r="D240" s="1050"/>
      <c r="E240" s="1050"/>
      <c r="F240" s="1051"/>
      <c r="G240" s="452" t="s">
        <v>291</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292</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49"/>
      <c r="B241" s="1050"/>
      <c r="C241" s="1050"/>
      <c r="D241" s="1050"/>
      <c r="E241" s="1050"/>
      <c r="F241" s="1051"/>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49"/>
      <c r="B242" s="1050"/>
      <c r="C242" s="1050"/>
      <c r="D242" s="1050"/>
      <c r="E242" s="1050"/>
      <c r="F242" s="1051"/>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7"/>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49"/>
      <c r="B243" s="1050"/>
      <c r="C243" s="1050"/>
      <c r="D243" s="1050"/>
      <c r="E243" s="1050"/>
      <c r="F243" s="105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9"/>
      <c r="B244" s="1050"/>
      <c r="C244" s="1050"/>
      <c r="D244" s="1050"/>
      <c r="E244" s="1050"/>
      <c r="F244" s="105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9"/>
      <c r="B245" s="1050"/>
      <c r="C245" s="1050"/>
      <c r="D245" s="1050"/>
      <c r="E245" s="1050"/>
      <c r="F245" s="105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9"/>
      <c r="B246" s="1050"/>
      <c r="C246" s="1050"/>
      <c r="D246" s="1050"/>
      <c r="E246" s="1050"/>
      <c r="F246" s="105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9"/>
      <c r="B247" s="1050"/>
      <c r="C247" s="1050"/>
      <c r="D247" s="1050"/>
      <c r="E247" s="1050"/>
      <c r="F247" s="105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9"/>
      <c r="B248" s="1050"/>
      <c r="C248" s="1050"/>
      <c r="D248" s="1050"/>
      <c r="E248" s="1050"/>
      <c r="F248" s="105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9"/>
      <c r="B249" s="1050"/>
      <c r="C249" s="1050"/>
      <c r="D249" s="1050"/>
      <c r="E249" s="1050"/>
      <c r="F249" s="105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9"/>
      <c r="B250" s="1050"/>
      <c r="C250" s="1050"/>
      <c r="D250" s="1050"/>
      <c r="E250" s="1050"/>
      <c r="F250" s="105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9"/>
      <c r="B251" s="1050"/>
      <c r="C251" s="1050"/>
      <c r="D251" s="1050"/>
      <c r="E251" s="1050"/>
      <c r="F251" s="105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9"/>
      <c r="B252" s="1050"/>
      <c r="C252" s="1050"/>
      <c r="D252" s="1050"/>
      <c r="E252" s="1050"/>
      <c r="F252" s="105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9"/>
      <c r="B253" s="1050"/>
      <c r="C253" s="1050"/>
      <c r="D253" s="1050"/>
      <c r="E253" s="1050"/>
      <c r="F253" s="1051"/>
      <c r="G253" s="452" t="s">
        <v>293</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49"/>
      <c r="B254" s="1050"/>
      <c r="C254" s="1050"/>
      <c r="D254" s="1050"/>
      <c r="E254" s="1050"/>
      <c r="F254" s="1051"/>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49"/>
      <c r="B255" s="1050"/>
      <c r="C255" s="1050"/>
      <c r="D255" s="1050"/>
      <c r="E255" s="1050"/>
      <c r="F255" s="1051"/>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7"/>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49"/>
      <c r="B256" s="1050"/>
      <c r="C256" s="1050"/>
      <c r="D256" s="1050"/>
      <c r="E256" s="1050"/>
      <c r="F256" s="105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9"/>
      <c r="B257" s="1050"/>
      <c r="C257" s="1050"/>
      <c r="D257" s="1050"/>
      <c r="E257" s="1050"/>
      <c r="F257" s="105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9"/>
      <c r="B258" s="1050"/>
      <c r="C258" s="1050"/>
      <c r="D258" s="1050"/>
      <c r="E258" s="1050"/>
      <c r="F258" s="105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9"/>
      <c r="B259" s="1050"/>
      <c r="C259" s="1050"/>
      <c r="D259" s="1050"/>
      <c r="E259" s="1050"/>
      <c r="F259" s="105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9"/>
      <c r="B260" s="1050"/>
      <c r="C260" s="1050"/>
      <c r="D260" s="1050"/>
      <c r="E260" s="1050"/>
      <c r="F260" s="105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9"/>
      <c r="B261" s="1050"/>
      <c r="C261" s="1050"/>
      <c r="D261" s="1050"/>
      <c r="E261" s="1050"/>
      <c r="F261" s="105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9"/>
      <c r="B262" s="1050"/>
      <c r="C262" s="1050"/>
      <c r="D262" s="1050"/>
      <c r="E262" s="1050"/>
      <c r="F262" s="105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9"/>
      <c r="B263" s="1050"/>
      <c r="C263" s="1050"/>
      <c r="D263" s="1050"/>
      <c r="E263" s="1050"/>
      <c r="F263" s="105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9"/>
      <c r="B264" s="1050"/>
      <c r="C264" s="1050"/>
      <c r="D264" s="1050"/>
      <c r="E264" s="1050"/>
      <c r="F264" s="105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296</v>
      </c>
      <c r="K3" s="109"/>
      <c r="L3" s="109"/>
      <c r="M3" s="109"/>
      <c r="N3" s="109"/>
      <c r="O3" s="109"/>
      <c r="P3" s="351" t="s">
        <v>27</v>
      </c>
      <c r="Q3" s="351"/>
      <c r="R3" s="351"/>
      <c r="S3" s="351"/>
      <c r="T3" s="351"/>
      <c r="U3" s="351"/>
      <c r="V3" s="351"/>
      <c r="W3" s="351"/>
      <c r="X3" s="351"/>
      <c r="Y3" s="348" t="s">
        <v>348</v>
      </c>
      <c r="Z3" s="349"/>
      <c r="AA3" s="349"/>
      <c r="AB3" s="349"/>
      <c r="AC3" s="281" t="s">
        <v>333</v>
      </c>
      <c r="AD3" s="281"/>
      <c r="AE3" s="281"/>
      <c r="AF3" s="281"/>
      <c r="AG3" s="281"/>
      <c r="AH3" s="348" t="s">
        <v>257</v>
      </c>
      <c r="AI3" s="350"/>
      <c r="AJ3" s="350"/>
      <c r="AK3" s="350"/>
      <c r="AL3" s="350" t="s">
        <v>21</v>
      </c>
      <c r="AM3" s="350"/>
      <c r="AN3" s="350"/>
      <c r="AO3" s="430"/>
      <c r="AP3" s="431" t="s">
        <v>297</v>
      </c>
      <c r="AQ3" s="431"/>
      <c r="AR3" s="431"/>
      <c r="AS3" s="431"/>
      <c r="AT3" s="431"/>
      <c r="AU3" s="431"/>
      <c r="AV3" s="431"/>
      <c r="AW3" s="431"/>
      <c r="AX3" s="431"/>
    </row>
    <row r="4" spans="1:50" ht="26.25" customHeight="1" x14ac:dyDescent="0.15">
      <c r="A4" s="1069">
        <v>1</v>
      </c>
      <c r="B4" s="106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296</v>
      </c>
      <c r="K36" s="109"/>
      <c r="L36" s="109"/>
      <c r="M36" s="109"/>
      <c r="N36" s="109"/>
      <c r="O36" s="109"/>
      <c r="P36" s="351" t="s">
        <v>27</v>
      </c>
      <c r="Q36" s="351"/>
      <c r="R36" s="351"/>
      <c r="S36" s="351"/>
      <c r="T36" s="351"/>
      <c r="U36" s="351"/>
      <c r="V36" s="351"/>
      <c r="W36" s="351"/>
      <c r="X36" s="351"/>
      <c r="Y36" s="348" t="s">
        <v>348</v>
      </c>
      <c r="Z36" s="349"/>
      <c r="AA36" s="349"/>
      <c r="AB36" s="349"/>
      <c r="AC36" s="281" t="s">
        <v>333</v>
      </c>
      <c r="AD36" s="281"/>
      <c r="AE36" s="281"/>
      <c r="AF36" s="281"/>
      <c r="AG36" s="281"/>
      <c r="AH36" s="348" t="s">
        <v>257</v>
      </c>
      <c r="AI36" s="350"/>
      <c r="AJ36" s="350"/>
      <c r="AK36" s="350"/>
      <c r="AL36" s="350" t="s">
        <v>21</v>
      </c>
      <c r="AM36" s="350"/>
      <c r="AN36" s="350"/>
      <c r="AO36" s="430"/>
      <c r="AP36" s="431" t="s">
        <v>297</v>
      </c>
      <c r="AQ36" s="431"/>
      <c r="AR36" s="431"/>
      <c r="AS36" s="431"/>
      <c r="AT36" s="431"/>
      <c r="AU36" s="431"/>
      <c r="AV36" s="431"/>
      <c r="AW36" s="431"/>
      <c r="AX36" s="431"/>
    </row>
    <row r="37" spans="1:50" ht="26.25" customHeight="1" x14ac:dyDescent="0.15">
      <c r="A37" s="1069">
        <v>1</v>
      </c>
      <c r="B37" s="106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195</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296</v>
      </c>
      <c r="K69" s="109"/>
      <c r="L69" s="109"/>
      <c r="M69" s="109"/>
      <c r="N69" s="109"/>
      <c r="O69" s="109"/>
      <c r="P69" s="351" t="s">
        <v>27</v>
      </c>
      <c r="Q69" s="351"/>
      <c r="R69" s="351"/>
      <c r="S69" s="351"/>
      <c r="T69" s="351"/>
      <c r="U69" s="351"/>
      <c r="V69" s="351"/>
      <c r="W69" s="351"/>
      <c r="X69" s="351"/>
      <c r="Y69" s="348" t="s">
        <v>348</v>
      </c>
      <c r="Z69" s="349"/>
      <c r="AA69" s="349"/>
      <c r="AB69" s="349"/>
      <c r="AC69" s="281" t="s">
        <v>333</v>
      </c>
      <c r="AD69" s="281"/>
      <c r="AE69" s="281"/>
      <c r="AF69" s="281"/>
      <c r="AG69" s="281"/>
      <c r="AH69" s="348" t="s">
        <v>257</v>
      </c>
      <c r="AI69" s="350"/>
      <c r="AJ69" s="350"/>
      <c r="AK69" s="350"/>
      <c r="AL69" s="350" t="s">
        <v>21</v>
      </c>
      <c r="AM69" s="350"/>
      <c r="AN69" s="350"/>
      <c r="AO69" s="430"/>
      <c r="AP69" s="431" t="s">
        <v>297</v>
      </c>
      <c r="AQ69" s="431"/>
      <c r="AR69" s="431"/>
      <c r="AS69" s="431"/>
      <c r="AT69" s="431"/>
      <c r="AU69" s="431"/>
      <c r="AV69" s="431"/>
      <c r="AW69" s="431"/>
      <c r="AX69" s="431"/>
    </row>
    <row r="70" spans="1:50" ht="26.25" customHeight="1" x14ac:dyDescent="0.15">
      <c r="A70" s="1069">
        <v>1</v>
      </c>
      <c r="B70" s="106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196</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296</v>
      </c>
      <c r="K102" s="109"/>
      <c r="L102" s="109"/>
      <c r="M102" s="109"/>
      <c r="N102" s="109"/>
      <c r="O102" s="109"/>
      <c r="P102" s="351" t="s">
        <v>27</v>
      </c>
      <c r="Q102" s="351"/>
      <c r="R102" s="351"/>
      <c r="S102" s="351"/>
      <c r="T102" s="351"/>
      <c r="U102" s="351"/>
      <c r="V102" s="351"/>
      <c r="W102" s="351"/>
      <c r="X102" s="351"/>
      <c r="Y102" s="348" t="s">
        <v>348</v>
      </c>
      <c r="Z102" s="349"/>
      <c r="AA102" s="349"/>
      <c r="AB102" s="349"/>
      <c r="AC102" s="281" t="s">
        <v>333</v>
      </c>
      <c r="AD102" s="281"/>
      <c r="AE102" s="281"/>
      <c r="AF102" s="281"/>
      <c r="AG102" s="281"/>
      <c r="AH102" s="348" t="s">
        <v>257</v>
      </c>
      <c r="AI102" s="350"/>
      <c r="AJ102" s="350"/>
      <c r="AK102" s="350"/>
      <c r="AL102" s="350" t="s">
        <v>21</v>
      </c>
      <c r="AM102" s="350"/>
      <c r="AN102" s="350"/>
      <c r="AO102" s="430"/>
      <c r="AP102" s="431" t="s">
        <v>297</v>
      </c>
      <c r="AQ102" s="431"/>
      <c r="AR102" s="431"/>
      <c r="AS102" s="431"/>
      <c r="AT102" s="431"/>
      <c r="AU102" s="431"/>
      <c r="AV102" s="431"/>
      <c r="AW102" s="431"/>
      <c r="AX102" s="431"/>
    </row>
    <row r="103" spans="1:50" ht="26.25" customHeight="1" x14ac:dyDescent="0.15">
      <c r="A103" s="1069">
        <v>1</v>
      </c>
      <c r="B103" s="106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197</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296</v>
      </c>
      <c r="K135" s="109"/>
      <c r="L135" s="109"/>
      <c r="M135" s="109"/>
      <c r="N135" s="109"/>
      <c r="O135" s="109"/>
      <c r="P135" s="351" t="s">
        <v>27</v>
      </c>
      <c r="Q135" s="351"/>
      <c r="R135" s="351"/>
      <c r="S135" s="351"/>
      <c r="T135" s="351"/>
      <c r="U135" s="351"/>
      <c r="V135" s="351"/>
      <c r="W135" s="351"/>
      <c r="X135" s="351"/>
      <c r="Y135" s="348" t="s">
        <v>348</v>
      </c>
      <c r="Z135" s="349"/>
      <c r="AA135" s="349"/>
      <c r="AB135" s="349"/>
      <c r="AC135" s="281" t="s">
        <v>333</v>
      </c>
      <c r="AD135" s="281"/>
      <c r="AE135" s="281"/>
      <c r="AF135" s="281"/>
      <c r="AG135" s="281"/>
      <c r="AH135" s="348" t="s">
        <v>257</v>
      </c>
      <c r="AI135" s="350"/>
      <c r="AJ135" s="350"/>
      <c r="AK135" s="350"/>
      <c r="AL135" s="350" t="s">
        <v>21</v>
      </c>
      <c r="AM135" s="350"/>
      <c r="AN135" s="350"/>
      <c r="AO135" s="430"/>
      <c r="AP135" s="431" t="s">
        <v>297</v>
      </c>
      <c r="AQ135" s="431"/>
      <c r="AR135" s="431"/>
      <c r="AS135" s="431"/>
      <c r="AT135" s="431"/>
      <c r="AU135" s="431"/>
      <c r="AV135" s="431"/>
      <c r="AW135" s="431"/>
      <c r="AX135" s="431"/>
    </row>
    <row r="136" spans="1:50" ht="26.25" customHeight="1" x14ac:dyDescent="0.15">
      <c r="A136" s="1069">
        <v>1</v>
      </c>
      <c r="B136" s="106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198</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296</v>
      </c>
      <c r="K168" s="109"/>
      <c r="L168" s="109"/>
      <c r="M168" s="109"/>
      <c r="N168" s="109"/>
      <c r="O168" s="109"/>
      <c r="P168" s="351" t="s">
        <v>27</v>
      </c>
      <c r="Q168" s="351"/>
      <c r="R168" s="351"/>
      <c r="S168" s="351"/>
      <c r="T168" s="351"/>
      <c r="U168" s="351"/>
      <c r="V168" s="351"/>
      <c r="W168" s="351"/>
      <c r="X168" s="351"/>
      <c r="Y168" s="348" t="s">
        <v>348</v>
      </c>
      <c r="Z168" s="349"/>
      <c r="AA168" s="349"/>
      <c r="AB168" s="349"/>
      <c r="AC168" s="281" t="s">
        <v>333</v>
      </c>
      <c r="AD168" s="281"/>
      <c r="AE168" s="281"/>
      <c r="AF168" s="281"/>
      <c r="AG168" s="281"/>
      <c r="AH168" s="348" t="s">
        <v>257</v>
      </c>
      <c r="AI168" s="350"/>
      <c r="AJ168" s="350"/>
      <c r="AK168" s="350"/>
      <c r="AL168" s="350" t="s">
        <v>21</v>
      </c>
      <c r="AM168" s="350"/>
      <c r="AN168" s="350"/>
      <c r="AO168" s="430"/>
      <c r="AP168" s="431" t="s">
        <v>297</v>
      </c>
      <c r="AQ168" s="431"/>
      <c r="AR168" s="431"/>
      <c r="AS168" s="431"/>
      <c r="AT168" s="431"/>
      <c r="AU168" s="431"/>
      <c r="AV168" s="431"/>
      <c r="AW168" s="431"/>
      <c r="AX168" s="431"/>
    </row>
    <row r="169" spans="1:50" ht="26.25" customHeight="1" x14ac:dyDescent="0.15">
      <c r="A169" s="1069">
        <v>1</v>
      </c>
      <c r="B169" s="106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199</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296</v>
      </c>
      <c r="K201" s="109"/>
      <c r="L201" s="109"/>
      <c r="M201" s="109"/>
      <c r="N201" s="109"/>
      <c r="O201" s="109"/>
      <c r="P201" s="351" t="s">
        <v>27</v>
      </c>
      <c r="Q201" s="351"/>
      <c r="R201" s="351"/>
      <c r="S201" s="351"/>
      <c r="T201" s="351"/>
      <c r="U201" s="351"/>
      <c r="V201" s="351"/>
      <c r="W201" s="351"/>
      <c r="X201" s="351"/>
      <c r="Y201" s="348" t="s">
        <v>348</v>
      </c>
      <c r="Z201" s="349"/>
      <c r="AA201" s="349"/>
      <c r="AB201" s="349"/>
      <c r="AC201" s="281" t="s">
        <v>333</v>
      </c>
      <c r="AD201" s="281"/>
      <c r="AE201" s="281"/>
      <c r="AF201" s="281"/>
      <c r="AG201" s="281"/>
      <c r="AH201" s="348" t="s">
        <v>257</v>
      </c>
      <c r="AI201" s="350"/>
      <c r="AJ201" s="350"/>
      <c r="AK201" s="350"/>
      <c r="AL201" s="350" t="s">
        <v>21</v>
      </c>
      <c r="AM201" s="350"/>
      <c r="AN201" s="350"/>
      <c r="AO201" s="430"/>
      <c r="AP201" s="431" t="s">
        <v>297</v>
      </c>
      <c r="AQ201" s="431"/>
      <c r="AR201" s="431"/>
      <c r="AS201" s="431"/>
      <c r="AT201" s="431"/>
      <c r="AU201" s="431"/>
      <c r="AV201" s="431"/>
      <c r="AW201" s="431"/>
      <c r="AX201" s="431"/>
    </row>
    <row r="202" spans="1:50" ht="26.25" customHeight="1" x14ac:dyDescent="0.15">
      <c r="A202" s="1069">
        <v>1</v>
      </c>
      <c r="B202" s="106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200</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296</v>
      </c>
      <c r="K234" s="109"/>
      <c r="L234" s="109"/>
      <c r="M234" s="109"/>
      <c r="N234" s="109"/>
      <c r="O234" s="109"/>
      <c r="P234" s="351" t="s">
        <v>27</v>
      </c>
      <c r="Q234" s="351"/>
      <c r="R234" s="351"/>
      <c r="S234" s="351"/>
      <c r="T234" s="351"/>
      <c r="U234" s="351"/>
      <c r="V234" s="351"/>
      <c r="W234" s="351"/>
      <c r="X234" s="351"/>
      <c r="Y234" s="348" t="s">
        <v>348</v>
      </c>
      <c r="Z234" s="349"/>
      <c r="AA234" s="349"/>
      <c r="AB234" s="349"/>
      <c r="AC234" s="281" t="s">
        <v>333</v>
      </c>
      <c r="AD234" s="281"/>
      <c r="AE234" s="281"/>
      <c r="AF234" s="281"/>
      <c r="AG234" s="281"/>
      <c r="AH234" s="348" t="s">
        <v>257</v>
      </c>
      <c r="AI234" s="350"/>
      <c r="AJ234" s="350"/>
      <c r="AK234" s="350"/>
      <c r="AL234" s="350" t="s">
        <v>21</v>
      </c>
      <c r="AM234" s="350"/>
      <c r="AN234" s="350"/>
      <c r="AO234" s="430"/>
      <c r="AP234" s="431" t="s">
        <v>297</v>
      </c>
      <c r="AQ234" s="431"/>
      <c r="AR234" s="431"/>
      <c r="AS234" s="431"/>
      <c r="AT234" s="431"/>
      <c r="AU234" s="431"/>
      <c r="AV234" s="431"/>
      <c r="AW234" s="431"/>
      <c r="AX234" s="431"/>
    </row>
    <row r="235" spans="1:50" ht="26.25" customHeight="1" x14ac:dyDescent="0.15">
      <c r="A235" s="1069">
        <v>1</v>
      </c>
      <c r="B235" s="106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201</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296</v>
      </c>
      <c r="K267" s="109"/>
      <c r="L267" s="109"/>
      <c r="M267" s="109"/>
      <c r="N267" s="109"/>
      <c r="O267" s="109"/>
      <c r="P267" s="351" t="s">
        <v>27</v>
      </c>
      <c r="Q267" s="351"/>
      <c r="R267" s="351"/>
      <c r="S267" s="351"/>
      <c r="T267" s="351"/>
      <c r="U267" s="351"/>
      <c r="V267" s="351"/>
      <c r="W267" s="351"/>
      <c r="X267" s="351"/>
      <c r="Y267" s="348" t="s">
        <v>348</v>
      </c>
      <c r="Z267" s="349"/>
      <c r="AA267" s="349"/>
      <c r="AB267" s="349"/>
      <c r="AC267" s="281" t="s">
        <v>333</v>
      </c>
      <c r="AD267" s="281"/>
      <c r="AE267" s="281"/>
      <c r="AF267" s="281"/>
      <c r="AG267" s="281"/>
      <c r="AH267" s="348" t="s">
        <v>257</v>
      </c>
      <c r="AI267" s="350"/>
      <c r="AJ267" s="350"/>
      <c r="AK267" s="350"/>
      <c r="AL267" s="350" t="s">
        <v>21</v>
      </c>
      <c r="AM267" s="350"/>
      <c r="AN267" s="350"/>
      <c r="AO267" s="430"/>
      <c r="AP267" s="431" t="s">
        <v>297</v>
      </c>
      <c r="AQ267" s="431"/>
      <c r="AR267" s="431"/>
      <c r="AS267" s="431"/>
      <c r="AT267" s="431"/>
      <c r="AU267" s="431"/>
      <c r="AV267" s="431"/>
      <c r="AW267" s="431"/>
      <c r="AX267" s="431"/>
    </row>
    <row r="268" spans="1:50" ht="26.25" customHeight="1" x14ac:dyDescent="0.15">
      <c r="A268" s="1069">
        <v>1</v>
      </c>
      <c r="B268" s="106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202</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296</v>
      </c>
      <c r="K300" s="109"/>
      <c r="L300" s="109"/>
      <c r="M300" s="109"/>
      <c r="N300" s="109"/>
      <c r="O300" s="109"/>
      <c r="P300" s="351" t="s">
        <v>27</v>
      </c>
      <c r="Q300" s="351"/>
      <c r="R300" s="351"/>
      <c r="S300" s="351"/>
      <c r="T300" s="351"/>
      <c r="U300" s="351"/>
      <c r="V300" s="351"/>
      <c r="W300" s="351"/>
      <c r="X300" s="351"/>
      <c r="Y300" s="348" t="s">
        <v>348</v>
      </c>
      <c r="Z300" s="349"/>
      <c r="AA300" s="349"/>
      <c r="AB300" s="349"/>
      <c r="AC300" s="281" t="s">
        <v>333</v>
      </c>
      <c r="AD300" s="281"/>
      <c r="AE300" s="281"/>
      <c r="AF300" s="281"/>
      <c r="AG300" s="281"/>
      <c r="AH300" s="348" t="s">
        <v>257</v>
      </c>
      <c r="AI300" s="350"/>
      <c r="AJ300" s="350"/>
      <c r="AK300" s="350"/>
      <c r="AL300" s="350" t="s">
        <v>21</v>
      </c>
      <c r="AM300" s="350"/>
      <c r="AN300" s="350"/>
      <c r="AO300" s="430"/>
      <c r="AP300" s="431" t="s">
        <v>297</v>
      </c>
      <c r="AQ300" s="431"/>
      <c r="AR300" s="431"/>
      <c r="AS300" s="431"/>
      <c r="AT300" s="431"/>
      <c r="AU300" s="431"/>
      <c r="AV300" s="431"/>
      <c r="AW300" s="431"/>
      <c r="AX300" s="431"/>
    </row>
    <row r="301" spans="1:50" ht="26.25" customHeight="1" x14ac:dyDescent="0.15">
      <c r="A301" s="1069">
        <v>1</v>
      </c>
      <c r="B301" s="106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203</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296</v>
      </c>
      <c r="K333" s="109"/>
      <c r="L333" s="109"/>
      <c r="M333" s="109"/>
      <c r="N333" s="109"/>
      <c r="O333" s="109"/>
      <c r="P333" s="351" t="s">
        <v>27</v>
      </c>
      <c r="Q333" s="351"/>
      <c r="R333" s="351"/>
      <c r="S333" s="351"/>
      <c r="T333" s="351"/>
      <c r="U333" s="351"/>
      <c r="V333" s="351"/>
      <c r="W333" s="351"/>
      <c r="X333" s="351"/>
      <c r="Y333" s="348" t="s">
        <v>348</v>
      </c>
      <c r="Z333" s="349"/>
      <c r="AA333" s="349"/>
      <c r="AB333" s="349"/>
      <c r="AC333" s="281" t="s">
        <v>333</v>
      </c>
      <c r="AD333" s="281"/>
      <c r="AE333" s="281"/>
      <c r="AF333" s="281"/>
      <c r="AG333" s="281"/>
      <c r="AH333" s="348" t="s">
        <v>257</v>
      </c>
      <c r="AI333" s="350"/>
      <c r="AJ333" s="350"/>
      <c r="AK333" s="350"/>
      <c r="AL333" s="350" t="s">
        <v>21</v>
      </c>
      <c r="AM333" s="350"/>
      <c r="AN333" s="350"/>
      <c r="AO333" s="430"/>
      <c r="AP333" s="431" t="s">
        <v>297</v>
      </c>
      <c r="AQ333" s="431"/>
      <c r="AR333" s="431"/>
      <c r="AS333" s="431"/>
      <c r="AT333" s="431"/>
      <c r="AU333" s="431"/>
      <c r="AV333" s="431"/>
      <c r="AW333" s="431"/>
      <c r="AX333" s="431"/>
    </row>
    <row r="334" spans="1:50" ht="26.25" customHeight="1" x14ac:dyDescent="0.15">
      <c r="A334" s="1069">
        <v>1</v>
      </c>
      <c r="B334" s="106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204</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296</v>
      </c>
      <c r="K366" s="109"/>
      <c r="L366" s="109"/>
      <c r="M366" s="109"/>
      <c r="N366" s="109"/>
      <c r="O366" s="109"/>
      <c r="P366" s="351" t="s">
        <v>27</v>
      </c>
      <c r="Q366" s="351"/>
      <c r="R366" s="351"/>
      <c r="S366" s="351"/>
      <c r="T366" s="351"/>
      <c r="U366" s="351"/>
      <c r="V366" s="351"/>
      <c r="W366" s="351"/>
      <c r="X366" s="351"/>
      <c r="Y366" s="348" t="s">
        <v>348</v>
      </c>
      <c r="Z366" s="349"/>
      <c r="AA366" s="349"/>
      <c r="AB366" s="349"/>
      <c r="AC366" s="281" t="s">
        <v>333</v>
      </c>
      <c r="AD366" s="281"/>
      <c r="AE366" s="281"/>
      <c r="AF366" s="281"/>
      <c r="AG366" s="281"/>
      <c r="AH366" s="348" t="s">
        <v>257</v>
      </c>
      <c r="AI366" s="350"/>
      <c r="AJ366" s="350"/>
      <c r="AK366" s="350"/>
      <c r="AL366" s="350" t="s">
        <v>21</v>
      </c>
      <c r="AM366" s="350"/>
      <c r="AN366" s="350"/>
      <c r="AO366" s="430"/>
      <c r="AP366" s="431" t="s">
        <v>297</v>
      </c>
      <c r="AQ366" s="431"/>
      <c r="AR366" s="431"/>
      <c r="AS366" s="431"/>
      <c r="AT366" s="431"/>
      <c r="AU366" s="431"/>
      <c r="AV366" s="431"/>
      <c r="AW366" s="431"/>
      <c r="AX366" s="431"/>
    </row>
    <row r="367" spans="1:50" ht="26.25" customHeight="1" x14ac:dyDescent="0.15">
      <c r="A367" s="1069">
        <v>1</v>
      </c>
      <c r="B367" s="106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205</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296</v>
      </c>
      <c r="K399" s="109"/>
      <c r="L399" s="109"/>
      <c r="M399" s="109"/>
      <c r="N399" s="109"/>
      <c r="O399" s="109"/>
      <c r="P399" s="351" t="s">
        <v>27</v>
      </c>
      <c r="Q399" s="351"/>
      <c r="R399" s="351"/>
      <c r="S399" s="351"/>
      <c r="T399" s="351"/>
      <c r="U399" s="351"/>
      <c r="V399" s="351"/>
      <c r="W399" s="351"/>
      <c r="X399" s="351"/>
      <c r="Y399" s="348" t="s">
        <v>348</v>
      </c>
      <c r="Z399" s="349"/>
      <c r="AA399" s="349"/>
      <c r="AB399" s="349"/>
      <c r="AC399" s="281" t="s">
        <v>333</v>
      </c>
      <c r="AD399" s="281"/>
      <c r="AE399" s="281"/>
      <c r="AF399" s="281"/>
      <c r="AG399" s="281"/>
      <c r="AH399" s="348" t="s">
        <v>257</v>
      </c>
      <c r="AI399" s="350"/>
      <c r="AJ399" s="350"/>
      <c r="AK399" s="350"/>
      <c r="AL399" s="350" t="s">
        <v>21</v>
      </c>
      <c r="AM399" s="350"/>
      <c r="AN399" s="350"/>
      <c r="AO399" s="430"/>
      <c r="AP399" s="431" t="s">
        <v>297</v>
      </c>
      <c r="AQ399" s="431"/>
      <c r="AR399" s="431"/>
      <c r="AS399" s="431"/>
      <c r="AT399" s="431"/>
      <c r="AU399" s="431"/>
      <c r="AV399" s="431"/>
      <c r="AW399" s="431"/>
      <c r="AX399" s="431"/>
    </row>
    <row r="400" spans="1:50" ht="26.25" customHeight="1" x14ac:dyDescent="0.15">
      <c r="A400" s="1069">
        <v>1</v>
      </c>
      <c r="B400" s="106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206</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296</v>
      </c>
      <c r="K432" s="109"/>
      <c r="L432" s="109"/>
      <c r="M432" s="109"/>
      <c r="N432" s="109"/>
      <c r="O432" s="109"/>
      <c r="P432" s="351" t="s">
        <v>27</v>
      </c>
      <c r="Q432" s="351"/>
      <c r="R432" s="351"/>
      <c r="S432" s="351"/>
      <c r="T432" s="351"/>
      <c r="U432" s="351"/>
      <c r="V432" s="351"/>
      <c r="W432" s="351"/>
      <c r="X432" s="351"/>
      <c r="Y432" s="348" t="s">
        <v>348</v>
      </c>
      <c r="Z432" s="349"/>
      <c r="AA432" s="349"/>
      <c r="AB432" s="349"/>
      <c r="AC432" s="281" t="s">
        <v>333</v>
      </c>
      <c r="AD432" s="281"/>
      <c r="AE432" s="281"/>
      <c r="AF432" s="281"/>
      <c r="AG432" s="281"/>
      <c r="AH432" s="348" t="s">
        <v>257</v>
      </c>
      <c r="AI432" s="350"/>
      <c r="AJ432" s="350"/>
      <c r="AK432" s="350"/>
      <c r="AL432" s="350" t="s">
        <v>21</v>
      </c>
      <c r="AM432" s="350"/>
      <c r="AN432" s="350"/>
      <c r="AO432" s="430"/>
      <c r="AP432" s="431" t="s">
        <v>297</v>
      </c>
      <c r="AQ432" s="431"/>
      <c r="AR432" s="431"/>
      <c r="AS432" s="431"/>
      <c r="AT432" s="431"/>
      <c r="AU432" s="431"/>
      <c r="AV432" s="431"/>
      <c r="AW432" s="431"/>
      <c r="AX432" s="431"/>
    </row>
    <row r="433" spans="1:50" ht="26.25" customHeight="1" x14ac:dyDescent="0.15">
      <c r="A433" s="1069">
        <v>1</v>
      </c>
      <c r="B433" s="106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207</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296</v>
      </c>
      <c r="K465" s="109"/>
      <c r="L465" s="109"/>
      <c r="M465" s="109"/>
      <c r="N465" s="109"/>
      <c r="O465" s="109"/>
      <c r="P465" s="351" t="s">
        <v>27</v>
      </c>
      <c r="Q465" s="351"/>
      <c r="R465" s="351"/>
      <c r="S465" s="351"/>
      <c r="T465" s="351"/>
      <c r="U465" s="351"/>
      <c r="V465" s="351"/>
      <c r="W465" s="351"/>
      <c r="X465" s="351"/>
      <c r="Y465" s="348" t="s">
        <v>348</v>
      </c>
      <c r="Z465" s="349"/>
      <c r="AA465" s="349"/>
      <c r="AB465" s="349"/>
      <c r="AC465" s="281" t="s">
        <v>333</v>
      </c>
      <c r="AD465" s="281"/>
      <c r="AE465" s="281"/>
      <c r="AF465" s="281"/>
      <c r="AG465" s="281"/>
      <c r="AH465" s="348" t="s">
        <v>257</v>
      </c>
      <c r="AI465" s="350"/>
      <c r="AJ465" s="350"/>
      <c r="AK465" s="350"/>
      <c r="AL465" s="350" t="s">
        <v>21</v>
      </c>
      <c r="AM465" s="350"/>
      <c r="AN465" s="350"/>
      <c r="AO465" s="430"/>
      <c r="AP465" s="431" t="s">
        <v>297</v>
      </c>
      <c r="AQ465" s="431"/>
      <c r="AR465" s="431"/>
      <c r="AS465" s="431"/>
      <c r="AT465" s="431"/>
      <c r="AU465" s="431"/>
      <c r="AV465" s="431"/>
      <c r="AW465" s="431"/>
      <c r="AX465" s="431"/>
    </row>
    <row r="466" spans="1:50" ht="26.25" customHeight="1" x14ac:dyDescent="0.15">
      <c r="A466" s="1069">
        <v>1</v>
      </c>
      <c r="B466" s="106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208</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296</v>
      </c>
      <c r="K498" s="109"/>
      <c r="L498" s="109"/>
      <c r="M498" s="109"/>
      <c r="N498" s="109"/>
      <c r="O498" s="109"/>
      <c r="P498" s="351" t="s">
        <v>27</v>
      </c>
      <c r="Q498" s="351"/>
      <c r="R498" s="351"/>
      <c r="S498" s="351"/>
      <c r="T498" s="351"/>
      <c r="U498" s="351"/>
      <c r="V498" s="351"/>
      <c r="W498" s="351"/>
      <c r="X498" s="351"/>
      <c r="Y498" s="348" t="s">
        <v>348</v>
      </c>
      <c r="Z498" s="349"/>
      <c r="AA498" s="349"/>
      <c r="AB498" s="349"/>
      <c r="AC498" s="281" t="s">
        <v>333</v>
      </c>
      <c r="AD498" s="281"/>
      <c r="AE498" s="281"/>
      <c r="AF498" s="281"/>
      <c r="AG498" s="281"/>
      <c r="AH498" s="348" t="s">
        <v>257</v>
      </c>
      <c r="AI498" s="350"/>
      <c r="AJ498" s="350"/>
      <c r="AK498" s="350"/>
      <c r="AL498" s="350" t="s">
        <v>21</v>
      </c>
      <c r="AM498" s="350"/>
      <c r="AN498" s="350"/>
      <c r="AO498" s="430"/>
      <c r="AP498" s="431" t="s">
        <v>297</v>
      </c>
      <c r="AQ498" s="431"/>
      <c r="AR498" s="431"/>
      <c r="AS498" s="431"/>
      <c r="AT498" s="431"/>
      <c r="AU498" s="431"/>
      <c r="AV498" s="431"/>
      <c r="AW498" s="431"/>
      <c r="AX498" s="431"/>
    </row>
    <row r="499" spans="1:50" ht="26.25" customHeight="1" x14ac:dyDescent="0.15">
      <c r="A499" s="1069">
        <v>1</v>
      </c>
      <c r="B499" s="106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209</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296</v>
      </c>
      <c r="K531" s="109"/>
      <c r="L531" s="109"/>
      <c r="M531" s="109"/>
      <c r="N531" s="109"/>
      <c r="O531" s="109"/>
      <c r="P531" s="351" t="s">
        <v>27</v>
      </c>
      <c r="Q531" s="351"/>
      <c r="R531" s="351"/>
      <c r="S531" s="351"/>
      <c r="T531" s="351"/>
      <c r="U531" s="351"/>
      <c r="V531" s="351"/>
      <c r="W531" s="351"/>
      <c r="X531" s="351"/>
      <c r="Y531" s="348" t="s">
        <v>348</v>
      </c>
      <c r="Z531" s="349"/>
      <c r="AA531" s="349"/>
      <c r="AB531" s="349"/>
      <c r="AC531" s="281" t="s">
        <v>333</v>
      </c>
      <c r="AD531" s="281"/>
      <c r="AE531" s="281"/>
      <c r="AF531" s="281"/>
      <c r="AG531" s="281"/>
      <c r="AH531" s="348" t="s">
        <v>257</v>
      </c>
      <c r="AI531" s="350"/>
      <c r="AJ531" s="350"/>
      <c r="AK531" s="350"/>
      <c r="AL531" s="350" t="s">
        <v>21</v>
      </c>
      <c r="AM531" s="350"/>
      <c r="AN531" s="350"/>
      <c r="AO531" s="430"/>
      <c r="AP531" s="431" t="s">
        <v>297</v>
      </c>
      <c r="AQ531" s="431"/>
      <c r="AR531" s="431"/>
      <c r="AS531" s="431"/>
      <c r="AT531" s="431"/>
      <c r="AU531" s="431"/>
      <c r="AV531" s="431"/>
      <c r="AW531" s="431"/>
      <c r="AX531" s="431"/>
    </row>
    <row r="532" spans="1:50" ht="26.25" customHeight="1" x14ac:dyDescent="0.15">
      <c r="A532" s="1069">
        <v>1</v>
      </c>
      <c r="B532" s="106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210</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296</v>
      </c>
      <c r="K564" s="109"/>
      <c r="L564" s="109"/>
      <c r="M564" s="109"/>
      <c r="N564" s="109"/>
      <c r="O564" s="109"/>
      <c r="P564" s="351" t="s">
        <v>27</v>
      </c>
      <c r="Q564" s="351"/>
      <c r="R564" s="351"/>
      <c r="S564" s="351"/>
      <c r="T564" s="351"/>
      <c r="U564" s="351"/>
      <c r="V564" s="351"/>
      <c r="W564" s="351"/>
      <c r="X564" s="351"/>
      <c r="Y564" s="348" t="s">
        <v>348</v>
      </c>
      <c r="Z564" s="349"/>
      <c r="AA564" s="349"/>
      <c r="AB564" s="349"/>
      <c r="AC564" s="281" t="s">
        <v>333</v>
      </c>
      <c r="AD564" s="281"/>
      <c r="AE564" s="281"/>
      <c r="AF564" s="281"/>
      <c r="AG564" s="281"/>
      <c r="AH564" s="348" t="s">
        <v>257</v>
      </c>
      <c r="AI564" s="350"/>
      <c r="AJ564" s="350"/>
      <c r="AK564" s="350"/>
      <c r="AL564" s="350" t="s">
        <v>21</v>
      </c>
      <c r="AM564" s="350"/>
      <c r="AN564" s="350"/>
      <c r="AO564" s="430"/>
      <c r="AP564" s="431" t="s">
        <v>297</v>
      </c>
      <c r="AQ564" s="431"/>
      <c r="AR564" s="431"/>
      <c r="AS564" s="431"/>
      <c r="AT564" s="431"/>
      <c r="AU564" s="431"/>
      <c r="AV564" s="431"/>
      <c r="AW564" s="431"/>
      <c r="AX564" s="431"/>
    </row>
    <row r="565" spans="1:50" ht="26.25" customHeight="1" x14ac:dyDescent="0.15">
      <c r="A565" s="1069">
        <v>1</v>
      </c>
      <c r="B565" s="106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211</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296</v>
      </c>
      <c r="K597" s="109"/>
      <c r="L597" s="109"/>
      <c r="M597" s="109"/>
      <c r="N597" s="109"/>
      <c r="O597" s="109"/>
      <c r="P597" s="351" t="s">
        <v>27</v>
      </c>
      <c r="Q597" s="351"/>
      <c r="R597" s="351"/>
      <c r="S597" s="351"/>
      <c r="T597" s="351"/>
      <c r="U597" s="351"/>
      <c r="V597" s="351"/>
      <c r="W597" s="351"/>
      <c r="X597" s="351"/>
      <c r="Y597" s="348" t="s">
        <v>348</v>
      </c>
      <c r="Z597" s="349"/>
      <c r="AA597" s="349"/>
      <c r="AB597" s="349"/>
      <c r="AC597" s="281" t="s">
        <v>333</v>
      </c>
      <c r="AD597" s="281"/>
      <c r="AE597" s="281"/>
      <c r="AF597" s="281"/>
      <c r="AG597" s="281"/>
      <c r="AH597" s="348" t="s">
        <v>257</v>
      </c>
      <c r="AI597" s="350"/>
      <c r="AJ597" s="350"/>
      <c r="AK597" s="350"/>
      <c r="AL597" s="350" t="s">
        <v>21</v>
      </c>
      <c r="AM597" s="350"/>
      <c r="AN597" s="350"/>
      <c r="AO597" s="430"/>
      <c r="AP597" s="431" t="s">
        <v>297</v>
      </c>
      <c r="AQ597" s="431"/>
      <c r="AR597" s="431"/>
      <c r="AS597" s="431"/>
      <c r="AT597" s="431"/>
      <c r="AU597" s="431"/>
      <c r="AV597" s="431"/>
      <c r="AW597" s="431"/>
      <c r="AX597" s="431"/>
    </row>
    <row r="598" spans="1:50" ht="26.25" customHeight="1" x14ac:dyDescent="0.15">
      <c r="A598" s="1069">
        <v>1</v>
      </c>
      <c r="B598" s="106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296</v>
      </c>
      <c r="K630" s="109"/>
      <c r="L630" s="109"/>
      <c r="M630" s="109"/>
      <c r="N630" s="109"/>
      <c r="O630" s="109"/>
      <c r="P630" s="351" t="s">
        <v>27</v>
      </c>
      <c r="Q630" s="351"/>
      <c r="R630" s="351"/>
      <c r="S630" s="351"/>
      <c r="T630" s="351"/>
      <c r="U630" s="351"/>
      <c r="V630" s="351"/>
      <c r="W630" s="351"/>
      <c r="X630" s="351"/>
      <c r="Y630" s="348" t="s">
        <v>348</v>
      </c>
      <c r="Z630" s="349"/>
      <c r="AA630" s="349"/>
      <c r="AB630" s="349"/>
      <c r="AC630" s="281" t="s">
        <v>333</v>
      </c>
      <c r="AD630" s="281"/>
      <c r="AE630" s="281"/>
      <c r="AF630" s="281"/>
      <c r="AG630" s="281"/>
      <c r="AH630" s="348" t="s">
        <v>257</v>
      </c>
      <c r="AI630" s="350"/>
      <c r="AJ630" s="350"/>
      <c r="AK630" s="350"/>
      <c r="AL630" s="350" t="s">
        <v>21</v>
      </c>
      <c r="AM630" s="350"/>
      <c r="AN630" s="350"/>
      <c r="AO630" s="430"/>
      <c r="AP630" s="431" t="s">
        <v>297</v>
      </c>
      <c r="AQ630" s="431"/>
      <c r="AR630" s="431"/>
      <c r="AS630" s="431"/>
      <c r="AT630" s="431"/>
      <c r="AU630" s="431"/>
      <c r="AV630" s="431"/>
      <c r="AW630" s="431"/>
      <c r="AX630" s="431"/>
    </row>
    <row r="631" spans="1:50" ht="26.25" customHeight="1" x14ac:dyDescent="0.15">
      <c r="A631" s="1069">
        <v>1</v>
      </c>
      <c r="B631" s="106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212</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296</v>
      </c>
      <c r="K663" s="109"/>
      <c r="L663" s="109"/>
      <c r="M663" s="109"/>
      <c r="N663" s="109"/>
      <c r="O663" s="109"/>
      <c r="P663" s="351" t="s">
        <v>27</v>
      </c>
      <c r="Q663" s="351"/>
      <c r="R663" s="351"/>
      <c r="S663" s="351"/>
      <c r="T663" s="351"/>
      <c r="U663" s="351"/>
      <c r="V663" s="351"/>
      <c r="W663" s="351"/>
      <c r="X663" s="351"/>
      <c r="Y663" s="348" t="s">
        <v>348</v>
      </c>
      <c r="Z663" s="349"/>
      <c r="AA663" s="349"/>
      <c r="AB663" s="349"/>
      <c r="AC663" s="281" t="s">
        <v>333</v>
      </c>
      <c r="AD663" s="281"/>
      <c r="AE663" s="281"/>
      <c r="AF663" s="281"/>
      <c r="AG663" s="281"/>
      <c r="AH663" s="348" t="s">
        <v>257</v>
      </c>
      <c r="AI663" s="350"/>
      <c r="AJ663" s="350"/>
      <c r="AK663" s="350"/>
      <c r="AL663" s="350" t="s">
        <v>21</v>
      </c>
      <c r="AM663" s="350"/>
      <c r="AN663" s="350"/>
      <c r="AO663" s="430"/>
      <c r="AP663" s="431" t="s">
        <v>297</v>
      </c>
      <c r="AQ663" s="431"/>
      <c r="AR663" s="431"/>
      <c r="AS663" s="431"/>
      <c r="AT663" s="431"/>
      <c r="AU663" s="431"/>
      <c r="AV663" s="431"/>
      <c r="AW663" s="431"/>
      <c r="AX663" s="431"/>
    </row>
    <row r="664" spans="1:50" ht="26.25" customHeight="1" x14ac:dyDescent="0.15">
      <c r="A664" s="1069">
        <v>1</v>
      </c>
      <c r="B664" s="106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213</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296</v>
      </c>
      <c r="K696" s="109"/>
      <c r="L696" s="109"/>
      <c r="M696" s="109"/>
      <c r="N696" s="109"/>
      <c r="O696" s="109"/>
      <c r="P696" s="351" t="s">
        <v>27</v>
      </c>
      <c r="Q696" s="351"/>
      <c r="R696" s="351"/>
      <c r="S696" s="351"/>
      <c r="T696" s="351"/>
      <c r="U696" s="351"/>
      <c r="V696" s="351"/>
      <c r="W696" s="351"/>
      <c r="X696" s="351"/>
      <c r="Y696" s="348" t="s">
        <v>348</v>
      </c>
      <c r="Z696" s="349"/>
      <c r="AA696" s="349"/>
      <c r="AB696" s="349"/>
      <c r="AC696" s="281" t="s">
        <v>333</v>
      </c>
      <c r="AD696" s="281"/>
      <c r="AE696" s="281"/>
      <c r="AF696" s="281"/>
      <c r="AG696" s="281"/>
      <c r="AH696" s="348" t="s">
        <v>257</v>
      </c>
      <c r="AI696" s="350"/>
      <c r="AJ696" s="350"/>
      <c r="AK696" s="350"/>
      <c r="AL696" s="350" t="s">
        <v>21</v>
      </c>
      <c r="AM696" s="350"/>
      <c r="AN696" s="350"/>
      <c r="AO696" s="430"/>
      <c r="AP696" s="431" t="s">
        <v>297</v>
      </c>
      <c r="AQ696" s="431"/>
      <c r="AR696" s="431"/>
      <c r="AS696" s="431"/>
      <c r="AT696" s="431"/>
      <c r="AU696" s="431"/>
      <c r="AV696" s="431"/>
      <c r="AW696" s="431"/>
      <c r="AX696" s="431"/>
    </row>
    <row r="697" spans="1:50" ht="26.25" customHeight="1" x14ac:dyDescent="0.15">
      <c r="A697" s="1069">
        <v>1</v>
      </c>
      <c r="B697" s="106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214</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296</v>
      </c>
      <c r="K729" s="109"/>
      <c r="L729" s="109"/>
      <c r="M729" s="109"/>
      <c r="N729" s="109"/>
      <c r="O729" s="109"/>
      <c r="P729" s="351" t="s">
        <v>27</v>
      </c>
      <c r="Q729" s="351"/>
      <c r="R729" s="351"/>
      <c r="S729" s="351"/>
      <c r="T729" s="351"/>
      <c r="U729" s="351"/>
      <c r="V729" s="351"/>
      <c r="W729" s="351"/>
      <c r="X729" s="351"/>
      <c r="Y729" s="348" t="s">
        <v>348</v>
      </c>
      <c r="Z729" s="349"/>
      <c r="AA729" s="349"/>
      <c r="AB729" s="349"/>
      <c r="AC729" s="281" t="s">
        <v>333</v>
      </c>
      <c r="AD729" s="281"/>
      <c r="AE729" s="281"/>
      <c r="AF729" s="281"/>
      <c r="AG729" s="281"/>
      <c r="AH729" s="348" t="s">
        <v>257</v>
      </c>
      <c r="AI729" s="350"/>
      <c r="AJ729" s="350"/>
      <c r="AK729" s="350"/>
      <c r="AL729" s="350" t="s">
        <v>21</v>
      </c>
      <c r="AM729" s="350"/>
      <c r="AN729" s="350"/>
      <c r="AO729" s="430"/>
      <c r="AP729" s="431" t="s">
        <v>297</v>
      </c>
      <c r="AQ729" s="431"/>
      <c r="AR729" s="431"/>
      <c r="AS729" s="431"/>
      <c r="AT729" s="431"/>
      <c r="AU729" s="431"/>
      <c r="AV729" s="431"/>
      <c r="AW729" s="431"/>
      <c r="AX729" s="431"/>
    </row>
    <row r="730" spans="1:50" ht="26.25" customHeight="1" x14ac:dyDescent="0.15">
      <c r="A730" s="1069">
        <v>1</v>
      </c>
      <c r="B730" s="106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215</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296</v>
      </c>
      <c r="K762" s="109"/>
      <c r="L762" s="109"/>
      <c r="M762" s="109"/>
      <c r="N762" s="109"/>
      <c r="O762" s="109"/>
      <c r="P762" s="351" t="s">
        <v>27</v>
      </c>
      <c r="Q762" s="351"/>
      <c r="R762" s="351"/>
      <c r="S762" s="351"/>
      <c r="T762" s="351"/>
      <c r="U762" s="351"/>
      <c r="V762" s="351"/>
      <c r="W762" s="351"/>
      <c r="X762" s="351"/>
      <c r="Y762" s="348" t="s">
        <v>348</v>
      </c>
      <c r="Z762" s="349"/>
      <c r="AA762" s="349"/>
      <c r="AB762" s="349"/>
      <c r="AC762" s="281" t="s">
        <v>333</v>
      </c>
      <c r="AD762" s="281"/>
      <c r="AE762" s="281"/>
      <c r="AF762" s="281"/>
      <c r="AG762" s="281"/>
      <c r="AH762" s="348" t="s">
        <v>257</v>
      </c>
      <c r="AI762" s="350"/>
      <c r="AJ762" s="350"/>
      <c r="AK762" s="350"/>
      <c r="AL762" s="350" t="s">
        <v>21</v>
      </c>
      <c r="AM762" s="350"/>
      <c r="AN762" s="350"/>
      <c r="AO762" s="430"/>
      <c r="AP762" s="431" t="s">
        <v>297</v>
      </c>
      <c r="AQ762" s="431"/>
      <c r="AR762" s="431"/>
      <c r="AS762" s="431"/>
      <c r="AT762" s="431"/>
      <c r="AU762" s="431"/>
      <c r="AV762" s="431"/>
      <c r="AW762" s="431"/>
      <c r="AX762" s="431"/>
    </row>
    <row r="763" spans="1:50" ht="26.25" customHeight="1" x14ac:dyDescent="0.15">
      <c r="A763" s="1069">
        <v>1</v>
      </c>
      <c r="B763" s="106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216</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296</v>
      </c>
      <c r="K795" s="109"/>
      <c r="L795" s="109"/>
      <c r="M795" s="109"/>
      <c r="N795" s="109"/>
      <c r="O795" s="109"/>
      <c r="P795" s="351" t="s">
        <v>27</v>
      </c>
      <c r="Q795" s="351"/>
      <c r="R795" s="351"/>
      <c r="S795" s="351"/>
      <c r="T795" s="351"/>
      <c r="U795" s="351"/>
      <c r="V795" s="351"/>
      <c r="W795" s="351"/>
      <c r="X795" s="351"/>
      <c r="Y795" s="348" t="s">
        <v>348</v>
      </c>
      <c r="Z795" s="349"/>
      <c r="AA795" s="349"/>
      <c r="AB795" s="349"/>
      <c r="AC795" s="281" t="s">
        <v>333</v>
      </c>
      <c r="AD795" s="281"/>
      <c r="AE795" s="281"/>
      <c r="AF795" s="281"/>
      <c r="AG795" s="281"/>
      <c r="AH795" s="348" t="s">
        <v>257</v>
      </c>
      <c r="AI795" s="350"/>
      <c r="AJ795" s="350"/>
      <c r="AK795" s="350"/>
      <c r="AL795" s="350" t="s">
        <v>21</v>
      </c>
      <c r="AM795" s="350"/>
      <c r="AN795" s="350"/>
      <c r="AO795" s="430"/>
      <c r="AP795" s="431" t="s">
        <v>297</v>
      </c>
      <c r="AQ795" s="431"/>
      <c r="AR795" s="431"/>
      <c r="AS795" s="431"/>
      <c r="AT795" s="431"/>
      <c r="AU795" s="431"/>
      <c r="AV795" s="431"/>
      <c r="AW795" s="431"/>
      <c r="AX795" s="431"/>
    </row>
    <row r="796" spans="1:50" ht="26.25" customHeight="1" x14ac:dyDescent="0.15">
      <c r="A796" s="1069">
        <v>1</v>
      </c>
      <c r="B796" s="106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217</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296</v>
      </c>
      <c r="K828" s="109"/>
      <c r="L828" s="109"/>
      <c r="M828" s="109"/>
      <c r="N828" s="109"/>
      <c r="O828" s="109"/>
      <c r="P828" s="351" t="s">
        <v>27</v>
      </c>
      <c r="Q828" s="351"/>
      <c r="R828" s="351"/>
      <c r="S828" s="351"/>
      <c r="T828" s="351"/>
      <c r="U828" s="351"/>
      <c r="V828" s="351"/>
      <c r="W828" s="351"/>
      <c r="X828" s="351"/>
      <c r="Y828" s="348" t="s">
        <v>348</v>
      </c>
      <c r="Z828" s="349"/>
      <c r="AA828" s="349"/>
      <c r="AB828" s="349"/>
      <c r="AC828" s="281" t="s">
        <v>333</v>
      </c>
      <c r="AD828" s="281"/>
      <c r="AE828" s="281"/>
      <c r="AF828" s="281"/>
      <c r="AG828" s="281"/>
      <c r="AH828" s="348" t="s">
        <v>257</v>
      </c>
      <c r="AI828" s="350"/>
      <c r="AJ828" s="350"/>
      <c r="AK828" s="350"/>
      <c r="AL828" s="350" t="s">
        <v>21</v>
      </c>
      <c r="AM828" s="350"/>
      <c r="AN828" s="350"/>
      <c r="AO828" s="430"/>
      <c r="AP828" s="431" t="s">
        <v>297</v>
      </c>
      <c r="AQ828" s="431"/>
      <c r="AR828" s="431"/>
      <c r="AS828" s="431"/>
      <c r="AT828" s="431"/>
      <c r="AU828" s="431"/>
      <c r="AV828" s="431"/>
      <c r="AW828" s="431"/>
      <c r="AX828" s="431"/>
    </row>
    <row r="829" spans="1:50" ht="26.25" customHeight="1" x14ac:dyDescent="0.15">
      <c r="A829" s="1069">
        <v>1</v>
      </c>
      <c r="B829" s="106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218</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296</v>
      </c>
      <c r="K861" s="109"/>
      <c r="L861" s="109"/>
      <c r="M861" s="109"/>
      <c r="N861" s="109"/>
      <c r="O861" s="109"/>
      <c r="P861" s="351" t="s">
        <v>27</v>
      </c>
      <c r="Q861" s="351"/>
      <c r="R861" s="351"/>
      <c r="S861" s="351"/>
      <c r="T861" s="351"/>
      <c r="U861" s="351"/>
      <c r="V861" s="351"/>
      <c r="W861" s="351"/>
      <c r="X861" s="351"/>
      <c r="Y861" s="348" t="s">
        <v>348</v>
      </c>
      <c r="Z861" s="349"/>
      <c r="AA861" s="349"/>
      <c r="AB861" s="349"/>
      <c r="AC861" s="281" t="s">
        <v>333</v>
      </c>
      <c r="AD861" s="281"/>
      <c r="AE861" s="281"/>
      <c r="AF861" s="281"/>
      <c r="AG861" s="281"/>
      <c r="AH861" s="348" t="s">
        <v>257</v>
      </c>
      <c r="AI861" s="350"/>
      <c r="AJ861" s="350"/>
      <c r="AK861" s="350"/>
      <c r="AL861" s="350" t="s">
        <v>21</v>
      </c>
      <c r="AM861" s="350"/>
      <c r="AN861" s="350"/>
      <c r="AO861" s="430"/>
      <c r="AP861" s="431" t="s">
        <v>297</v>
      </c>
      <c r="AQ861" s="431"/>
      <c r="AR861" s="431"/>
      <c r="AS861" s="431"/>
      <c r="AT861" s="431"/>
      <c r="AU861" s="431"/>
      <c r="AV861" s="431"/>
      <c r="AW861" s="431"/>
      <c r="AX861" s="431"/>
    </row>
    <row r="862" spans="1:50" ht="26.25" customHeight="1" x14ac:dyDescent="0.15">
      <c r="A862" s="1069">
        <v>1</v>
      </c>
      <c r="B862" s="106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219</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296</v>
      </c>
      <c r="K894" s="109"/>
      <c r="L894" s="109"/>
      <c r="M894" s="109"/>
      <c r="N894" s="109"/>
      <c r="O894" s="109"/>
      <c r="P894" s="351" t="s">
        <v>27</v>
      </c>
      <c r="Q894" s="351"/>
      <c r="R894" s="351"/>
      <c r="S894" s="351"/>
      <c r="T894" s="351"/>
      <c r="U894" s="351"/>
      <c r="V894" s="351"/>
      <c r="W894" s="351"/>
      <c r="X894" s="351"/>
      <c r="Y894" s="348" t="s">
        <v>348</v>
      </c>
      <c r="Z894" s="349"/>
      <c r="AA894" s="349"/>
      <c r="AB894" s="349"/>
      <c r="AC894" s="281" t="s">
        <v>333</v>
      </c>
      <c r="AD894" s="281"/>
      <c r="AE894" s="281"/>
      <c r="AF894" s="281"/>
      <c r="AG894" s="281"/>
      <c r="AH894" s="348" t="s">
        <v>257</v>
      </c>
      <c r="AI894" s="350"/>
      <c r="AJ894" s="350"/>
      <c r="AK894" s="350"/>
      <c r="AL894" s="350" t="s">
        <v>21</v>
      </c>
      <c r="AM894" s="350"/>
      <c r="AN894" s="350"/>
      <c r="AO894" s="430"/>
      <c r="AP894" s="431" t="s">
        <v>297</v>
      </c>
      <c r="AQ894" s="431"/>
      <c r="AR894" s="431"/>
      <c r="AS894" s="431"/>
      <c r="AT894" s="431"/>
      <c r="AU894" s="431"/>
      <c r="AV894" s="431"/>
      <c r="AW894" s="431"/>
      <c r="AX894" s="431"/>
    </row>
    <row r="895" spans="1:50" ht="26.25" customHeight="1" x14ac:dyDescent="0.15">
      <c r="A895" s="1069">
        <v>1</v>
      </c>
      <c r="B895" s="106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296</v>
      </c>
      <c r="K927" s="109"/>
      <c r="L927" s="109"/>
      <c r="M927" s="109"/>
      <c r="N927" s="109"/>
      <c r="O927" s="109"/>
      <c r="P927" s="351" t="s">
        <v>27</v>
      </c>
      <c r="Q927" s="351"/>
      <c r="R927" s="351"/>
      <c r="S927" s="351"/>
      <c r="T927" s="351"/>
      <c r="U927" s="351"/>
      <c r="V927" s="351"/>
      <c r="W927" s="351"/>
      <c r="X927" s="351"/>
      <c r="Y927" s="348" t="s">
        <v>348</v>
      </c>
      <c r="Z927" s="349"/>
      <c r="AA927" s="349"/>
      <c r="AB927" s="349"/>
      <c r="AC927" s="281" t="s">
        <v>333</v>
      </c>
      <c r="AD927" s="281"/>
      <c r="AE927" s="281"/>
      <c r="AF927" s="281"/>
      <c r="AG927" s="281"/>
      <c r="AH927" s="348" t="s">
        <v>257</v>
      </c>
      <c r="AI927" s="350"/>
      <c r="AJ927" s="350"/>
      <c r="AK927" s="350"/>
      <c r="AL927" s="350" t="s">
        <v>21</v>
      </c>
      <c r="AM927" s="350"/>
      <c r="AN927" s="350"/>
      <c r="AO927" s="430"/>
      <c r="AP927" s="431" t="s">
        <v>297</v>
      </c>
      <c r="AQ927" s="431"/>
      <c r="AR927" s="431"/>
      <c r="AS927" s="431"/>
      <c r="AT927" s="431"/>
      <c r="AU927" s="431"/>
      <c r="AV927" s="431"/>
      <c r="AW927" s="431"/>
      <c r="AX927" s="431"/>
    </row>
    <row r="928" spans="1:50" ht="26.25" customHeight="1" x14ac:dyDescent="0.15">
      <c r="A928" s="1069">
        <v>1</v>
      </c>
      <c r="B928" s="106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220</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296</v>
      </c>
      <c r="K960" s="109"/>
      <c r="L960" s="109"/>
      <c r="M960" s="109"/>
      <c r="N960" s="109"/>
      <c r="O960" s="109"/>
      <c r="P960" s="351" t="s">
        <v>27</v>
      </c>
      <c r="Q960" s="351"/>
      <c r="R960" s="351"/>
      <c r="S960" s="351"/>
      <c r="T960" s="351"/>
      <c r="U960" s="351"/>
      <c r="V960" s="351"/>
      <c r="W960" s="351"/>
      <c r="X960" s="351"/>
      <c r="Y960" s="348" t="s">
        <v>348</v>
      </c>
      <c r="Z960" s="349"/>
      <c r="AA960" s="349"/>
      <c r="AB960" s="349"/>
      <c r="AC960" s="281" t="s">
        <v>333</v>
      </c>
      <c r="AD960" s="281"/>
      <c r="AE960" s="281"/>
      <c r="AF960" s="281"/>
      <c r="AG960" s="281"/>
      <c r="AH960" s="348" t="s">
        <v>257</v>
      </c>
      <c r="AI960" s="350"/>
      <c r="AJ960" s="350"/>
      <c r="AK960" s="350"/>
      <c r="AL960" s="350" t="s">
        <v>21</v>
      </c>
      <c r="AM960" s="350"/>
      <c r="AN960" s="350"/>
      <c r="AO960" s="430"/>
      <c r="AP960" s="431" t="s">
        <v>297</v>
      </c>
      <c r="AQ960" s="431"/>
      <c r="AR960" s="431"/>
      <c r="AS960" s="431"/>
      <c r="AT960" s="431"/>
      <c r="AU960" s="431"/>
      <c r="AV960" s="431"/>
      <c r="AW960" s="431"/>
      <c r="AX960" s="431"/>
    </row>
    <row r="961" spans="1:50" ht="26.25" customHeight="1" x14ac:dyDescent="0.15">
      <c r="A961" s="1069">
        <v>1</v>
      </c>
      <c r="B961" s="106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221</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296</v>
      </c>
      <c r="K993" s="109"/>
      <c r="L993" s="109"/>
      <c r="M993" s="109"/>
      <c r="N993" s="109"/>
      <c r="O993" s="109"/>
      <c r="P993" s="351" t="s">
        <v>27</v>
      </c>
      <c r="Q993" s="351"/>
      <c r="R993" s="351"/>
      <c r="S993" s="351"/>
      <c r="T993" s="351"/>
      <c r="U993" s="351"/>
      <c r="V993" s="351"/>
      <c r="W993" s="351"/>
      <c r="X993" s="351"/>
      <c r="Y993" s="348" t="s">
        <v>348</v>
      </c>
      <c r="Z993" s="349"/>
      <c r="AA993" s="349"/>
      <c r="AB993" s="349"/>
      <c r="AC993" s="281" t="s">
        <v>333</v>
      </c>
      <c r="AD993" s="281"/>
      <c r="AE993" s="281"/>
      <c r="AF993" s="281"/>
      <c r="AG993" s="281"/>
      <c r="AH993" s="348" t="s">
        <v>257</v>
      </c>
      <c r="AI993" s="350"/>
      <c r="AJ993" s="350"/>
      <c r="AK993" s="350"/>
      <c r="AL993" s="350" t="s">
        <v>21</v>
      </c>
      <c r="AM993" s="350"/>
      <c r="AN993" s="350"/>
      <c r="AO993" s="430"/>
      <c r="AP993" s="431" t="s">
        <v>297</v>
      </c>
      <c r="AQ993" s="431"/>
      <c r="AR993" s="431"/>
      <c r="AS993" s="431"/>
      <c r="AT993" s="431"/>
      <c r="AU993" s="431"/>
      <c r="AV993" s="431"/>
      <c r="AW993" s="431"/>
      <c r="AX993" s="431"/>
    </row>
    <row r="994" spans="1:50" ht="26.25" customHeight="1" x14ac:dyDescent="0.15">
      <c r="A994" s="1069">
        <v>1</v>
      </c>
      <c r="B994" s="106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222</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296</v>
      </c>
      <c r="K1026" s="109"/>
      <c r="L1026" s="109"/>
      <c r="M1026" s="109"/>
      <c r="N1026" s="109"/>
      <c r="O1026" s="109"/>
      <c r="P1026" s="351" t="s">
        <v>27</v>
      </c>
      <c r="Q1026" s="351"/>
      <c r="R1026" s="351"/>
      <c r="S1026" s="351"/>
      <c r="T1026" s="351"/>
      <c r="U1026" s="351"/>
      <c r="V1026" s="351"/>
      <c r="W1026" s="351"/>
      <c r="X1026" s="351"/>
      <c r="Y1026" s="348" t="s">
        <v>348</v>
      </c>
      <c r="Z1026" s="349"/>
      <c r="AA1026" s="349"/>
      <c r="AB1026" s="349"/>
      <c r="AC1026" s="281" t="s">
        <v>333</v>
      </c>
      <c r="AD1026" s="281"/>
      <c r="AE1026" s="281"/>
      <c r="AF1026" s="281"/>
      <c r="AG1026" s="281"/>
      <c r="AH1026" s="348" t="s">
        <v>257</v>
      </c>
      <c r="AI1026" s="350"/>
      <c r="AJ1026" s="350"/>
      <c r="AK1026" s="350"/>
      <c r="AL1026" s="350" t="s">
        <v>21</v>
      </c>
      <c r="AM1026" s="350"/>
      <c r="AN1026" s="350"/>
      <c r="AO1026" s="430"/>
      <c r="AP1026" s="431" t="s">
        <v>297</v>
      </c>
      <c r="AQ1026" s="431"/>
      <c r="AR1026" s="431"/>
      <c r="AS1026" s="431"/>
      <c r="AT1026" s="431"/>
      <c r="AU1026" s="431"/>
      <c r="AV1026" s="431"/>
      <c r="AW1026" s="431"/>
      <c r="AX1026" s="431"/>
    </row>
    <row r="1027" spans="1:50" ht="26.25" customHeight="1" x14ac:dyDescent="0.15">
      <c r="A1027" s="1069">
        <v>1</v>
      </c>
      <c r="B1027" s="106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223</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296</v>
      </c>
      <c r="K1059" s="109"/>
      <c r="L1059" s="109"/>
      <c r="M1059" s="109"/>
      <c r="N1059" s="109"/>
      <c r="O1059" s="109"/>
      <c r="P1059" s="351" t="s">
        <v>27</v>
      </c>
      <c r="Q1059" s="351"/>
      <c r="R1059" s="351"/>
      <c r="S1059" s="351"/>
      <c r="T1059" s="351"/>
      <c r="U1059" s="351"/>
      <c r="V1059" s="351"/>
      <c r="W1059" s="351"/>
      <c r="X1059" s="351"/>
      <c r="Y1059" s="348" t="s">
        <v>348</v>
      </c>
      <c r="Z1059" s="349"/>
      <c r="AA1059" s="349"/>
      <c r="AB1059" s="349"/>
      <c r="AC1059" s="281" t="s">
        <v>333</v>
      </c>
      <c r="AD1059" s="281"/>
      <c r="AE1059" s="281"/>
      <c r="AF1059" s="281"/>
      <c r="AG1059" s="281"/>
      <c r="AH1059" s="348" t="s">
        <v>257</v>
      </c>
      <c r="AI1059" s="350"/>
      <c r="AJ1059" s="350"/>
      <c r="AK1059" s="350"/>
      <c r="AL1059" s="350" t="s">
        <v>21</v>
      </c>
      <c r="AM1059" s="350"/>
      <c r="AN1059" s="350"/>
      <c r="AO1059" s="430"/>
      <c r="AP1059" s="431" t="s">
        <v>297</v>
      </c>
      <c r="AQ1059" s="431"/>
      <c r="AR1059" s="431"/>
      <c r="AS1059" s="431"/>
      <c r="AT1059" s="431"/>
      <c r="AU1059" s="431"/>
      <c r="AV1059" s="431"/>
      <c r="AW1059" s="431"/>
      <c r="AX1059" s="431"/>
    </row>
    <row r="1060" spans="1:50" ht="26.25" customHeight="1" x14ac:dyDescent="0.15">
      <c r="A1060" s="1069">
        <v>1</v>
      </c>
      <c r="B1060" s="106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224</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296</v>
      </c>
      <c r="K1092" s="109"/>
      <c r="L1092" s="109"/>
      <c r="M1092" s="109"/>
      <c r="N1092" s="109"/>
      <c r="O1092" s="109"/>
      <c r="P1092" s="351" t="s">
        <v>27</v>
      </c>
      <c r="Q1092" s="351"/>
      <c r="R1092" s="351"/>
      <c r="S1092" s="351"/>
      <c r="T1092" s="351"/>
      <c r="U1092" s="351"/>
      <c r="V1092" s="351"/>
      <c r="W1092" s="351"/>
      <c r="X1092" s="351"/>
      <c r="Y1092" s="348" t="s">
        <v>348</v>
      </c>
      <c r="Z1092" s="349"/>
      <c r="AA1092" s="349"/>
      <c r="AB1092" s="349"/>
      <c r="AC1092" s="281" t="s">
        <v>333</v>
      </c>
      <c r="AD1092" s="281"/>
      <c r="AE1092" s="281"/>
      <c r="AF1092" s="281"/>
      <c r="AG1092" s="281"/>
      <c r="AH1092" s="348" t="s">
        <v>257</v>
      </c>
      <c r="AI1092" s="350"/>
      <c r="AJ1092" s="350"/>
      <c r="AK1092" s="350"/>
      <c r="AL1092" s="350" t="s">
        <v>21</v>
      </c>
      <c r="AM1092" s="350"/>
      <c r="AN1092" s="350"/>
      <c r="AO1092" s="430"/>
      <c r="AP1092" s="431" t="s">
        <v>297</v>
      </c>
      <c r="AQ1092" s="431"/>
      <c r="AR1092" s="431"/>
      <c r="AS1092" s="431"/>
      <c r="AT1092" s="431"/>
      <c r="AU1092" s="431"/>
      <c r="AV1092" s="431"/>
      <c r="AW1092" s="431"/>
      <c r="AX1092" s="431"/>
    </row>
    <row r="1093" spans="1:50" ht="26.25" customHeight="1" x14ac:dyDescent="0.15">
      <c r="A1093" s="1069">
        <v>1</v>
      </c>
      <c r="B1093" s="106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225</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296</v>
      </c>
      <c r="K1125" s="109"/>
      <c r="L1125" s="109"/>
      <c r="M1125" s="109"/>
      <c r="N1125" s="109"/>
      <c r="O1125" s="109"/>
      <c r="P1125" s="351" t="s">
        <v>27</v>
      </c>
      <c r="Q1125" s="351"/>
      <c r="R1125" s="351"/>
      <c r="S1125" s="351"/>
      <c r="T1125" s="351"/>
      <c r="U1125" s="351"/>
      <c r="V1125" s="351"/>
      <c r="W1125" s="351"/>
      <c r="X1125" s="351"/>
      <c r="Y1125" s="348" t="s">
        <v>348</v>
      </c>
      <c r="Z1125" s="349"/>
      <c r="AA1125" s="349"/>
      <c r="AB1125" s="349"/>
      <c r="AC1125" s="281" t="s">
        <v>333</v>
      </c>
      <c r="AD1125" s="281"/>
      <c r="AE1125" s="281"/>
      <c r="AF1125" s="281"/>
      <c r="AG1125" s="281"/>
      <c r="AH1125" s="348" t="s">
        <v>257</v>
      </c>
      <c r="AI1125" s="350"/>
      <c r="AJ1125" s="350"/>
      <c r="AK1125" s="350"/>
      <c r="AL1125" s="350" t="s">
        <v>21</v>
      </c>
      <c r="AM1125" s="350"/>
      <c r="AN1125" s="350"/>
      <c r="AO1125" s="430"/>
      <c r="AP1125" s="431" t="s">
        <v>297</v>
      </c>
      <c r="AQ1125" s="431"/>
      <c r="AR1125" s="431"/>
      <c r="AS1125" s="431"/>
      <c r="AT1125" s="431"/>
      <c r="AU1125" s="431"/>
      <c r="AV1125" s="431"/>
      <c r="AW1125" s="431"/>
      <c r="AX1125" s="431"/>
    </row>
    <row r="1126" spans="1:50" ht="26.25" customHeight="1" x14ac:dyDescent="0.15">
      <c r="A1126" s="1069">
        <v>1</v>
      </c>
      <c r="B1126" s="106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226</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296</v>
      </c>
      <c r="K1158" s="109"/>
      <c r="L1158" s="109"/>
      <c r="M1158" s="109"/>
      <c r="N1158" s="109"/>
      <c r="O1158" s="109"/>
      <c r="P1158" s="351" t="s">
        <v>27</v>
      </c>
      <c r="Q1158" s="351"/>
      <c r="R1158" s="351"/>
      <c r="S1158" s="351"/>
      <c r="T1158" s="351"/>
      <c r="U1158" s="351"/>
      <c r="V1158" s="351"/>
      <c r="W1158" s="351"/>
      <c r="X1158" s="351"/>
      <c r="Y1158" s="348" t="s">
        <v>348</v>
      </c>
      <c r="Z1158" s="349"/>
      <c r="AA1158" s="349"/>
      <c r="AB1158" s="349"/>
      <c r="AC1158" s="281" t="s">
        <v>333</v>
      </c>
      <c r="AD1158" s="281"/>
      <c r="AE1158" s="281"/>
      <c r="AF1158" s="281"/>
      <c r="AG1158" s="281"/>
      <c r="AH1158" s="348" t="s">
        <v>257</v>
      </c>
      <c r="AI1158" s="350"/>
      <c r="AJ1158" s="350"/>
      <c r="AK1158" s="350"/>
      <c r="AL1158" s="350" t="s">
        <v>21</v>
      </c>
      <c r="AM1158" s="350"/>
      <c r="AN1158" s="350"/>
      <c r="AO1158" s="430"/>
      <c r="AP1158" s="431" t="s">
        <v>297</v>
      </c>
      <c r="AQ1158" s="431"/>
      <c r="AR1158" s="431"/>
      <c r="AS1158" s="431"/>
      <c r="AT1158" s="431"/>
      <c r="AU1158" s="431"/>
      <c r="AV1158" s="431"/>
      <c r="AW1158" s="431"/>
      <c r="AX1158" s="431"/>
    </row>
    <row r="1159" spans="1:50" ht="26.25" customHeight="1" x14ac:dyDescent="0.15">
      <c r="A1159" s="1069">
        <v>1</v>
      </c>
      <c r="B1159" s="106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227</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296</v>
      </c>
      <c r="K1191" s="109"/>
      <c r="L1191" s="109"/>
      <c r="M1191" s="109"/>
      <c r="N1191" s="109"/>
      <c r="O1191" s="109"/>
      <c r="P1191" s="351" t="s">
        <v>27</v>
      </c>
      <c r="Q1191" s="351"/>
      <c r="R1191" s="351"/>
      <c r="S1191" s="351"/>
      <c r="T1191" s="351"/>
      <c r="U1191" s="351"/>
      <c r="V1191" s="351"/>
      <c r="W1191" s="351"/>
      <c r="X1191" s="351"/>
      <c r="Y1191" s="348" t="s">
        <v>348</v>
      </c>
      <c r="Z1191" s="349"/>
      <c r="AA1191" s="349"/>
      <c r="AB1191" s="349"/>
      <c r="AC1191" s="281" t="s">
        <v>333</v>
      </c>
      <c r="AD1191" s="281"/>
      <c r="AE1191" s="281"/>
      <c r="AF1191" s="281"/>
      <c r="AG1191" s="281"/>
      <c r="AH1191" s="348" t="s">
        <v>257</v>
      </c>
      <c r="AI1191" s="350"/>
      <c r="AJ1191" s="350"/>
      <c r="AK1191" s="350"/>
      <c r="AL1191" s="350" t="s">
        <v>21</v>
      </c>
      <c r="AM1191" s="350"/>
      <c r="AN1191" s="350"/>
      <c r="AO1191" s="430"/>
      <c r="AP1191" s="431" t="s">
        <v>297</v>
      </c>
      <c r="AQ1191" s="431"/>
      <c r="AR1191" s="431"/>
      <c r="AS1191" s="431"/>
      <c r="AT1191" s="431"/>
      <c r="AU1191" s="431"/>
      <c r="AV1191" s="431"/>
      <c r="AW1191" s="431"/>
      <c r="AX1191" s="431"/>
    </row>
    <row r="1192" spans="1:50" ht="26.25" customHeight="1" x14ac:dyDescent="0.15">
      <c r="A1192" s="1069">
        <v>1</v>
      </c>
      <c r="B1192" s="106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296</v>
      </c>
      <c r="K1224" s="109"/>
      <c r="L1224" s="109"/>
      <c r="M1224" s="109"/>
      <c r="N1224" s="109"/>
      <c r="O1224" s="109"/>
      <c r="P1224" s="351" t="s">
        <v>27</v>
      </c>
      <c r="Q1224" s="351"/>
      <c r="R1224" s="351"/>
      <c r="S1224" s="351"/>
      <c r="T1224" s="351"/>
      <c r="U1224" s="351"/>
      <c r="V1224" s="351"/>
      <c r="W1224" s="351"/>
      <c r="X1224" s="351"/>
      <c r="Y1224" s="348" t="s">
        <v>348</v>
      </c>
      <c r="Z1224" s="349"/>
      <c r="AA1224" s="349"/>
      <c r="AB1224" s="349"/>
      <c r="AC1224" s="281" t="s">
        <v>333</v>
      </c>
      <c r="AD1224" s="281"/>
      <c r="AE1224" s="281"/>
      <c r="AF1224" s="281"/>
      <c r="AG1224" s="281"/>
      <c r="AH1224" s="348" t="s">
        <v>257</v>
      </c>
      <c r="AI1224" s="350"/>
      <c r="AJ1224" s="350"/>
      <c r="AK1224" s="350"/>
      <c r="AL1224" s="350" t="s">
        <v>21</v>
      </c>
      <c r="AM1224" s="350"/>
      <c r="AN1224" s="350"/>
      <c r="AO1224" s="430"/>
      <c r="AP1224" s="431" t="s">
        <v>297</v>
      </c>
      <c r="AQ1224" s="431"/>
      <c r="AR1224" s="431"/>
      <c r="AS1224" s="431"/>
      <c r="AT1224" s="431"/>
      <c r="AU1224" s="431"/>
      <c r="AV1224" s="431"/>
      <c r="AW1224" s="431"/>
      <c r="AX1224" s="431"/>
    </row>
    <row r="1225" spans="1:50" ht="26.25" customHeight="1" x14ac:dyDescent="0.15">
      <c r="A1225" s="1069">
        <v>1</v>
      </c>
      <c r="B1225" s="106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228</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296</v>
      </c>
      <c r="K1257" s="109"/>
      <c r="L1257" s="109"/>
      <c r="M1257" s="109"/>
      <c r="N1257" s="109"/>
      <c r="O1257" s="109"/>
      <c r="P1257" s="351" t="s">
        <v>27</v>
      </c>
      <c r="Q1257" s="351"/>
      <c r="R1257" s="351"/>
      <c r="S1257" s="351"/>
      <c r="T1257" s="351"/>
      <c r="U1257" s="351"/>
      <c r="V1257" s="351"/>
      <c r="W1257" s="351"/>
      <c r="X1257" s="351"/>
      <c r="Y1257" s="348" t="s">
        <v>348</v>
      </c>
      <c r="Z1257" s="349"/>
      <c r="AA1257" s="349"/>
      <c r="AB1257" s="349"/>
      <c r="AC1257" s="281" t="s">
        <v>333</v>
      </c>
      <c r="AD1257" s="281"/>
      <c r="AE1257" s="281"/>
      <c r="AF1257" s="281"/>
      <c r="AG1257" s="281"/>
      <c r="AH1257" s="348" t="s">
        <v>257</v>
      </c>
      <c r="AI1257" s="350"/>
      <c r="AJ1257" s="350"/>
      <c r="AK1257" s="350"/>
      <c r="AL1257" s="350" t="s">
        <v>21</v>
      </c>
      <c r="AM1257" s="350"/>
      <c r="AN1257" s="350"/>
      <c r="AO1257" s="430"/>
      <c r="AP1257" s="431" t="s">
        <v>297</v>
      </c>
      <c r="AQ1257" s="431"/>
      <c r="AR1257" s="431"/>
      <c r="AS1257" s="431"/>
      <c r="AT1257" s="431"/>
      <c r="AU1257" s="431"/>
      <c r="AV1257" s="431"/>
      <c r="AW1257" s="431"/>
      <c r="AX1257" s="431"/>
    </row>
    <row r="1258" spans="1:50" ht="26.25" customHeight="1" x14ac:dyDescent="0.15">
      <c r="A1258" s="1069">
        <v>1</v>
      </c>
      <c r="B1258" s="106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229</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296</v>
      </c>
      <c r="K1290" s="109"/>
      <c r="L1290" s="109"/>
      <c r="M1290" s="109"/>
      <c r="N1290" s="109"/>
      <c r="O1290" s="109"/>
      <c r="P1290" s="351" t="s">
        <v>27</v>
      </c>
      <c r="Q1290" s="351"/>
      <c r="R1290" s="351"/>
      <c r="S1290" s="351"/>
      <c r="T1290" s="351"/>
      <c r="U1290" s="351"/>
      <c r="V1290" s="351"/>
      <c r="W1290" s="351"/>
      <c r="X1290" s="351"/>
      <c r="Y1290" s="348" t="s">
        <v>348</v>
      </c>
      <c r="Z1290" s="349"/>
      <c r="AA1290" s="349"/>
      <c r="AB1290" s="349"/>
      <c r="AC1290" s="281" t="s">
        <v>333</v>
      </c>
      <c r="AD1290" s="281"/>
      <c r="AE1290" s="281"/>
      <c r="AF1290" s="281"/>
      <c r="AG1290" s="281"/>
      <c r="AH1290" s="348" t="s">
        <v>257</v>
      </c>
      <c r="AI1290" s="350"/>
      <c r="AJ1290" s="350"/>
      <c r="AK1290" s="350"/>
      <c r="AL1290" s="350" t="s">
        <v>21</v>
      </c>
      <c r="AM1290" s="350"/>
      <c r="AN1290" s="350"/>
      <c r="AO1290" s="430"/>
      <c r="AP1290" s="431" t="s">
        <v>297</v>
      </c>
      <c r="AQ1290" s="431"/>
      <c r="AR1290" s="431"/>
      <c r="AS1290" s="431"/>
      <c r="AT1290" s="431"/>
      <c r="AU1290" s="431"/>
      <c r="AV1290" s="431"/>
      <c r="AW1290" s="431"/>
      <c r="AX1290" s="431"/>
    </row>
    <row r="1291" spans="1:50" ht="26.25" customHeight="1" x14ac:dyDescent="0.15">
      <c r="A1291" s="1069">
        <v>1</v>
      </c>
      <c r="B1291" s="106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Props1.xml><?xml version="1.0" encoding="utf-8"?>
<ds:datastoreItem xmlns:ds="http://schemas.openxmlformats.org/officeDocument/2006/customXml" ds:itemID="{47E07BA5-4D3B-4F7B-9CB0-202D362AC3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BBE1EA-C2CB-4547-B5D8-36F2B3F0CD64}">
  <ds:schemaRefs>
    <ds:schemaRef ds:uri="http://schemas.microsoft.com/sharepoint/v3/contenttype/forms"/>
  </ds:schemaRefs>
</ds:datastoreItem>
</file>

<file path=customXml/itemProps3.xml><?xml version="1.0" encoding="utf-8"?>
<ds:datastoreItem xmlns:ds="http://schemas.openxmlformats.org/officeDocument/2006/customXml" ds:itemID="{41631073-57A9-43C4-BACF-151FFED0DD87}">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2d5f1945-286f-4658-a685-0dc25831e22f"/>
    <ds:schemaRef ds:uri="http://purl.org/dc/terms/"/>
    <ds:schemaRef ds:uri="C99ED752-4EAC-482C-AFBC-D2601CB2E74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池田</cp:lastModifiedBy>
  <cp:lastPrinted>2020-09-25T06:46:49Z</cp:lastPrinted>
  <dcterms:created xsi:type="dcterms:W3CDTF">2012-03-13T00:50:25Z</dcterms:created>
  <dcterms:modified xsi:type="dcterms:W3CDTF">2020-10-07T05:00:25Z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