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発注\R2年度\201106 【ご確認依頼：1120正午〆】行政事業レビューシート総点検\★修正したレビューシート格納先\伊藤作業中\１．令和２年行政事業レビュー\１．令和元年度の事業に係る行政事業レビューシート\"/>
    </mc:Choice>
  </mc:AlternateContent>
  <bookViews>
    <workbookView xWindow="122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<sst xmlns="http://schemas.openxmlformats.org/spreadsheetml/2006/main" count="2931" uniqueCount="650">
  <si>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</si>
  <si>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</si>
  <si>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</si>
  <si>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</si>
  <si>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</si>
  <si>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</si>
  <si>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</si>
  <si>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</si>
  <si>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</si>
  <si>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</si>
  <si>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</si>
  <si>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</si>
  <si>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</si>
  <si>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</si>
  <si>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</si>
  <si>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</si>
  <si>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</si>
  <si>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</si>
  <si>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</si>
  <si>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</si>
  <si>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</si>
  <si>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</si>
  <si>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</si>
  <si>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</si>
  <si>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</si>
  <si>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</si>
  <si>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</si>
  <si>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</si>
  <si>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</si>
  <si>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</si>
  <si>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</si>
  <si>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</si>
  <si>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</si>
  <si>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</si>
  <si>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</si>
  <si>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</si>
  <si>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</si>
  <si>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</si>
  <si>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</si>
  <si>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</si>
  <si>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</si>
  <si>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</si>
  <si>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</si>
  <si>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</si>
  <si>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</si>
  <si>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</si>
  <si>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</si>
  <si>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</si>
  <si>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</si>
  <si>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</si>
  <si>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</si>
  <si>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</si>
  <si>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</si>
  <si>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</si>
  <si>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</si>
  <si>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</si>
  <si>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</si>
  <si>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</si>
  <si>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</si>
  <si>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</si>
  <si>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</si>
  <si>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</si>
  <si>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</si>
  <si>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</si>
  <si>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</si>
  <si>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</si>
  <si>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</si>
  <si>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</si>
  <si>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</si>
  <si>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</si>
  <si>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</si>
  <si>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</si>
  <si>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</si>
  <si>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</si>
  <si>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</si>
  <si>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</si>
  <si>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</si>
  <si>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</si>
  <si>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</si>
  <si>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</si>
  <si>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</si>
  <si>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</si>
  <si>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</si>
  <si>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</si>
  <si>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</si>
  <si>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</si>
  <si>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</si>
  <si>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</si>
  <si>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</si>
  <si>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</si>
  <si>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</si>
  <si>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</si>
  <si>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</si>
  <si>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</si>
  <si>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</si>
  <si>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</si>
  <si>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</si>
  <si>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</si>
  <si>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</si>
  <si>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</si>
  <si>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</si>
  <si>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</si>
  <si>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</si>
  <si>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</si>
  <si>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</si>
  <si>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</si>
  <si>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</si>
  <si>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</si>
  <si>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</si>
  <si>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</si>
  <si>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</si>
  <si>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</si>
  <si>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</si>
  <si>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</si>
  <si>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</si>
  <si>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</si>
  <si>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</si>
  <si>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</si>
  <si>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</si>
  <si>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</si>
  <si>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</si>
  <si>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</si>
  <si>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</si>
  <si>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</si>
  <si>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</si>
  <si>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</si>
  <si>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</si>
  <si>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</si>
  <si>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</si>
  <si>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</si>
  <si>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</si>
  <si>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</si>
  <si>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</si>
  <si>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</si>
  <si>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</si>
  <si>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</si>
  <si>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</si>
  <si>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</si>
  <si>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</si>
  <si>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</si>
  <si>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</si>
  <si>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</si>
  <si>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</si>
  <si>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</si>
  <si>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</si>
  <si>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</si>
  <si>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</si>
  <si>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</si>
  <si>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</si>
  <si>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</si>
  <si>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</si>
  <si>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</si>
  <si>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</si>
  <si>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</si>
  <si>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</si>
  <si>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</si>
  <si>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</si>
  <si>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</si>
  <si>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</si>
  <si>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</si>
  <si>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</si>
  <si>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</si>
  <si>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</si>
  <si>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</si>
  <si>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</si>
  <si>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</si>
  <si>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</si>
  <si>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</si>
  <si>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</si>
  <si>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</si>
  <si>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</si>
  <si>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</si>
  <si>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</si>
  <si>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</si>
  <si>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</si>
  <si>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</si>
  <si>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</si>
  <si>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</si>
  <si>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</si>
  <si>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</si>
  <si>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</si>
  <si>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</si>
  <si>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</si>
  <si>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</si>
  <si>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</si>
  <si>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</si>
  <si>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</si>
  <si>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</si>
  <si>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</si>
  <si>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</si>
  <si>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</si>
  <si>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</si>
  <si>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</si>
  <si>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</si>
  <si>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</si>
  <si>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</si>
  <si>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</si>
  <si>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</si>
  <si>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</si>
  <si>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</si>
  <si>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</si>
  <si>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</si>
  <si>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</si>
  <si>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</si>
  <si>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</si>
  <si>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</si>
  <si>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</si>
  <si>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</si>
  <si>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</si>
  <si>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</si>
  <si>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</si>
  <si>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</si>
  <si>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</si>
  <si>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</si>
  <si>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</si>
  <si>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</si>
  <si>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</si>
  <si>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</si>
  <si>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</si>
  <si>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</si>
  <si>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</si>
  <si>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</si>
  <si>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</si>
  <si>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</si>
  <si>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</si>
  <si>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</si>
  <si>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</si>
  <si>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</si>
  <si>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</si>
  <si>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</si>
  <si>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</si>
  <si>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</si>
  <si>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</si>
  <si>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</si>
  <si>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</si>
  <si>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</si>
  <si>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</si>
  <si>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</si>
  <si>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</si>
  <si>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</si>
  <si>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</si>
  <si>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</si>
  <si>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</si>
  <si>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</si>
  <si>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</si>
  <si>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</si>
  <si>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</si>
  <si>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</si>
  <si>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</si>
  <si>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</si>
  <si>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</si>
  <si>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</si>
  <si>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</si>
  <si>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</si>
  <si>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</si>
  <si>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</si>
  <si>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</si>
  <si>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</si>
  <si>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</si>
  <si>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</si>
  <si>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</si>
  <si>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</si>
  <si>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</si>
  <si>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</si>
  <si>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</si>
  <si>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</si>
  <si>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</si>
  <si>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</si>
  <si>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</si>
  <si>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</si>
  <si>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</si>
  <si>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</si>
  <si>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</si>
  <si>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</si>
  <si>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</si>
  <si>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</si>
  <si>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</si>
  <si>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</si>
  <si>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</si>
  <si>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</si>
  <si>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</si>
  <si>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</si>
  <si>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</si>
  <si>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</si>
  <si>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</si>
  <si>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</si>
  <si>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</si>
  <si>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</si>
  <si>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</si>
  <si>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</si>
  <si>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</si>
  <si>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</si>
  <si>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</si>
  <si>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</si>
  <si>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</si>
  <si>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</si>
  <si>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</si>
  <si>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</si>
  <si>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</si>
  <si>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</si>
  <si>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</si>
  <si>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</si>
  <si>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</si>
  <si>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</si>
  <si>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</si>
  <si>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</si>
  <si>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</si>
  <si>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</si>
  <si>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</si>
  <si>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</si>
  <si>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</si>
  <si>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</si>
  <si>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</si>
  <si>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</si>
  <si>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</si>
  <si>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</si>
  <si>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</si>
  <si>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</si>
  <si>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</si>
  <si>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</si>
  <si>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</si>
  <si>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</si>
  <si>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</si>
  <si>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</si>
  <si>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</si>
  <si>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</si>
  <si>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</si>
  <si>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</si>
  <si>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</si>
  <si>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</si>
  <si>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</si>
  <si>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</si>
  <si>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</si>
  <si>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</si>
  <si>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</si>
  <si>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</si>
  <si>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</si>
  <si>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</si>
  <si>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</si>
  <si>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</si>
  <si>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</si>
  <si>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</si>
  <si>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</si>
  <si>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</si>
  <si>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</si>
  <si>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</si>
  <si>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</si>
  <si>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</si>
  <si>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</si>
  <si>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</si>
  <si>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</si>
  <si>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</si>
  <si>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</si>
  <si>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</si>
  <si>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</si>
  <si>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</si>
  <si>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</si>
  <si>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</si>
  <si>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</si>
  <si>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</si>
  <si>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</si>
  <si>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</si>
  <si>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</si>
  <si>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</si>
  <si>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</si>
  <si>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</si>
  <si>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</si>
  <si>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</si>
  <si>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</si>
  <si>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</si>
  <si>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</si>
  <si>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</si>
  <si>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</si>
  <si>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</si>
  <si>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</si>
  <si>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</si>
  <si>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</si>
  <si>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</si>
  <si>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</si>
  <si>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</si>
  <si>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</si>
  <si>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</si>
  <si>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</si>
  <si>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</si>
  <si>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</si>
  <si>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</si>
  <si>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</si>
  <si>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</si>
  <si>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</si>
  <si>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</si>
  <si>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</si>
  <si>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</si>
  <si>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</si>
  <si>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</si>
  <si>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</si>
  <si>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</si>
  <si>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</si>
  <si>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</si>
  <si>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</si>
  <si>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</si>
  <si>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</si>
  <si>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</si>
  <si>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</si>
  <si>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</si>
  <si>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</si>
  <si>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</si>
  <si>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</si>
  <si>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</si>
  <si>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</si>
  <si>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</si>
  <si>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</si>
  <si>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</si>
  <si>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</si>
  <si>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</si>
  <si>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</si>
  <si>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</si>
  <si>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</si>
  <si>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</si>
  <si>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</si>
  <si>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</si>
  <si>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</si>
  <si>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</si>
  <si>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</si>
  <si>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</si>
  <si>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</si>
  <si>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</si>
  <si>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</si>
  <si>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</si>
  <si>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</si>
  <si>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</si>
  <si>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</si>
  <si>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</si>
  <si>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</si>
  <si>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</si>
  <si>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</si>
  <si>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</si>
  <si>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</si>
  <si>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</si>
  <si>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</si>
  <si>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</si>
  <si>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</si>
  <si>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</si>
  <si>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</si>
  <si>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</si>
  <si>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</si>
  <si>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</si>
  <si>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</si>
  <si>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</si>
  <si>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</si>
  <si>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</si>
  <si>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</si>
  <si>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</si>
  <si>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</si>
  <si>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</si>
  <si>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</si>
  <si>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</si>
  <si>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</si>
  <si>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</si>
  <si>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</si>
  <si>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</si>
  <si>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</si>
  <si>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</si>
  <si>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</si>
  <si>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</si>
  <si>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</si>
  <si>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</si>
  <si>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</si>
  <si>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</si>
  <si>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</si>
  <si>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</si>
  <si>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</si>
  <si>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</si>
  <si>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</si>
  <si>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</si>
  <si>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</si>
  <si>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</si>
  <si>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</si>
  <si>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</si>
  <si>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</si>
  <si>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</si>
  <si>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</si>
  <si>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</si>
  <si>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</si>
  <si>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</si>
  <si>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</si>
  <si>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</si>
  <si>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</si>
  <si>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</si>
  <si>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</si>
  <si>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</si>
  <si>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</si>
  <si>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</si>
  <si>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</si>
  <si>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</si>
  <si>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</si>
  <si>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</si>
  <si>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</si>
  <si>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</si>
  <si>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</si>
  <si>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</si>
  <si>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</si>
  <si>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</si>
  <si>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</si>
  <si>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</si>
  <si>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</si>
  <si>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</si>
  <si>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</si>
  <si>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</si>
  <si>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</si>
  <si>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</si>
  <si>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</si>
  <si>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</si>
  <si>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</si>
  <si>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</si>
  <si>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</si>
  <si>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</si>
  <si>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</si>
  <si>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</si>
  <si>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</si>
  <si>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</si>
  <si>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</si>
  <si>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</si>
  <si>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</si>
  <si>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</si>
  <si>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</si>
  <si>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</si>
  <si>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</si>
  <si>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</si>
  <si>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</si>
  <si>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</si>
  <si>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</si>
  <si>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</si>
  <si>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</si>
  <si>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</si>
  <si>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</si>
  <si>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</si>
  <si>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</si>
  <si>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</si>
  <si>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</si>
  <si>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</si>
  <si>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</si>
  <si>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</si>
  <si>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</si>
  <si>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</si>
  <si>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</si>
  <si>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</si>
  <si>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</si>
  <si>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</si>
  <si>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</si>
  <si>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</si>
  <si>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</si>
  <si>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</si>
  <si>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</si>
  <si>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</si>
  <si>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</si>
  <si>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</si>
  <si>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</si>
  <si>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</si>
  <si>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</si>
  <si>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</si>
  <si>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</si>
  <si>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</si>
  <si>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高効率な石油精製技術に係る研究開発支援事業費補助金</t>
    <phoneticPr fontId="5"/>
  </si>
  <si>
    <t>資源エネルギー庁　資源・燃料部</t>
    <phoneticPr fontId="5"/>
  </si>
  <si>
    <t>石油精製備蓄課</t>
    <phoneticPr fontId="5"/>
  </si>
  <si>
    <t>○</t>
  </si>
  <si>
    <t>・特別会計に関する法律第85条第2項第2号ト
・特別会計に関する法律施行令第50条第3項第1号</t>
    <phoneticPr fontId="5"/>
  </si>
  <si>
    <t>省エネの進展等による国内石油需要の減少、アジア新興国における大型・輸出型製油所の台頭による国際競争の激化など、我が国石油精製業を取り巻く事業環境は厳しくなっている。こうした中将来にわたり石油の安定供給を確保していくために、コストの安い原油等から高付加価値の製品を生産すること（石油のノーブル・ユース）や精製設備の稼働を長期間安定させること（稼働信頼性の向上）など石油製品を効率的に生産する能力を高めることで、原油の有効利用や調達原油の多角化（中東依存度の低減）を図る。</t>
    <phoneticPr fontId="5"/>
  </si>
  <si>
    <t>本事業では、国内石油精製業の技術基盤の底上げを図る観点から、付加価値の高い化学製品を効率的に生産する技術や、低廉な重質原油を用いて石油製品を効率的かつ安定的に生産する技術のうち、大きな効果が見込めるものの技術的な難易度が高い技術開発に必要な費用を補助する。（補助率：1/2）</t>
    <phoneticPr fontId="5"/>
  </si>
  <si>
    <t>-</t>
  </si>
  <si>
    <t>-</t>
    <phoneticPr fontId="5"/>
  </si>
  <si>
    <t>-</t>
    <phoneticPr fontId="5"/>
  </si>
  <si>
    <t>-</t>
    <phoneticPr fontId="5"/>
  </si>
  <si>
    <t>石油精製合理化対策事業費等補助金</t>
    <phoneticPr fontId="5"/>
  </si>
  <si>
    <t>-</t>
    <phoneticPr fontId="5"/>
  </si>
  <si>
    <t>平成30年度までに、高付加価値品であるブタジエンの収率20%を達成する。</t>
    <rPh sb="0" eb="2">
      <t>ヘイセイ</t>
    </rPh>
    <phoneticPr fontId="5"/>
  </si>
  <si>
    <t>高付加価値品（ブタジエン）の収率</t>
    <phoneticPr fontId="5"/>
  </si>
  <si>
    <t>平成30年度までに、石油の膜分離プロセスによるノルマルパラフィンの回収率20%を達成する。</t>
    <phoneticPr fontId="5"/>
  </si>
  <si>
    <t>膜分離プロセスによるノルマルパラフィン回収率</t>
    <phoneticPr fontId="5"/>
  </si>
  <si>
    <t>適用可能な非在来型原油油種数</t>
    <phoneticPr fontId="5"/>
  </si>
  <si>
    <t>件</t>
    <rPh sb="0" eb="1">
      <t>ケン</t>
    </rPh>
    <phoneticPr fontId="5"/>
  </si>
  <si>
    <t>平成30年度までに、常圧蒸留装置の劣質原油処理比率を10％増加させる。</t>
    <phoneticPr fontId="5"/>
  </si>
  <si>
    <t>劣質原油の処理比率</t>
    <phoneticPr fontId="5"/>
  </si>
  <si>
    <t>％</t>
    <phoneticPr fontId="5"/>
  </si>
  <si>
    <t>事業件数</t>
    <phoneticPr fontId="5"/>
  </si>
  <si>
    <t>補助金額／事業件数　　　　　　　　</t>
    <phoneticPr fontId="5"/>
  </si>
  <si>
    <t>百万円/件</t>
    <phoneticPr fontId="5"/>
  </si>
  <si>
    <t>百万円/件</t>
    <phoneticPr fontId="5"/>
  </si>
  <si>
    <t>565/7</t>
    <phoneticPr fontId="5"/>
  </si>
  <si>
    <t>496/7</t>
    <phoneticPr fontId="5"/>
  </si>
  <si>
    <t>6．エネルギー・環境</t>
    <phoneticPr fontId="5"/>
  </si>
  <si>
    <t>6-1．資源・燃料</t>
    <phoneticPr fontId="5"/>
  </si>
  <si>
    <t>石油、天然ガス、石炭及び金属鉱物資源の安定的かつ安価な供給の確保</t>
    <phoneticPr fontId="5"/>
  </si>
  <si>
    <t>石油製品を効率的に生産する技術開発を支援することで、原油調達先の多角化及び製油所の国内立地基盤の維持を図り、石油製品の安定かつ安価な供給の確保に資する。</t>
    <rPh sb="28" eb="30">
      <t>チョウタツ</t>
    </rPh>
    <rPh sb="30" eb="31">
      <t>サキ</t>
    </rPh>
    <rPh sb="45" eb="47">
      <t>キバン</t>
    </rPh>
    <phoneticPr fontId="5"/>
  </si>
  <si>
    <t>本事業は、我が国の石油の安定供給という社会的要請に応えるべく、製油所の競争力強化や調達原油の多角化を図るものである。</t>
    <phoneticPr fontId="5"/>
  </si>
  <si>
    <t>本事業で開発する技術は、国内石油精製業の技術基盤の底上げを図るものであるが、開発の技術的難易度が高いために投資回収リスクが高く、民間企業にとっては、原油市場の動向次第（軽質油が安価な場合など）では、経済性を確保出来ないため、自発的な投資が進みにくい。このため、政府の助成措置により企業の取組を促す必要がある。</t>
    <phoneticPr fontId="5"/>
  </si>
  <si>
    <t>本事業で開発する技術は、製油所の競争力強化や調達原油の多角化につながるため、石油の安定供給の観点から、政府として推進することが望ましい。</t>
    <phoneticPr fontId="5"/>
  </si>
  <si>
    <t>公募により、事業者を選定している。</t>
    <phoneticPr fontId="5"/>
  </si>
  <si>
    <t>無</t>
  </si>
  <si>
    <t>本事業の成果は、補助事業者に属するため、一定割合の受益者負担としている。なお、令和元年度より、技術開発のテーマの難易度にらず、補助率は1/2としている。</t>
    <rPh sb="39" eb="41">
      <t>レイワ</t>
    </rPh>
    <rPh sb="41" eb="44">
      <t>ガンネンド</t>
    </rPh>
    <phoneticPr fontId="5"/>
  </si>
  <si>
    <t>活動実績に基づいて算出しており、妥当な水準である。</t>
    <phoneticPr fontId="5"/>
  </si>
  <si>
    <t>事業完了後における確定検査で確認した結果、合理的なものとなっている。</t>
    <phoneticPr fontId="5"/>
  </si>
  <si>
    <t>本研究を実施するために必要な内容に限定されている。</t>
    <phoneticPr fontId="5"/>
  </si>
  <si>
    <t>‐</t>
  </si>
  <si>
    <t>研究計画を柔軟に見直すなど効率化を図っている。</t>
    <phoneticPr fontId="5"/>
  </si>
  <si>
    <t>成果実績は成果目標に見合ったものとなっている。</t>
    <phoneticPr fontId="5"/>
  </si>
  <si>
    <t>本事業は、製油所の技術基盤の底上げを図るものであるが、市況次第で経済性が確保できない場合もあることから、助成措置が適切。なお、化学製品を効率的に生産する技術や、低廉な重質原油を用いて石油製品を効率的かつ安定的に生産する技術のうち、大きな効果が見込めるものの技術的な難易度が高い技術に絞って、効果的に支援している。</t>
    <phoneticPr fontId="5"/>
  </si>
  <si>
    <t>活動実績は見込みに見合ったものとなっている。</t>
    <phoneticPr fontId="5"/>
  </si>
  <si>
    <t>技術が実用化される等、十分に活用されている。</t>
    <phoneticPr fontId="5"/>
  </si>
  <si>
    <t>現地の状況確認や、年度末の確定検査等により適正な支出がされていることを把握できる仕組みとしている。また、日常における費用の節減に努めることにより、合理的・効率的な業務遂行を徹底している。</t>
    <phoneticPr fontId="5"/>
  </si>
  <si>
    <t>事業者へのヒアリング等を通じ、引き続き、効率的かつ適正な予算執行に努める。</t>
    <phoneticPr fontId="5"/>
  </si>
  <si>
    <t>新28-0013</t>
    <phoneticPr fontId="5"/>
  </si>
  <si>
    <t>0217</t>
    <phoneticPr fontId="5"/>
  </si>
  <si>
    <t>204</t>
    <phoneticPr fontId="5"/>
  </si>
  <si>
    <t>実証技術開発</t>
    <rPh sb="0" eb="2">
      <t>ジッショウ</t>
    </rPh>
    <rPh sb="2" eb="4">
      <t>ギジュツ</t>
    </rPh>
    <rPh sb="4" eb="6">
      <t>カイハツ</t>
    </rPh>
    <phoneticPr fontId="5"/>
  </si>
  <si>
    <t>研究開発支援事業費補助金</t>
    <rPh sb="0" eb="2">
      <t>ケンキュウ</t>
    </rPh>
    <rPh sb="2" eb="4">
      <t>カイハツ</t>
    </rPh>
    <rPh sb="4" eb="6">
      <t>シエン</t>
    </rPh>
    <rPh sb="6" eb="8">
      <t>ジギョウ</t>
    </rPh>
    <rPh sb="8" eb="9">
      <t>ヒ</t>
    </rPh>
    <rPh sb="9" eb="12">
      <t>ホジョキン</t>
    </rPh>
    <phoneticPr fontId="5"/>
  </si>
  <si>
    <t>業務管理</t>
    <rPh sb="0" eb="2">
      <t>ギョウム</t>
    </rPh>
    <rPh sb="2" eb="4">
      <t>カンリ</t>
    </rPh>
    <phoneticPr fontId="5"/>
  </si>
  <si>
    <t>事業管理、業務管理費</t>
    <rPh sb="0" eb="2">
      <t>ジギョウ</t>
    </rPh>
    <rPh sb="2" eb="4">
      <t>カンリ</t>
    </rPh>
    <rPh sb="5" eb="7">
      <t>ギョウム</t>
    </rPh>
    <rPh sb="7" eb="9">
      <t>カンリ</t>
    </rPh>
    <rPh sb="9" eb="10">
      <t>ヒ</t>
    </rPh>
    <phoneticPr fontId="5"/>
  </si>
  <si>
    <t>研究開発費</t>
    <rPh sb="0" eb="2">
      <t>ケンキュウ</t>
    </rPh>
    <rPh sb="2" eb="5">
      <t>カイハツヒ</t>
    </rPh>
    <phoneticPr fontId="5"/>
  </si>
  <si>
    <t>設備費、外注費、人件費等</t>
    <rPh sb="0" eb="2">
      <t>セツビ</t>
    </rPh>
    <rPh sb="2" eb="3">
      <t>ヒ</t>
    </rPh>
    <rPh sb="4" eb="7">
      <t>ガイチュウヒ</t>
    </rPh>
    <rPh sb="8" eb="11">
      <t>ジンケンヒ</t>
    </rPh>
    <rPh sb="11" eb="12">
      <t>トウ</t>
    </rPh>
    <phoneticPr fontId="5"/>
  </si>
  <si>
    <t>A.　一般財団法人石油エネルギー技術センター</t>
    <rPh sb="3" eb="5">
      <t>イッパン</t>
    </rPh>
    <rPh sb="5" eb="7">
      <t>ザイダン</t>
    </rPh>
    <rPh sb="7" eb="9">
      <t>ホウジン</t>
    </rPh>
    <rPh sb="9" eb="11">
      <t>セキユ</t>
    </rPh>
    <rPh sb="16" eb="18">
      <t>ギジュツ</t>
    </rPh>
    <phoneticPr fontId="5"/>
  </si>
  <si>
    <t>B.　JXTGエネルギー株式会社</t>
    <rPh sb="12" eb="16">
      <t>カブシキガイシャ</t>
    </rPh>
    <phoneticPr fontId="5"/>
  </si>
  <si>
    <t>一般財団法人石油
エネルギー技術センター</t>
    <rPh sb="0" eb="4">
      <t>イッパンザイダン</t>
    </rPh>
    <rPh sb="4" eb="6">
      <t>ホウジン</t>
    </rPh>
    <rPh sb="6" eb="8">
      <t>セキユ</t>
    </rPh>
    <rPh sb="14" eb="16">
      <t>ギジュツ</t>
    </rPh>
    <phoneticPr fontId="5"/>
  </si>
  <si>
    <t>事業管理</t>
    <rPh sb="0" eb="2">
      <t>ジギョウ</t>
    </rPh>
    <rPh sb="2" eb="4">
      <t>カンリ</t>
    </rPh>
    <phoneticPr fontId="5"/>
  </si>
  <si>
    <t>補助金等交付</t>
  </si>
  <si>
    <t>RDS／RFCC全体最適処理技術開発</t>
    <rPh sb="8" eb="10">
      <t>ゼンタイ</t>
    </rPh>
    <rPh sb="10" eb="12">
      <t>サイテキ</t>
    </rPh>
    <rPh sb="12" eb="14">
      <t>ショリ</t>
    </rPh>
    <rPh sb="14" eb="16">
      <t>ギジュツ</t>
    </rPh>
    <rPh sb="16" eb="18">
      <t>カイハツ</t>
    </rPh>
    <phoneticPr fontId="5"/>
  </si>
  <si>
    <t>非在来型原油および残渣油の2次装置反応性解析</t>
    <rPh sb="0" eb="1">
      <t>ヒ</t>
    </rPh>
    <rPh sb="1" eb="4">
      <t>ザイライガタ</t>
    </rPh>
    <rPh sb="4" eb="6">
      <t>ゲンユ</t>
    </rPh>
    <rPh sb="9" eb="11">
      <t>ザンサ</t>
    </rPh>
    <rPh sb="11" eb="12">
      <t>アブラ</t>
    </rPh>
    <rPh sb="14" eb="15">
      <t>ジ</t>
    </rPh>
    <rPh sb="15" eb="17">
      <t>ソウチ</t>
    </rPh>
    <rPh sb="17" eb="20">
      <t>ハンノウセイ</t>
    </rPh>
    <rPh sb="20" eb="22">
      <t>カイセキ</t>
    </rPh>
    <phoneticPr fontId="5"/>
  </si>
  <si>
    <t>重質残渣油のRFCC原料化のためのRDS触媒システム開発</t>
    <phoneticPr fontId="5"/>
  </si>
  <si>
    <t>-</t>
    <phoneticPr fontId="5"/>
  </si>
  <si>
    <t>-</t>
    <phoneticPr fontId="5"/>
  </si>
  <si>
    <t>-</t>
    <phoneticPr fontId="5"/>
  </si>
  <si>
    <t>-</t>
    <phoneticPr fontId="5"/>
  </si>
  <si>
    <t>-</t>
    <phoneticPr fontId="5"/>
  </si>
  <si>
    <t>238/3</t>
    <phoneticPr fontId="5"/>
  </si>
  <si>
    <t>-</t>
    <phoneticPr fontId="5"/>
  </si>
  <si>
    <t>220/3</t>
    <phoneticPr fontId="5"/>
  </si>
  <si>
    <t>令和2年度までに、製油所の二次処理装置において適用可能な非在来型原油（重質かつ安価）の油種を10種にする（ことで、製油所の経済性や生産性が向上し、国内のエネルギーセキュリティ向上に寄与する）。</t>
    <rPh sb="0" eb="2">
      <t>レイワ</t>
    </rPh>
    <phoneticPr fontId="5"/>
  </si>
  <si>
    <t>-</t>
    <phoneticPr fontId="5"/>
  </si>
  <si>
    <t>A.</t>
    <phoneticPr fontId="5"/>
  </si>
  <si>
    <t>-</t>
    <phoneticPr fontId="5"/>
  </si>
  <si>
    <t>-</t>
    <phoneticPr fontId="5"/>
  </si>
  <si>
    <t>課長　下世古 光可</t>
    <rPh sb="3" eb="4">
      <t>シモ</t>
    </rPh>
    <rPh sb="4" eb="6">
      <t>セコ</t>
    </rPh>
    <rPh sb="7" eb="8">
      <t>ヒカリ</t>
    </rPh>
    <rPh sb="8" eb="9">
      <t>カ</t>
    </rPh>
    <phoneticPr fontId="5"/>
  </si>
  <si>
    <t>-</t>
    <phoneticPr fontId="5"/>
  </si>
  <si>
    <t>・エネルギー基本計画（平成30年7月閣議決定）
・科学技術イノベーション総合戦略（平成29年6月）
・エネルギー供給構造高度化法　基本方針（平成29年10月）</t>
    <phoneticPr fontId="5"/>
  </si>
  <si>
    <t>-</t>
    <phoneticPr fontId="5"/>
  </si>
  <si>
    <t>受託企業に裨益する部分、自己資金で取り組むべき部分が無いか点検し、そうした部分については適切な企業負担を導入すること。また、プロジェクトがきちんと進捗しているか、効率的に予算が活用されているかをチェックすること。
関連する事業がある場合は、事業の違いについてレビューシートに明確に記載するとともに、一体的に取り組めないか検討すること。検討した結果は具体的に記載すること。
成果目標は達成しており、この事業は令和2年度までの事業であるため、最終年度には設定したアウトカムが達成できたかをきちんと総括を行うこと。</t>
    <phoneticPr fontId="5"/>
  </si>
  <si>
    <t>有識者のご指摘を踏まえて、所要の対応を行うこと。</t>
    <phoneticPr fontId="5"/>
  </si>
  <si>
    <t>本事業は、当初2/3補助だったが、自己負担分を増加し1/2補助とする見直しを実施済み。また、プロジェクトの進捗状況については、担当課独自の評価委員会を開催し、毎年外部有識者による評価を行っている。関連する高効率な石油精製技術の基礎となる石油の構造分析・反応解析等に係る研究開発委託費は、本事業の実証研究を下支えする基盤研究であるが、技術評価等を含めて一体的に進めている。成果目標の多くが既に達成されており、事業終了時にはすべての成果目標が達成される見通し。</t>
    <rPh sb="0" eb="1">
      <t>ホン</t>
    </rPh>
    <rPh sb="1" eb="3">
      <t>ジギョウ</t>
    </rPh>
    <rPh sb="98" eb="100">
      <t>カンレン</t>
    </rPh>
    <rPh sb="143" eb="144">
      <t>ホン</t>
    </rPh>
    <rPh sb="144" eb="146">
      <t>ジギョウ</t>
    </rPh>
    <rPh sb="147" eb="149">
      <t>ジッショウ</t>
    </rPh>
    <rPh sb="149" eb="151">
      <t>ケンキュウ</t>
    </rPh>
    <rPh sb="152" eb="154">
      <t>シタザサ</t>
    </rPh>
    <rPh sb="157" eb="159">
      <t>キバン</t>
    </rPh>
    <rPh sb="159" eb="161">
      <t>ケンキュウ</t>
    </rPh>
    <rPh sb="166" eb="168">
      <t>ギジュツ</t>
    </rPh>
    <rPh sb="168" eb="170">
      <t>ヒョウカ</t>
    </rPh>
    <rPh sb="170" eb="171">
      <t>トウ</t>
    </rPh>
    <rPh sb="172" eb="173">
      <t>フク</t>
    </rPh>
    <rPh sb="175" eb="178">
      <t>イッタイテキ</t>
    </rPh>
    <rPh sb="179" eb="180">
      <t>スス</t>
    </rPh>
    <rPh sb="185" eb="187">
      <t>セイカ</t>
    </rPh>
    <rPh sb="187" eb="189">
      <t>モクヒョウ</t>
    </rPh>
    <rPh sb="190" eb="191">
      <t>オオ</t>
    </rPh>
    <rPh sb="193" eb="194">
      <t>スデ</t>
    </rPh>
    <rPh sb="195" eb="197">
      <t>タッセイ</t>
    </rPh>
    <rPh sb="203" eb="205">
      <t>ジギョウ</t>
    </rPh>
    <rPh sb="205" eb="207">
      <t>シュウリョウ</t>
    </rPh>
    <rPh sb="207" eb="208">
      <t>ジ</t>
    </rPh>
    <rPh sb="214" eb="216">
      <t>セイカ</t>
    </rPh>
    <rPh sb="216" eb="218">
      <t>モクヒョウ</t>
    </rPh>
    <rPh sb="219" eb="221">
      <t>タッセイ</t>
    </rPh>
    <rPh sb="224" eb="226">
      <t>ミトオ</t>
    </rPh>
    <phoneticPr fontId="5"/>
  </si>
  <si>
    <t>JXTGエネルギー株式会社</t>
    <rPh sb="9" eb="13">
      <t>カブシキガイシャ</t>
    </rPh>
    <phoneticPr fontId="5"/>
  </si>
  <si>
    <t>出光興産株式会社</t>
    <rPh sb="0" eb="2">
      <t>イデミツ</t>
    </rPh>
    <rPh sb="2" eb="4">
      <t>コウサン</t>
    </rPh>
    <rPh sb="4" eb="6">
      <t>カブシキ</t>
    </rPh>
    <rPh sb="6" eb="8">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</si>
</sst>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28575</xdr:rowOff>
    </xdr:from>
    <xdr:to>
      <xdr:col>35</xdr:col>
      <xdr:colOff>145</xdr:colOff>
      <xdr:row>758</xdr:row>
      <xdr:rowOff>59951</xdr:rowOff>
    </xdr:to>
    <xdr:grpSp>
      <xdr:nvGrpSpPr>
        <xdr:cNvPr id="3" name="グループ化 2"/>
        <xdr:cNvGrpSpPr/>
      </xdr:nvGrpSpPr>
      <xdr:grpSpPr>
        <a:xfrm>
          <a:off x="4200525" y="45786675"/>
          <a:ext cx="2800495" cy="5279651"/>
          <a:chOff x="4245348" y="46929675"/>
          <a:chExt cx="2800495" cy="5279651"/>
        </a:xfrm>
      </xdr:grpSpPr>
      <xdr:sp macro="" textlink="">
        <xdr:nvSpPr>
          <xdr:cNvPr id="4" name="正方形/長方形 3"/>
          <xdr:cNvSpPr/>
        </xdr:nvSpPr>
        <xdr:spPr>
          <a:xfrm>
            <a:off x="4400550" y="46929675"/>
            <a:ext cx="2491583" cy="6434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r>
              <a:rPr kumimoji="1" lang="en-US" altLang="ja-JP" sz="1100">
                <a:latin typeface="+mn-ea"/>
                <a:ea typeface="+mn-ea"/>
              </a:rPr>
              <a:t>238</a:t>
            </a:r>
            <a:r>
              <a:rPr kumimoji="1" lang="ja-JP" altLang="en-US" sz="1100">
                <a:latin typeface="+mn-ea"/>
                <a:ea typeface="+mn-ea"/>
              </a:rPr>
              <a:t>百万円</a:t>
            </a:r>
            <a:endParaRPr kumimoji="1" lang="en-US" altLang="ja-JP" sz="1100">
              <a:latin typeface="+mn-ea"/>
              <a:ea typeface="+mn-ea"/>
            </a:endParaRPr>
          </a:p>
        </xdr:txBody>
      </xdr:sp>
      <xdr:sp macro="" textlink="">
        <xdr:nvSpPr>
          <xdr:cNvPr id="5" name="大かっこ 4"/>
          <xdr:cNvSpPr/>
        </xdr:nvSpPr>
        <xdr:spPr>
          <a:xfrm>
            <a:off x="4290171" y="47712966"/>
            <a:ext cx="2755672" cy="333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p>
        </xdr:txBody>
      </xdr:sp>
      <xdr:cxnSp macro="">
        <xdr:nvCxnSpPr>
          <xdr:cNvPr id="6" name="直線矢印コネクタ 5"/>
          <xdr:cNvCxnSpPr/>
        </xdr:nvCxnSpPr>
        <xdr:spPr>
          <a:xfrm flipH="1">
            <a:off x="5611905" y="48076597"/>
            <a:ext cx="1" cy="811308"/>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011830" y="48882300"/>
            <a:ext cx="1503269" cy="24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正方形/長方形 7"/>
          <xdr:cNvSpPr/>
        </xdr:nvSpPr>
        <xdr:spPr>
          <a:xfrm>
            <a:off x="4368613" y="49156284"/>
            <a:ext cx="2498672" cy="117776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ja-JP" altLang="en-US" sz="1100">
                <a:latin typeface="+mn-ea"/>
                <a:ea typeface="+mn-ea"/>
              </a:rPr>
              <a:t>．一般財団法人</a:t>
            </a:r>
            <a:endParaRPr kumimoji="1" lang="en-US" altLang="ja-JP" sz="1100">
              <a:latin typeface="+mn-ea"/>
              <a:ea typeface="+mn-ea"/>
            </a:endParaRPr>
          </a:p>
          <a:p>
            <a:pPr algn="ctr"/>
            <a:r>
              <a:rPr kumimoji="1" lang="ja-JP" altLang="en-US" sz="1100">
                <a:latin typeface="+mn-ea"/>
                <a:ea typeface="+mn-ea"/>
              </a:rPr>
              <a:t>石油エネルギー技術センター</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238</a:t>
            </a:r>
            <a:r>
              <a:rPr kumimoji="1" lang="ja-JP" altLang="en-US" sz="1100">
                <a:latin typeface="+mn-ea"/>
                <a:ea typeface="+mn-ea"/>
              </a:rPr>
              <a:t>百万円</a:t>
            </a:r>
            <a:endParaRPr kumimoji="1" lang="en-US" altLang="ja-JP" sz="1100">
              <a:latin typeface="+mn-ea"/>
              <a:ea typeface="+mn-ea"/>
            </a:endParaRPr>
          </a:p>
        </xdr:txBody>
      </xdr:sp>
      <xdr:sp macro="" textlink="">
        <xdr:nvSpPr>
          <xdr:cNvPr id="9" name="大かっこ 8"/>
          <xdr:cNvSpPr/>
        </xdr:nvSpPr>
        <xdr:spPr>
          <a:xfrm>
            <a:off x="4245348" y="50392853"/>
            <a:ext cx="2759267" cy="610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事業管理、業務管理等</a:t>
            </a:r>
            <a:endParaRPr lang="ja-JP" altLang="en-US"/>
          </a:p>
        </xdr:txBody>
      </xdr:sp>
      <xdr:cxnSp macro="">
        <xdr:nvCxnSpPr>
          <xdr:cNvPr id="10" name="直線矢印コネクタ 9"/>
          <xdr:cNvCxnSpPr/>
        </xdr:nvCxnSpPr>
        <xdr:spPr>
          <a:xfrm>
            <a:off x="5600700" y="51158775"/>
            <a:ext cx="0" cy="82163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5011830" y="51974003"/>
            <a:ext cx="1427069"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21</xdr:col>
      <xdr:colOff>123825</xdr:colOff>
      <xdr:row>758</xdr:row>
      <xdr:rowOff>85725</xdr:rowOff>
    </xdr:from>
    <xdr:to>
      <xdr:col>34</xdr:col>
      <xdr:colOff>22172</xdr:colOff>
      <xdr:row>760</xdr:row>
      <xdr:rowOff>267442</xdr:rowOff>
    </xdr:to>
    <xdr:sp macro="" textlink="">
      <xdr:nvSpPr>
        <xdr:cNvPr id="12" name="正方形/長方形 11"/>
        <xdr:cNvSpPr/>
      </xdr:nvSpPr>
      <xdr:spPr>
        <a:xfrm>
          <a:off x="4324350" y="51501675"/>
          <a:ext cx="2498672" cy="151521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Ｂ．民間企業</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社，</a:t>
          </a:r>
          <a:r>
            <a:rPr kumimoji="1" lang="en-US" altLang="ja-JP" sz="1100">
              <a:latin typeface="+mn-ea"/>
              <a:ea typeface="+mn-ea"/>
            </a:rPr>
            <a:t>3</a:t>
          </a:r>
          <a:r>
            <a:rPr kumimoji="1" lang="ja-JP" altLang="en-US" sz="1100">
              <a:latin typeface="+mn-ea"/>
              <a:ea typeface="+mn-ea"/>
            </a:rPr>
            <a:t>テーマ）</a:t>
          </a:r>
          <a:endParaRPr kumimoji="1" lang="en-US" altLang="ja-JP" sz="1100">
            <a:latin typeface="+mn-ea"/>
            <a:ea typeface="+mn-ea"/>
          </a:endParaRPr>
        </a:p>
        <a:p>
          <a:pPr algn="ctr"/>
          <a:r>
            <a:rPr kumimoji="1" lang="en-US" altLang="ja-JP" sz="1100">
              <a:latin typeface="+mn-ea"/>
              <a:ea typeface="+mn-ea"/>
            </a:rPr>
            <a:t>220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21</xdr:col>
      <xdr:colOff>0</xdr:colOff>
      <xdr:row>761</xdr:row>
      <xdr:rowOff>0</xdr:rowOff>
    </xdr:from>
    <xdr:to>
      <xdr:col>34</xdr:col>
      <xdr:colOff>182408</xdr:colOff>
      <xdr:row>763</xdr:row>
      <xdr:rowOff>96024</xdr:rowOff>
    </xdr:to>
    <xdr:sp macro="" textlink="">
      <xdr:nvSpPr>
        <xdr:cNvPr id="14" name="大かっこ 13"/>
        <xdr:cNvSpPr/>
      </xdr:nvSpPr>
      <xdr:spPr>
        <a:xfrm>
          <a:off x="4200525" y="53120925"/>
          <a:ext cx="2782733" cy="772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石油精製実証技術開発</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882" sqref="C882:I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203</v>
      </c>
      <c r="AT2" s="965"/>
      <c r="AU2" s="965"/>
      <c r="AV2" s="51" t="str">
        <f>IF(AW2="", "", "-")</f>
        <v/>
      </c>
      <c r="AW2" s="910"/>
      <c r="AX2" s="910"/>
    </row>
    <row r="3" spans="1:50" ht="21" customHeight="1" thickBot="1" x14ac:dyDescent="0.2">
      <c r="A3" s="866" t="s">
        <v>429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561</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527</v>
      </c>
      <c r="H5" s="839"/>
      <c r="I5" s="839"/>
      <c r="J5" s="839"/>
      <c r="K5" s="839"/>
      <c r="L5" s="839"/>
      <c r="M5" s="840" t="s">
        <v>66</v>
      </c>
      <c r="N5" s="841"/>
      <c r="O5" s="841"/>
      <c r="P5" s="841"/>
      <c r="Q5" s="841"/>
      <c r="R5" s="842"/>
      <c r="S5" s="843" t="s">
        <v>532</v>
      </c>
      <c r="T5" s="839"/>
      <c r="U5" s="839"/>
      <c r="V5" s="839"/>
      <c r="W5" s="839"/>
      <c r="X5" s="844"/>
      <c r="Y5" s="699" t="s">
        <v>3</v>
      </c>
      <c r="Z5" s="543"/>
      <c r="AA5" s="543"/>
      <c r="AB5" s="543"/>
      <c r="AC5" s="543"/>
      <c r="AD5" s="544"/>
      <c r="AE5" s="700" t="s">
        <v>564</v>
      </c>
      <c r="AF5" s="700"/>
      <c r="AG5" s="700"/>
      <c r="AH5" s="700"/>
      <c r="AI5" s="700"/>
      <c r="AJ5" s="700"/>
      <c r="AK5" s="700"/>
      <c r="AL5" s="700"/>
      <c r="AM5" s="700"/>
      <c r="AN5" s="700"/>
      <c r="AO5" s="700"/>
      <c r="AP5" s="701"/>
      <c r="AQ5" s="702" t="s">
        <v>641</v>
      </c>
      <c r="AR5" s="703"/>
      <c r="AS5" s="703"/>
      <c r="AT5" s="703"/>
      <c r="AU5" s="703"/>
      <c r="AV5" s="703"/>
      <c r="AW5" s="703"/>
      <c r="AX5" s="704"/>
    </row>
    <row r="6" spans="1:50" ht="39" customHeight="1" x14ac:dyDescent="0.15">
      <c r="A6" s="707" t="s">
        <v>4</v>
      </c>
      <c r="B6" s="708"/>
      <c r="C6" s="708"/>
      <c r="D6" s="708"/>
      <c r="E6" s="708"/>
      <c r="F6" s="708"/>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1" t="s">
        <v>393</v>
      </c>
      <c r="Z7" s="446"/>
      <c r="AA7" s="446"/>
      <c r="AB7" s="446"/>
      <c r="AC7" s="446"/>
      <c r="AD7" s="922"/>
      <c r="AE7" s="911" t="s">
        <v>643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259</v>
      </c>
      <c r="B8" s="496"/>
      <c r="C8" s="496"/>
      <c r="D8" s="496"/>
      <c r="E8" s="496"/>
      <c r="F8" s="497"/>
      <c r="G8" s="932" t="str">
        <f>入力規則等!A27</f>
        <v>科学技術・イノベーション</v>
      </c>
      <c r="H8" s="721"/>
      <c r="I8" s="721"/>
      <c r="J8" s="721"/>
      <c r="K8" s="721"/>
      <c r="L8" s="721"/>
      <c r="M8" s="721"/>
      <c r="N8" s="721"/>
      <c r="O8" s="721"/>
      <c r="P8" s="721"/>
      <c r="Q8" s="721"/>
      <c r="R8" s="721"/>
      <c r="S8" s="721"/>
      <c r="T8" s="721"/>
      <c r="U8" s="721"/>
      <c r="V8" s="721"/>
      <c r="W8" s="721"/>
      <c r="X8" s="933"/>
      <c r="Y8" s="845" t="s">
        <v>260</v>
      </c>
      <c r="Z8" s="846"/>
      <c r="AA8" s="846"/>
      <c r="AB8" s="846"/>
      <c r="AC8" s="846"/>
      <c r="AD8" s="847"/>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567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5" t="s">
        <v>568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5" t="s">
        <v>24</v>
      </c>
      <c r="B12" s="976"/>
      <c r="C12" s="976"/>
      <c r="D12" s="976"/>
      <c r="E12" s="976"/>
      <c r="F12" s="977"/>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570</v>
      </c>
      <c r="Q13" s="658"/>
      <c r="R13" s="658"/>
      <c r="S13" s="658"/>
      <c r="T13" s="658"/>
      <c r="U13" s="658"/>
      <c r="V13" s="659"/>
      <c r="W13" s="657">
        <v>500</v>
      </c>
      <c r="X13" s="658"/>
      <c r="Y13" s="658"/>
      <c r="Z13" s="658"/>
      <c r="AA13" s="658"/>
      <c r="AB13" s="658"/>
      <c r="AC13" s="659"/>
      <c r="AD13" s="657">
        <v>240</v>
      </c>
      <c r="AE13" s="658"/>
      <c r="AF13" s="658"/>
      <c r="AG13" s="658"/>
      <c r="AH13" s="658"/>
      <c r="AI13" s="658"/>
      <c r="AJ13" s="659"/>
      <c r="AK13" s="657">
        <v>220</v>
      </c>
      <c r="AL13" s="658"/>
      <c r="AM13" s="658"/>
      <c r="AN13" s="658"/>
      <c r="AO13" s="658"/>
      <c r="AP13" s="658"/>
      <c r="AQ13" s="659"/>
      <c r="AR13" s="918" t="s">
        <v>412</v>
      </c>
      <c r="AS13" s="919"/>
      <c r="AT13" s="919"/>
      <c r="AU13" s="919"/>
      <c r="AV13" s="919"/>
      <c r="AW13" s="919"/>
      <c r="AX13" s="920"/>
    </row>
    <row r="14" spans="1:50" ht="21" customHeight="1" x14ac:dyDescent="0.15">
      <c r="A14" s="614"/>
      <c r="B14" s="615"/>
      <c r="C14" s="615"/>
      <c r="D14" s="615"/>
      <c r="E14" s="615"/>
      <c r="F14" s="616"/>
      <c r="G14" s="726"/>
      <c r="H14" s="727"/>
      <c r="I14" s="712" t="s">
        <v>8</v>
      </c>
      <c r="J14" s="763"/>
      <c r="K14" s="763"/>
      <c r="L14" s="763"/>
      <c r="M14" s="763"/>
      <c r="N14" s="763"/>
      <c r="O14" s="764"/>
      <c r="P14" s="657" t="s">
        <v>570</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7"/>
      <c r="AS14" s="787"/>
      <c r="AT14" s="787"/>
      <c r="AU14" s="787"/>
      <c r="AV14" s="787"/>
      <c r="AW14" s="787"/>
      <c r="AX14" s="788"/>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570</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572</v>
      </c>
      <c r="AS15" s="658"/>
      <c r="AT15" s="658"/>
      <c r="AU15" s="658"/>
      <c r="AV15" s="658"/>
      <c r="AW15" s="658"/>
      <c r="AX15" s="805"/>
    </row>
    <row r="16" spans="1:50" ht="21" customHeight="1" x14ac:dyDescent="0.15">
      <c r="A16" s="614"/>
      <c r="B16" s="615"/>
      <c r="C16" s="615"/>
      <c r="D16" s="615"/>
      <c r="E16" s="615"/>
      <c r="F16" s="616"/>
      <c r="G16" s="726"/>
      <c r="H16" s="727"/>
      <c r="I16" s="712" t="s">
        <v>52</v>
      </c>
      <c r="J16" s="713"/>
      <c r="K16" s="713"/>
      <c r="L16" s="713"/>
      <c r="M16" s="713"/>
      <c r="N16" s="713"/>
      <c r="O16" s="714"/>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8"/>
      <c r="H18" s="729"/>
      <c r="I18" s="717" t="s">
        <v>20</v>
      </c>
      <c r="J18" s="718"/>
      <c r="K18" s="718"/>
      <c r="L18" s="718"/>
      <c r="M18" s="718"/>
      <c r="N18" s="718"/>
      <c r="O18" s="719"/>
      <c r="P18" s="877">
        <f>SUM(P13:V17)</f>
        <v>570</v>
      </c>
      <c r="Q18" s="878"/>
      <c r="R18" s="878"/>
      <c r="S18" s="878"/>
      <c r="T18" s="878"/>
      <c r="U18" s="878"/>
      <c r="V18" s="879"/>
      <c r="W18" s="877">
        <f>SUM(W13:AC17)</f>
        <v>500</v>
      </c>
      <c r="X18" s="878"/>
      <c r="Y18" s="878"/>
      <c r="Z18" s="878"/>
      <c r="AA18" s="878"/>
      <c r="AB18" s="878"/>
      <c r="AC18" s="879"/>
      <c r="AD18" s="877">
        <f>SUM(AD13:AJ17)</f>
        <v>240</v>
      </c>
      <c r="AE18" s="878"/>
      <c r="AF18" s="878"/>
      <c r="AG18" s="878"/>
      <c r="AH18" s="878"/>
      <c r="AI18" s="878"/>
      <c r="AJ18" s="879"/>
      <c r="AK18" s="877">
        <f>SUM(AK13:AQ17)</f>
        <v>220</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565</v>
      </c>
      <c r="Q19" s="658"/>
      <c r="R19" s="658"/>
      <c r="S19" s="658"/>
      <c r="T19" s="658"/>
      <c r="U19" s="658"/>
      <c r="V19" s="659"/>
      <c r="W19" s="657">
        <v>496</v>
      </c>
      <c r="X19" s="658"/>
      <c r="Y19" s="658"/>
      <c r="Z19" s="658"/>
      <c r="AA19" s="658"/>
      <c r="AB19" s="658"/>
      <c r="AC19" s="659"/>
      <c r="AD19" s="657">
        <v>238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5" t="s">
        <v>10</v>
      </c>
      <c r="H20" s="876"/>
      <c r="I20" s="876"/>
      <c r="J20" s="876"/>
      <c r="K20" s="876"/>
      <c r="L20" s="876"/>
      <c r="M20" s="876"/>
      <c r="N20" s="876"/>
      <c r="O20" s="876"/>
      <c r="P20" s="316">
        <f>IF(P18=0, "-", SUM(P19)/P18)</f>
        <v>0.99122807017543857</v>
      </c>
      <c r="Q20" s="316"/>
      <c r="R20" s="316"/>
      <c r="S20" s="316"/>
      <c r="T20" s="316"/>
      <c r="U20" s="316"/>
      <c r="V20" s="316"/>
      <c r="W20" s="316">
        <f t="shared" ref="W20" si="0">IF(W18=0, "-", SUM(W19)/W18)</f>
        <v>0.99199999999999999</v>
      </c>
      <c r="X20" s="316"/>
      <c r="Y20" s="316"/>
      <c r="Z20" s="316"/>
      <c r="AA20" s="316"/>
      <c r="AB20" s="316"/>
      <c r="AC20" s="316"/>
      <c r="AD20" s="316">
        <f t="shared" ref="AD20" si="1">IF(AD18=0, "-", SUM(AD19)/AD18)</f>
        <v>0.9916666666666667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f>IF(P19=0, "-", SUM(P19)/SUM(P13,P14))</f>
        <v>0.99122807017543857</v>
      </c>
      <c r="Q21" s="316"/>
      <c r="R21" s="316"/>
      <c r="S21" s="316"/>
      <c r="T21" s="316"/>
      <c r="U21" s="316"/>
      <c r="V21" s="316"/>
      <c r="W21" s="316">
        <f t="shared" ref="W21" si="2">IF(W19=0, "-", SUM(W19)/SUM(W13,W14))</f>
        <v>0.99199999999999999</v>
      </c>
      <c r="X21" s="316"/>
      <c r="Y21" s="316"/>
      <c r="Z21" s="316"/>
      <c r="AA21" s="316"/>
      <c r="AB21" s="316"/>
      <c r="AC21" s="316"/>
      <c r="AD21" s="316">
        <f t="shared" ref="AD21" si="3">IF(AD19=0, "-", SUM(AD19)/SUM(AD13,AD14))</f>
        <v>0.9916666666666667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432</v>
      </c>
      <c r="B22" s="946"/>
      <c r="C22" s="946"/>
      <c r="D22" s="946"/>
      <c r="E22" s="946"/>
      <c r="F22" s="947"/>
      <c r="G22" s="984" t="s">
        <v>337</v>
      </c>
      <c r="H22" s="220"/>
      <c r="I22" s="220"/>
      <c r="J22" s="220"/>
      <c r="K22" s="220"/>
      <c r="L22" s="220"/>
      <c r="M22" s="220"/>
      <c r="N22" s="220"/>
      <c r="O22" s="221"/>
      <c r="P22" s="934" t="s">
        <v>433</v>
      </c>
      <c r="Q22" s="220"/>
      <c r="R22" s="220"/>
      <c r="S22" s="220"/>
      <c r="T22" s="220"/>
      <c r="U22" s="220"/>
      <c r="V22" s="221"/>
      <c r="W22" s="934" t="s">
        <v>434</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5" t="s">
        <v>573</v>
      </c>
      <c r="H23" s="986"/>
      <c r="I23" s="986"/>
      <c r="J23" s="986"/>
      <c r="K23" s="986"/>
      <c r="L23" s="986"/>
      <c r="M23" s="986"/>
      <c r="N23" s="986"/>
      <c r="O23" s="987"/>
      <c r="P23" s="918">
        <v>220</v>
      </c>
      <c r="Q23" s="919"/>
      <c r="R23" s="919"/>
      <c r="S23" s="919"/>
      <c r="T23" s="919"/>
      <c r="U23" s="919"/>
      <c r="V23" s="935"/>
      <c r="W23" s="918" t="s">
        <v>642</v>
      </c>
      <c r="X23" s="919"/>
      <c r="Y23" s="919"/>
      <c r="Z23" s="919"/>
      <c r="AA23" s="919"/>
      <c r="AB23" s="919"/>
      <c r="AC23" s="935"/>
      <c r="AD23" s="955" t="s">
        <v>574</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t="e">
        <f>W29-SUM(W23:W27)</f>
        <v>#VALUE!</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7">
        <f>AK13</f>
        <v>220</v>
      </c>
      <c r="Q29" s="658"/>
      <c r="R29" s="658"/>
      <c r="S29" s="658"/>
      <c r="T29" s="658"/>
      <c r="U29" s="658"/>
      <c r="V29" s="659"/>
      <c r="W29" s="966" t="str">
        <f>AR13</f>
        <v>-</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4" t="s">
        <v>146</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396</v>
      </c>
      <c r="AF30" s="858"/>
      <c r="AG30" s="858"/>
      <c r="AH30" s="859"/>
      <c r="AI30" s="857" t="s">
        <v>418</v>
      </c>
      <c r="AJ30" s="858"/>
      <c r="AK30" s="858"/>
      <c r="AL30" s="859"/>
      <c r="AM30" s="914" t="s">
        <v>423</v>
      </c>
      <c r="AN30" s="914"/>
      <c r="AO30" s="914"/>
      <c r="AP30" s="857"/>
      <c r="AQ30" s="768" t="s">
        <v>235</v>
      </c>
      <c r="AR30" s="769"/>
      <c r="AS30" s="769"/>
      <c r="AT30" s="770"/>
      <c r="AU30" s="775" t="s">
        <v>134</v>
      </c>
      <c r="AV30" s="775"/>
      <c r="AW30" s="775"/>
      <c r="AX30" s="915"/>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631</v>
      </c>
      <c r="AR31" s="199"/>
      <c r="AS31" s="132" t="s">
        <v>236</v>
      </c>
      <c r="AT31" s="133"/>
      <c r="AU31" s="198">
        <v>30</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1"/>
      <c r="AA32" s="532"/>
      <c r="AB32" s="464" t="s">
        <v>14</v>
      </c>
      <c r="AC32" s="464"/>
      <c r="AD32" s="464"/>
      <c r="AE32" s="216">
        <v>18</v>
      </c>
      <c r="AF32" s="217"/>
      <c r="AG32" s="217"/>
      <c r="AH32" s="217"/>
      <c r="AI32" s="216">
        <v>20</v>
      </c>
      <c r="AJ32" s="217"/>
      <c r="AK32" s="217"/>
      <c r="AL32" s="217"/>
      <c r="AM32" s="216" t="s">
        <v>631</v>
      </c>
      <c r="AN32" s="217"/>
      <c r="AO32" s="217"/>
      <c r="AP32" s="217"/>
      <c r="AQ32" s="340" t="s">
        <v>631</v>
      </c>
      <c r="AR32" s="206"/>
      <c r="AS32" s="206"/>
      <c r="AT32" s="341"/>
      <c r="AU32" s="217">
        <v>20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3" t="s">
        <v>14</v>
      </c>
      <c r="AC33" s="523"/>
      <c r="AD33" s="523"/>
      <c r="AE33" s="216">
        <v>18</v>
      </c>
      <c r="AF33" s="217"/>
      <c r="AG33" s="217"/>
      <c r="AH33" s="217"/>
      <c r="AI33" s="216">
        <v>20</v>
      </c>
      <c r="AJ33" s="217"/>
      <c r="AK33" s="217"/>
      <c r="AL33" s="217"/>
      <c r="AM33" s="216" t="s">
        <v>631</v>
      </c>
      <c r="AN33" s="217"/>
      <c r="AO33" s="217"/>
      <c r="AP33" s="217"/>
      <c r="AQ33" s="340" t="s">
        <v>631</v>
      </c>
      <c r="AR33" s="206"/>
      <c r="AS33" s="206"/>
      <c r="AT33" s="341"/>
      <c r="AU33" s="217">
        <v>20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t="s">
        <v>631</v>
      </c>
      <c r="AN34" s="217"/>
      <c r="AO34" s="217"/>
      <c r="AP34" s="217"/>
      <c r="AQ34" s="340" t="s">
        <v>631</v>
      </c>
      <c r="AR34" s="206"/>
      <c r="AS34" s="206"/>
      <c r="AT34" s="341"/>
      <c r="AU34" s="217">
        <v>100</v>
      </c>
      <c r="AV34" s="217"/>
      <c r="AW34" s="217"/>
      <c r="AX34" s="219"/>
    </row>
    <row r="35" spans="1:50" ht="23.25" customHeight="1" x14ac:dyDescent="0.15">
      <c r="A35" s="224" t="s">
        <v>384</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09"/>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631</v>
      </c>
      <c r="AR38" s="199"/>
      <c r="AS38" s="132" t="s">
        <v>236</v>
      </c>
      <c r="AT38" s="133"/>
      <c r="AU38" s="198">
        <v>30</v>
      </c>
      <c r="AV38" s="198"/>
      <c r="AW38" s="398" t="s">
        <v>181</v>
      </c>
      <c r="AX38" s="399"/>
    </row>
    <row r="39" spans="1:50" ht="23.25" customHeight="1" x14ac:dyDescent="0.15">
      <c r="A39" s="403"/>
      <c r="B39" s="401"/>
      <c r="C39" s="401"/>
      <c r="D39" s="401"/>
      <c r="E39" s="401"/>
      <c r="F39" s="402"/>
      <c r="G39" s="564" t="s">
        <v>577</v>
      </c>
      <c r="H39" s="565"/>
      <c r="I39" s="565"/>
      <c r="J39" s="565"/>
      <c r="K39" s="565"/>
      <c r="L39" s="565"/>
      <c r="M39" s="565"/>
      <c r="N39" s="565"/>
      <c r="O39" s="566"/>
      <c r="P39" s="104" t="s">
        <v>578</v>
      </c>
      <c r="Q39" s="104"/>
      <c r="R39" s="104"/>
      <c r="S39" s="104"/>
      <c r="T39" s="104"/>
      <c r="U39" s="104"/>
      <c r="V39" s="104"/>
      <c r="W39" s="104"/>
      <c r="X39" s="105"/>
      <c r="Y39" s="474" t="s">
        <v>12</v>
      </c>
      <c r="Z39" s="531"/>
      <c r="AA39" s="532"/>
      <c r="AB39" s="464" t="s">
        <v>14</v>
      </c>
      <c r="AC39" s="464"/>
      <c r="AD39" s="464"/>
      <c r="AE39" s="216">
        <v>21</v>
      </c>
      <c r="AF39" s="217"/>
      <c r="AG39" s="217"/>
      <c r="AH39" s="217"/>
      <c r="AI39" s="216">
        <v>20</v>
      </c>
      <c r="AJ39" s="217"/>
      <c r="AK39" s="217"/>
      <c r="AL39" s="217"/>
      <c r="AM39" s="216" t="s">
        <v>631</v>
      </c>
      <c r="AN39" s="217"/>
      <c r="AO39" s="217"/>
      <c r="AP39" s="217"/>
      <c r="AQ39" s="340" t="s">
        <v>631</v>
      </c>
      <c r="AR39" s="206"/>
      <c r="AS39" s="206"/>
      <c r="AT39" s="341"/>
      <c r="AU39" s="217">
        <v>20</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3" t="s">
        <v>14</v>
      </c>
      <c r="AC40" s="523"/>
      <c r="AD40" s="523"/>
      <c r="AE40" s="216" t="s">
        <v>572</v>
      </c>
      <c r="AF40" s="217"/>
      <c r="AG40" s="217"/>
      <c r="AH40" s="217"/>
      <c r="AI40" s="216">
        <v>20</v>
      </c>
      <c r="AJ40" s="217"/>
      <c r="AK40" s="217"/>
      <c r="AL40" s="217"/>
      <c r="AM40" s="216" t="s">
        <v>631</v>
      </c>
      <c r="AN40" s="217"/>
      <c r="AO40" s="217"/>
      <c r="AP40" s="217"/>
      <c r="AQ40" s="340" t="s">
        <v>631</v>
      </c>
      <c r="AR40" s="206"/>
      <c r="AS40" s="206"/>
      <c r="AT40" s="341"/>
      <c r="AU40" s="217">
        <v>20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572</v>
      </c>
      <c r="AF41" s="217"/>
      <c r="AG41" s="217"/>
      <c r="AH41" s="217"/>
      <c r="AI41" s="216">
        <v>100</v>
      </c>
      <c r="AJ41" s="217"/>
      <c r="AK41" s="217"/>
      <c r="AL41" s="217"/>
      <c r="AM41" s="216" t="s">
        <v>631</v>
      </c>
      <c r="AN41" s="217"/>
      <c r="AO41" s="217"/>
      <c r="AP41" s="217"/>
      <c r="AQ41" s="340" t="s">
        <v>631</v>
      </c>
      <c r="AR41" s="206"/>
      <c r="AS41" s="206"/>
      <c r="AT41" s="341"/>
      <c r="AU41" s="217">
        <v>100</v>
      </c>
      <c r="AV41" s="217"/>
      <c r="AW41" s="217"/>
      <c r="AX41" s="219"/>
    </row>
    <row r="42" spans="1:50" ht="23.25" customHeight="1" x14ac:dyDescent="0.15">
      <c r="A42" s="224" t="s">
        <v>384</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09"/>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631</v>
      </c>
      <c r="AR45" s="199"/>
      <c r="AS45" s="132" t="s">
        <v>236</v>
      </c>
      <c r="AT45" s="133"/>
      <c r="AU45" s="198">
        <v>2</v>
      </c>
      <c r="AV45" s="198"/>
      <c r="AW45" s="398" t="s">
        <v>181</v>
      </c>
      <c r="AX45" s="399"/>
    </row>
    <row r="46" spans="1:50" ht="48" customHeight="1" x14ac:dyDescent="0.15">
      <c r="A46" s="403"/>
      <c r="B46" s="401"/>
      <c r="C46" s="401"/>
      <c r="D46" s="401"/>
      <c r="E46" s="401"/>
      <c r="F46" s="402"/>
      <c r="G46" s="564" t="s">
        <v>636</v>
      </c>
      <c r="H46" s="565"/>
      <c r="I46" s="565"/>
      <c r="J46" s="565"/>
      <c r="K46" s="565"/>
      <c r="L46" s="565"/>
      <c r="M46" s="565"/>
      <c r="N46" s="565"/>
      <c r="O46" s="566"/>
      <c r="P46" s="104" t="s">
        <v>579</v>
      </c>
      <c r="Q46" s="104"/>
      <c r="R46" s="104"/>
      <c r="S46" s="104"/>
      <c r="T46" s="104"/>
      <c r="U46" s="104"/>
      <c r="V46" s="104"/>
      <c r="W46" s="104"/>
      <c r="X46" s="105"/>
      <c r="Y46" s="474" t="s">
        <v>12</v>
      </c>
      <c r="Z46" s="531"/>
      <c r="AA46" s="532"/>
      <c r="AB46" s="464" t="s">
        <v>580</v>
      </c>
      <c r="AC46" s="464"/>
      <c r="AD46" s="464"/>
      <c r="AE46" s="216">
        <v>3</v>
      </c>
      <c r="AF46" s="217"/>
      <c r="AG46" s="217"/>
      <c r="AH46" s="217"/>
      <c r="AI46" s="216">
        <v>6</v>
      </c>
      <c r="AJ46" s="217"/>
      <c r="AK46" s="217"/>
      <c r="AL46" s="217"/>
      <c r="AM46" s="216">
        <v>8</v>
      </c>
      <c r="AN46" s="217"/>
      <c r="AO46" s="217"/>
      <c r="AP46" s="217"/>
      <c r="AQ46" s="340" t="s">
        <v>631</v>
      </c>
      <c r="AR46" s="206"/>
      <c r="AS46" s="206"/>
      <c r="AT46" s="341"/>
      <c r="AU46" s="217" t="s">
        <v>634</v>
      </c>
      <c r="AV46" s="217"/>
      <c r="AW46" s="217"/>
      <c r="AX46" s="219"/>
    </row>
    <row r="47" spans="1:50" ht="48"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3" t="s">
        <v>580</v>
      </c>
      <c r="AC47" s="523"/>
      <c r="AD47" s="523"/>
      <c r="AE47" s="216">
        <v>3</v>
      </c>
      <c r="AF47" s="217"/>
      <c r="AG47" s="217"/>
      <c r="AH47" s="217"/>
      <c r="AI47" s="216">
        <v>6</v>
      </c>
      <c r="AJ47" s="217"/>
      <c r="AK47" s="217"/>
      <c r="AL47" s="217"/>
      <c r="AM47" s="216">
        <v>8</v>
      </c>
      <c r="AN47" s="217"/>
      <c r="AO47" s="217"/>
      <c r="AP47" s="217"/>
      <c r="AQ47" s="340" t="s">
        <v>631</v>
      </c>
      <c r="AR47" s="206"/>
      <c r="AS47" s="206"/>
      <c r="AT47" s="341"/>
      <c r="AU47" s="217">
        <v>10</v>
      </c>
      <c r="AV47" s="217"/>
      <c r="AW47" s="217"/>
      <c r="AX47" s="219"/>
    </row>
    <row r="48" spans="1:50" ht="48"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100</v>
      </c>
      <c r="AN48" s="217"/>
      <c r="AO48" s="217"/>
      <c r="AP48" s="217"/>
      <c r="AQ48" s="340" t="s">
        <v>631</v>
      </c>
      <c r="AR48" s="206"/>
      <c r="AS48" s="206"/>
      <c r="AT48" s="341"/>
      <c r="AU48" s="217" t="s">
        <v>631</v>
      </c>
      <c r="AV48" s="217"/>
      <c r="AW48" s="217"/>
      <c r="AX48" s="219"/>
    </row>
    <row r="49" spans="1:50" ht="23.25" customHeight="1" x14ac:dyDescent="0.15">
      <c r="A49" s="224" t="s">
        <v>384</v>
      </c>
      <c r="B49" s="225"/>
      <c r="C49" s="225"/>
      <c r="D49" s="225"/>
      <c r="E49" s="225"/>
      <c r="F49" s="226"/>
      <c r="G49" s="230" t="s">
        <v>572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3" t="s">
        <v>134</v>
      </c>
      <c r="AV51" s="923"/>
      <c r="AW51" s="923"/>
      <c r="AX51" s="92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631</v>
      </c>
      <c r="AR52" s="199"/>
      <c r="AS52" s="132" t="s">
        <v>236</v>
      </c>
      <c r="AT52" s="133"/>
      <c r="AU52" s="198">
        <v>30</v>
      </c>
      <c r="AV52" s="198"/>
      <c r="AW52" s="398" t="s">
        <v>181</v>
      </c>
      <c r="AX52" s="399"/>
    </row>
    <row r="53" spans="1:50" ht="23.25" customHeight="1" x14ac:dyDescent="0.15">
      <c r="A53" s="403"/>
      <c r="B53" s="401"/>
      <c r="C53" s="401"/>
      <c r="D53" s="401"/>
      <c r="E53" s="401"/>
      <c r="F53" s="402"/>
      <c r="G53" s="564" t="s">
        <v>581</v>
      </c>
      <c r="H53" s="565"/>
      <c r="I53" s="565"/>
      <c r="J53" s="565"/>
      <c r="K53" s="565"/>
      <c r="L53" s="565"/>
      <c r="M53" s="565"/>
      <c r="N53" s="565"/>
      <c r="O53" s="566"/>
      <c r="P53" s="104" t="s">
        <v>582</v>
      </c>
      <c r="Q53" s="104"/>
      <c r="R53" s="104"/>
      <c r="S53" s="104"/>
      <c r="T53" s="104"/>
      <c r="U53" s="104"/>
      <c r="V53" s="104"/>
      <c r="W53" s="104"/>
      <c r="X53" s="105"/>
      <c r="Y53" s="474" t="s">
        <v>12</v>
      </c>
      <c r="Z53" s="531"/>
      <c r="AA53" s="532"/>
      <c r="AB53" s="464" t="s">
        <v>14</v>
      </c>
      <c r="AC53" s="464"/>
      <c r="AD53" s="464"/>
      <c r="AE53" s="216">
        <v>6</v>
      </c>
      <c r="AF53" s="217"/>
      <c r="AG53" s="217"/>
      <c r="AH53" s="217"/>
      <c r="AI53" s="216">
        <v>10</v>
      </c>
      <c r="AJ53" s="217"/>
      <c r="AK53" s="217"/>
      <c r="AL53" s="217"/>
      <c r="AM53" s="216" t="s">
        <v>631</v>
      </c>
      <c r="AN53" s="217"/>
      <c r="AO53" s="217"/>
      <c r="AP53" s="217"/>
      <c r="AQ53" s="340" t="s">
        <v>632</v>
      </c>
      <c r="AR53" s="206"/>
      <c r="AS53" s="206"/>
      <c r="AT53" s="341"/>
      <c r="AU53" s="217">
        <v>10</v>
      </c>
      <c r="AV53" s="217"/>
      <c r="AW53" s="217"/>
      <c r="AX53" s="219"/>
    </row>
    <row r="54" spans="1:50" ht="23.25"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3" t="s">
        <v>583</v>
      </c>
      <c r="AC54" s="523"/>
      <c r="AD54" s="523"/>
      <c r="AE54" s="216">
        <v>5</v>
      </c>
      <c r="AF54" s="217"/>
      <c r="AG54" s="217"/>
      <c r="AH54" s="217"/>
      <c r="AI54" s="216">
        <v>10</v>
      </c>
      <c r="AJ54" s="217"/>
      <c r="AK54" s="217"/>
      <c r="AL54" s="217"/>
      <c r="AM54" s="216" t="s">
        <v>631</v>
      </c>
      <c r="AN54" s="217"/>
      <c r="AO54" s="217"/>
      <c r="AP54" s="217"/>
      <c r="AQ54" s="340" t="s">
        <v>631</v>
      </c>
      <c r="AR54" s="206"/>
      <c r="AS54" s="206"/>
      <c r="AT54" s="341"/>
      <c r="AU54" s="217">
        <v>10</v>
      </c>
      <c r="AV54" s="217"/>
      <c r="AW54" s="217"/>
      <c r="AX54" s="219"/>
    </row>
    <row r="55" spans="1:50" ht="23.25"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120</v>
      </c>
      <c r="AF55" s="217"/>
      <c r="AG55" s="217"/>
      <c r="AH55" s="217"/>
      <c r="AI55" s="216">
        <v>100</v>
      </c>
      <c r="AJ55" s="217"/>
      <c r="AK55" s="217"/>
      <c r="AL55" s="217"/>
      <c r="AM55" s="216" t="s">
        <v>631</v>
      </c>
      <c r="AN55" s="217"/>
      <c r="AO55" s="217"/>
      <c r="AP55" s="217"/>
      <c r="AQ55" s="340" t="s">
        <v>631</v>
      </c>
      <c r="AR55" s="206"/>
      <c r="AS55" s="206"/>
      <c r="AT55" s="341"/>
      <c r="AU55" s="217">
        <v>100</v>
      </c>
      <c r="AV55" s="217"/>
      <c r="AW55" s="217"/>
      <c r="AX55" s="219"/>
    </row>
    <row r="56" spans="1:50" ht="23.25" customHeight="1" x14ac:dyDescent="0.15">
      <c r="A56" s="224" t="s">
        <v>384</v>
      </c>
      <c r="B56" s="225"/>
      <c r="C56" s="225"/>
      <c r="D56" s="225"/>
      <c r="E56" s="225"/>
      <c r="F56" s="226"/>
      <c r="G56" s="230" t="s">
        <v>572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3" t="s">
        <v>134</v>
      </c>
      <c r="AV58" s="923"/>
      <c r="AW58" s="923"/>
      <c r="AX58" s="924"/>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2" t="s">
        <v>354</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349</v>
      </c>
      <c r="X65" s="488"/>
      <c r="Y65" s="491"/>
      <c r="Z65" s="491"/>
      <c r="AA65" s="492"/>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5" t="s">
        <v>359</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354</v>
      </c>
      <c r="B73" s="507"/>
      <c r="C73" s="507"/>
      <c r="D73" s="507"/>
      <c r="E73" s="507"/>
      <c r="F73" s="508"/>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09"/>
      <c r="B74" s="510"/>
      <c r="C74" s="510"/>
      <c r="D74" s="510"/>
      <c r="E74" s="510"/>
      <c r="F74" s="511"/>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x14ac:dyDescent="0.15">
      <c r="A80" s="863"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4"/>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t="22.5" hidden="1" customHeight="1" x14ac:dyDescent="0.15">
      <c r="A83" s="864"/>
      <c r="B83" s="527"/>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t="19.5" hidden="1" customHeight="1" x14ac:dyDescent="0.15">
      <c r="A84" s="86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t="18.75" hidden="1" customHeight="1" x14ac:dyDescent="0.15">
      <c r="A85" s="864"/>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4"/>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4"/>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4"/>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3" t="s">
        <v>134</v>
      </c>
      <c r="AV90" s="533"/>
      <c r="AW90" s="533"/>
      <c r="AX90" s="534"/>
    </row>
    <row r="91" spans="1:60" hidden="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4"/>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4"/>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4"/>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4"/>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4"/>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4"/>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5"/>
      <c r="B99" s="433"/>
      <c r="C99" s="433"/>
      <c r="D99" s="433"/>
      <c r="E99" s="433"/>
      <c r="F99" s="434"/>
      <c r="G99" s="580"/>
      <c r="H99" s="214"/>
      <c r="I99" s="214"/>
      <c r="J99" s="214"/>
      <c r="K99" s="214"/>
      <c r="L99" s="214"/>
      <c r="M99" s="214"/>
      <c r="N99" s="214"/>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6.2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396</v>
      </c>
      <c r="AF100" s="540"/>
      <c r="AG100" s="540"/>
      <c r="AH100" s="541"/>
      <c r="AI100" s="539" t="s">
        <v>416</v>
      </c>
      <c r="AJ100" s="540"/>
      <c r="AK100" s="540"/>
      <c r="AL100" s="541"/>
      <c r="AM100" s="539" t="s">
        <v>423</v>
      </c>
      <c r="AN100" s="540"/>
      <c r="AO100" s="540"/>
      <c r="AP100" s="541"/>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580</v>
      </c>
      <c r="AC101" s="464"/>
      <c r="AD101" s="464"/>
      <c r="AE101" s="216">
        <v>7</v>
      </c>
      <c r="AF101" s="217"/>
      <c r="AG101" s="217"/>
      <c r="AH101" s="218"/>
      <c r="AI101" s="216">
        <v>7</v>
      </c>
      <c r="AJ101" s="217"/>
      <c r="AK101" s="217"/>
      <c r="AL101" s="218"/>
      <c r="AM101" s="216">
        <v>3</v>
      </c>
      <c r="AN101" s="217"/>
      <c r="AO101" s="217"/>
      <c r="AP101" s="218"/>
      <c r="AQ101" s="216" t="s">
        <v>644</v>
      </c>
      <c r="AR101" s="217"/>
      <c r="AS101" s="217"/>
      <c r="AT101" s="218"/>
      <c r="AU101" s="216" t="s">
        <v>637</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7</v>
      </c>
      <c r="AF102" s="421"/>
      <c r="AG102" s="421"/>
      <c r="AH102" s="421"/>
      <c r="AI102" s="421">
        <v>7</v>
      </c>
      <c r="AJ102" s="421"/>
      <c r="AK102" s="421"/>
      <c r="AL102" s="421"/>
      <c r="AM102" s="421">
        <v>3</v>
      </c>
      <c r="AN102" s="421"/>
      <c r="AO102" s="421"/>
      <c r="AP102" s="421"/>
      <c r="AQ102" s="271">
        <v>3</v>
      </c>
      <c r="AR102" s="272"/>
      <c r="AS102" s="272"/>
      <c r="AT102" s="317"/>
      <c r="AU102" s="271" t="s">
        <v>637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81</v>
      </c>
      <c r="AF116" s="421"/>
      <c r="AG116" s="421"/>
      <c r="AH116" s="421"/>
      <c r="AI116" s="421">
        <v>71</v>
      </c>
      <c r="AJ116" s="421"/>
      <c r="AK116" s="421"/>
      <c r="AL116" s="421"/>
      <c r="AM116" s="421">
        <v>79</v>
      </c>
      <c r="AN116" s="421"/>
      <c r="AO116" s="421"/>
      <c r="AP116" s="421"/>
      <c r="AQ116" s="216">
        <v>73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65" t="s">
        <v>587</v>
      </c>
      <c r="AC117" s="466"/>
      <c r="AD117" s="467"/>
      <c r="AE117" s="554" t="s">
        <v>588</v>
      </c>
      <c r="AF117" s="554"/>
      <c r="AG117" s="554"/>
      <c r="AH117" s="554"/>
      <c r="AI117" s="554" t="s">
        <v>589</v>
      </c>
      <c r="AJ117" s="554"/>
      <c r="AK117" s="554"/>
      <c r="AL117" s="554"/>
      <c r="AM117" s="554" t="s">
        <v>633</v>
      </c>
      <c r="AN117" s="554"/>
      <c r="AO117" s="554"/>
      <c r="AP117" s="554"/>
      <c r="AQ117" s="554" t="s">
        <v>635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1" t="s">
        <v>362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1" t="s">
        <v>365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551" t="s">
        <v>362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1" t="s">
        <v>362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592</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572</v>
      </c>
      <c r="AC154" s="141"/>
      <c r="AD154" s="141"/>
      <c r="AE154" s="146" t="s">
        <v>642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30"/>
      <c r="E430" s="173" t="s">
        <v>404</v>
      </c>
      <c r="F430" s="897"/>
      <c r="G430" s="898" t="s">
        <v>255</v>
      </c>
      <c r="H430" s="122"/>
      <c r="I430" s="122"/>
      <c r="J430" s="899" t="s">
        <v>569</v>
      </c>
      <c r="K430" s="900"/>
      <c r="L430" s="900"/>
      <c r="M430" s="900"/>
      <c r="N430" s="900"/>
      <c r="O430" s="900"/>
      <c r="P430" s="900"/>
      <c r="Q430" s="900"/>
      <c r="R430" s="900"/>
      <c r="S430" s="900"/>
      <c r="T430" s="901"/>
      <c r="U430" s="588" t="s">
        <v>642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642</v>
      </c>
      <c r="AF432" s="199"/>
      <c r="AG432" s="132" t="s">
        <v>236</v>
      </c>
      <c r="AH432" s="133"/>
      <c r="AI432" s="155"/>
      <c r="AJ432" s="155"/>
      <c r="AK432" s="155"/>
      <c r="AL432" s="153"/>
      <c r="AM432" s="155"/>
      <c r="AN432" s="155"/>
      <c r="AO432" s="155"/>
      <c r="AP432" s="153"/>
      <c r="AQ432" s="590" t="s">
        <v>642</v>
      </c>
      <c r="AR432" s="199"/>
      <c r="AS432" s="132" t="s">
        <v>236</v>
      </c>
      <c r="AT432" s="133"/>
      <c r="AU432" s="199" t="s">
        <v>642</v>
      </c>
      <c r="AV432" s="199"/>
      <c r="AW432" s="132" t="s">
        <v>181</v>
      </c>
      <c r="AX432" s="194"/>
    </row>
    <row r="433" spans="1:50" ht="23.25" customHeight="1" x14ac:dyDescent="0.15">
      <c r="A433" s="188"/>
      <c r="B433" s="185"/>
      <c r="C433" s="179"/>
      <c r="D433" s="185"/>
      <c r="E433" s="342"/>
      <c r="F433" s="343"/>
      <c r="G433" s="103" t="s">
        <v>642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642</v>
      </c>
      <c r="AC433" s="212"/>
      <c r="AD433" s="212"/>
      <c r="AE433" s="340" t="s">
        <v>642</v>
      </c>
      <c r="AF433" s="206"/>
      <c r="AG433" s="206"/>
      <c r="AH433" s="206"/>
      <c r="AI433" s="340" t="s">
        <v>642</v>
      </c>
      <c r="AJ433" s="206"/>
      <c r="AK433" s="206"/>
      <c r="AL433" s="206"/>
      <c r="AM433" s="340" t="s">
        <v>642</v>
      </c>
      <c r="AN433" s="206"/>
      <c r="AO433" s="206"/>
      <c r="AP433" s="206"/>
      <c r="AQ433" s="340" t="s">
        <v>642</v>
      </c>
      <c r="AR433" s="206"/>
      <c r="AS433" s="206"/>
      <c r="AT433" s="206"/>
      <c r="AU433" s="340" t="s">
        <v>642</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642</v>
      </c>
      <c r="AC434" s="204"/>
      <c r="AD434" s="204"/>
      <c r="AE434" s="340" t="s">
        <v>642</v>
      </c>
      <c r="AF434" s="206"/>
      <c r="AG434" s="206"/>
      <c r="AH434" s="341"/>
      <c r="AI434" s="340" t="s">
        <v>642</v>
      </c>
      <c r="AJ434" s="206"/>
      <c r="AK434" s="206"/>
      <c r="AL434" s="341"/>
      <c r="AM434" s="340" t="s">
        <v>642</v>
      </c>
      <c r="AN434" s="206"/>
      <c r="AO434" s="206"/>
      <c r="AP434" s="341"/>
      <c r="AQ434" s="340" t="s">
        <v>642</v>
      </c>
      <c r="AR434" s="206"/>
      <c r="AS434" s="206"/>
      <c r="AT434" s="341"/>
      <c r="AU434" s="340" t="s">
        <v>642</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642</v>
      </c>
      <c r="AF435" s="206"/>
      <c r="AG435" s="206"/>
      <c r="AH435" s="341"/>
      <c r="AI435" s="340" t="s">
        <v>642</v>
      </c>
      <c r="AJ435" s="206"/>
      <c r="AK435" s="206"/>
      <c r="AL435" s="341"/>
      <c r="AM435" s="340" t="s">
        <v>642</v>
      </c>
      <c r="AN435" s="206"/>
      <c r="AO435" s="206"/>
      <c r="AP435" s="341"/>
      <c r="AQ435" s="340" t="s">
        <v>642</v>
      </c>
      <c r="AR435" s="206"/>
      <c r="AS435" s="206"/>
      <c r="AT435" s="341"/>
      <c r="AU435" s="340" t="s">
        <v>642</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642</v>
      </c>
      <c r="AF457" s="199"/>
      <c r="AG457" s="132" t="s">
        <v>236</v>
      </c>
      <c r="AH457" s="133"/>
      <c r="AI457" s="155"/>
      <c r="AJ457" s="155"/>
      <c r="AK457" s="155"/>
      <c r="AL457" s="153"/>
      <c r="AM457" s="155"/>
      <c r="AN457" s="155"/>
      <c r="AO457" s="155"/>
      <c r="AP457" s="153"/>
      <c r="AQ457" s="590" t="s">
        <v>642</v>
      </c>
      <c r="AR457" s="199"/>
      <c r="AS457" s="132" t="s">
        <v>236</v>
      </c>
      <c r="AT457" s="133"/>
      <c r="AU457" s="199" t="s">
        <v>642</v>
      </c>
      <c r="AV457" s="199"/>
      <c r="AW457" s="132" t="s">
        <v>181</v>
      </c>
      <c r="AX457" s="194"/>
    </row>
    <row r="458" spans="1:50" ht="23.25" customHeight="1" x14ac:dyDescent="0.15">
      <c r="A458" s="188"/>
      <c r="B458" s="185"/>
      <c r="C458" s="179"/>
      <c r="D458" s="185"/>
      <c r="E458" s="342"/>
      <c r="F458" s="343"/>
      <c r="G458" s="103" t="s">
        <v>642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642</v>
      </c>
      <c r="AC458" s="212"/>
      <c r="AD458" s="212"/>
      <c r="AE458" s="340" t="s">
        <v>642</v>
      </c>
      <c r="AF458" s="206"/>
      <c r="AG458" s="206"/>
      <c r="AH458" s="206"/>
      <c r="AI458" s="340" t="s">
        <v>642</v>
      </c>
      <c r="AJ458" s="206"/>
      <c r="AK458" s="206"/>
      <c r="AL458" s="206"/>
      <c r="AM458" s="340" t="s">
        <v>642</v>
      </c>
      <c r="AN458" s="206"/>
      <c r="AO458" s="206"/>
      <c r="AP458" s="206"/>
      <c r="AQ458" s="340" t="s">
        <v>642</v>
      </c>
      <c r="AR458" s="206"/>
      <c r="AS458" s="206"/>
      <c r="AT458" s="206"/>
      <c r="AU458" s="340" t="s">
        <v>642</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642</v>
      </c>
      <c r="AC459" s="204"/>
      <c r="AD459" s="204"/>
      <c r="AE459" s="340" t="s">
        <v>642</v>
      </c>
      <c r="AF459" s="206"/>
      <c r="AG459" s="206"/>
      <c r="AH459" s="341"/>
      <c r="AI459" s="340" t="s">
        <v>642</v>
      </c>
      <c r="AJ459" s="206"/>
      <c r="AK459" s="206"/>
      <c r="AL459" s="341"/>
      <c r="AM459" s="340" t="s">
        <v>642</v>
      </c>
      <c r="AN459" s="206"/>
      <c r="AO459" s="206"/>
      <c r="AP459" s="341"/>
      <c r="AQ459" s="340" t="s">
        <v>642</v>
      </c>
      <c r="AR459" s="206"/>
      <c r="AS459" s="206"/>
      <c r="AT459" s="341"/>
      <c r="AU459" s="340" t="s">
        <v>642</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642</v>
      </c>
      <c r="AF460" s="206"/>
      <c r="AG460" s="206"/>
      <c r="AH460" s="341"/>
      <c r="AI460" s="340" t="s">
        <v>642</v>
      </c>
      <c r="AJ460" s="206"/>
      <c r="AK460" s="206"/>
      <c r="AL460" s="341"/>
      <c r="AM460" s="340" t="s">
        <v>642</v>
      </c>
      <c r="AN460" s="206"/>
      <c r="AO460" s="206"/>
      <c r="AP460" s="341"/>
      <c r="AQ460" s="340" t="s">
        <v>642</v>
      </c>
      <c r="AR460" s="206"/>
      <c r="AS460" s="206"/>
      <c r="AT460" s="341"/>
      <c r="AU460" s="340" t="s">
        <v>642</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45.75" customHeight="1" x14ac:dyDescent="0.15">
      <c r="A702" s="869" t="s">
        <v>140</v>
      </c>
      <c r="B702" s="870"/>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9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565</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663" t="s">
        <v>565</v>
      </c>
      <c r="AE704" s="664"/>
      <c r="AF704" s="664"/>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5" t="s">
        <v>565</v>
      </c>
      <c r="AE705" s="716"/>
      <c r="AF705" s="716"/>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3"/>
      <c r="D706" s="794"/>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663" t="s">
        <v>603</v>
      </c>
      <c r="AE706" s="664"/>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5"/>
      <c r="D707" s="796"/>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598</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51.7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565</v>
      </c>
      <c r="AE708" s="605"/>
      <c r="AF708" s="605"/>
      <c r="AG708" s="743" t="s">
        <v>599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663" t="s">
        <v>603</v>
      </c>
      <c r="AE712" s="664"/>
      <c r="AF712" s="664"/>
      <c r="AG712" s="809" t="s">
        <v>642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603</v>
      </c>
      <c r="AE713" s="327"/>
      <c r="AF713" s="983"/>
      <c r="AG713" s="100" t="s">
        <v>642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565</v>
      </c>
      <c r="AE714" s="807"/>
      <c r="AF714" s="808"/>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565</v>
      </c>
      <c r="AE715" s="605"/>
      <c r="AF715" s="656"/>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86.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4" t="s">
        <v>642</v>
      </c>
      <c r="AH719" s="104"/>
      <c r="AI719" s="104"/>
      <c r="AJ719" s="104"/>
      <c r="AK719" s="104"/>
      <c r="AL719" s="104"/>
      <c r="AM719" s="104"/>
      <c r="AN719" s="104"/>
      <c r="AO719" s="104"/>
      <c r="AP719" s="104"/>
      <c r="AQ719" s="104"/>
      <c r="AR719" s="104"/>
      <c r="AS719" s="104"/>
      <c r="AT719" s="104"/>
      <c r="AU719" s="104"/>
      <c r="AV719" s="104"/>
      <c r="AW719" s="104"/>
      <c r="AX719" s="125"/>
    </row>
    <row r="720" spans="1:50" ht="19.5" hidden="1"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1"/>
      <c r="C726" s="814" t="s">
        <v>53</v>
      </c>
      <c r="D726" s="836"/>
      <c r="E726" s="836"/>
      <c r="F726" s="837"/>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2"/>
      <c r="B727" s="803"/>
      <c r="C727" s="749" t="s">
        <v>57</v>
      </c>
      <c r="D727" s="750"/>
      <c r="E727" s="750"/>
      <c r="F727" s="751"/>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75.75" customHeight="1" thickBot="1" x14ac:dyDescent="0.2">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798" t="s">
        <v>137</v>
      </c>
      <c r="B731" s="799"/>
      <c r="C731" s="799"/>
      <c r="D731" s="799"/>
      <c r="E731" s="800"/>
      <c r="F731" s="730"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9" customHeight="1" thickBot="1" x14ac:dyDescent="0.2">
      <c r="A733" s="674" t="s">
        <v>386</v>
      </c>
      <c r="B733" s="675"/>
      <c r="C733" s="675"/>
      <c r="D733" s="675"/>
      <c r="E733" s="676"/>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89" t="s">
        <v>642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c r="F737" s="989"/>
      <c r="G737" s="989"/>
      <c r="H737" s="989"/>
      <c r="I737" s="989"/>
      <c r="J737" s="989"/>
      <c r="K737" s="989"/>
      <c r="L737" s="989"/>
      <c r="M737" s="989"/>
      <c r="N737" s="365" t="s">
        <v>402</v>
      </c>
      <c r="O737" s="365"/>
      <c r="P737" s="365"/>
      <c r="Q737" s="365"/>
      <c r="R737" s="989"/>
      <c r="S737" s="989"/>
      <c r="T737" s="989"/>
      <c r="U737" s="989"/>
      <c r="V737" s="989"/>
      <c r="W737" s="989"/>
      <c r="X737" s="989"/>
      <c r="Y737" s="989"/>
      <c r="Z737" s="989"/>
      <c r="AA737" s="365" t="s">
        <v>401</v>
      </c>
      <c r="AB737" s="365"/>
      <c r="AC737" s="365"/>
      <c r="AD737" s="365"/>
      <c r="AE737" s="989"/>
      <c r="AF737" s="989"/>
      <c r="AG737" s="989"/>
      <c r="AH737" s="989"/>
      <c r="AI737" s="989"/>
      <c r="AJ737" s="989"/>
      <c r="AK737" s="989"/>
      <c r="AL737" s="989"/>
      <c r="AM737" s="989"/>
      <c r="AN737" s="365" t="s">
        <v>400</v>
      </c>
      <c r="AO737" s="365"/>
      <c r="AP737" s="365"/>
      <c r="AQ737" s="365"/>
      <c r="AR737" s="995"/>
      <c r="AS737" s="996"/>
      <c r="AT737" s="996"/>
      <c r="AU737" s="996"/>
      <c r="AV737" s="996"/>
      <c r="AW737" s="996"/>
      <c r="AX737" s="997"/>
      <c r="AY737" s="88"/>
      <c r="AZ737" s="88"/>
    </row>
    <row r="738" spans="1:52" ht="24.75" customHeight="1" x14ac:dyDescent="0.15">
      <c r="A738" s="988" t="s">
        <v>399</v>
      </c>
      <c r="B738" s="209"/>
      <c r="C738" s="209"/>
      <c r="D738" s="210"/>
      <c r="E738" s="989"/>
      <c r="F738" s="989"/>
      <c r="G738" s="989"/>
      <c r="H738" s="989"/>
      <c r="I738" s="989"/>
      <c r="J738" s="989"/>
      <c r="K738" s="989"/>
      <c r="L738" s="989"/>
      <c r="M738" s="989"/>
      <c r="N738" s="365" t="s">
        <v>398</v>
      </c>
      <c r="O738" s="365"/>
      <c r="P738" s="365"/>
      <c r="Q738" s="365"/>
      <c r="R738" s="989"/>
      <c r="S738" s="989"/>
      <c r="T738" s="989"/>
      <c r="U738" s="989"/>
      <c r="V738" s="989"/>
      <c r="W738" s="989"/>
      <c r="X738" s="989"/>
      <c r="Y738" s="989"/>
      <c r="Z738" s="989"/>
      <c r="AA738" s="365" t="s">
        <v>397</v>
      </c>
      <c r="AB738" s="365"/>
      <c r="AC738" s="365"/>
      <c r="AD738" s="365"/>
      <c r="AE738" s="989" t="s">
        <v>611</v>
      </c>
      <c r="AF738" s="989"/>
      <c r="AG738" s="989"/>
      <c r="AH738" s="989"/>
      <c r="AI738" s="989"/>
      <c r="AJ738" s="989"/>
      <c r="AK738" s="989"/>
      <c r="AL738" s="989"/>
      <c r="AM738" s="989"/>
      <c r="AN738" s="365" t="s">
        <v>396</v>
      </c>
      <c r="AO738" s="365"/>
      <c r="AP738" s="365"/>
      <c r="AQ738" s="365"/>
      <c r="AR738" s="995" t="s">
        <v>612</v>
      </c>
      <c r="AS738" s="996"/>
      <c r="AT738" s="996"/>
      <c r="AU738" s="996"/>
      <c r="AV738" s="996"/>
      <c r="AW738" s="996"/>
      <c r="AX738" s="997"/>
    </row>
    <row r="739" spans="1:52" ht="24.75" customHeight="1" x14ac:dyDescent="0.15">
      <c r="A739" s="988" t="s">
        <v>395</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69" t="s">
        <v>419</v>
      </c>
      <c r="B740" s="970"/>
      <c r="C740" s="970"/>
      <c r="D740" s="971"/>
      <c r="E740" s="972"/>
      <c r="F740" s="973"/>
      <c r="G740" s="973"/>
      <c r="H740" s="92" t="str">
        <f>IF(E740="", "", "(")</f>
        <v/>
      </c>
      <c r="I740" s="973"/>
      <c r="J740" s="973"/>
      <c r="K740" s="92" t="str">
        <f>IF(OR(I740="　", I740=""), "", "-")</f>
        <v/>
      </c>
      <c r="L740" s="974">
        <v>204</v>
      </c>
      <c r="M740" s="974"/>
      <c r="N740" s="93" t="str">
        <f>IF(O740="", "", "-")</f>
        <v/>
      </c>
      <c r="O740" s="94"/>
      <c r="P740" s="93" t="str">
        <f>IF(E740="", "", ")")</f>
        <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628" t="s">
        <v>390</v>
      </c>
      <c r="B780" s="629"/>
      <c r="C780" s="629"/>
      <c r="D780" s="629"/>
      <c r="E780" s="629"/>
      <c r="F780" s="630"/>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2"/>
    </row>
    <row r="781" spans="1:50" ht="24.75" customHeight="1" x14ac:dyDescent="0.15">
      <c r="A781" s="631"/>
      <c r="B781" s="632"/>
      <c r="C781" s="632"/>
      <c r="D781" s="632"/>
      <c r="E781" s="632"/>
      <c r="F781" s="633"/>
      <c r="G781" s="814" t="s">
        <v>17</v>
      </c>
      <c r="H781" s="669"/>
      <c r="I781" s="669"/>
      <c r="J781" s="669"/>
      <c r="K781" s="669"/>
      <c r="L781" s="668" t="s">
        <v>18</v>
      </c>
      <c r="M781" s="669"/>
      <c r="N781" s="669"/>
      <c r="O781" s="669"/>
      <c r="P781" s="669"/>
      <c r="Q781" s="669"/>
      <c r="R781" s="669"/>
      <c r="S781" s="669"/>
      <c r="T781" s="669"/>
      <c r="U781" s="669"/>
      <c r="V781" s="669"/>
      <c r="W781" s="669"/>
      <c r="X781" s="670"/>
      <c r="Y781" s="653" t="s">
        <v>19</v>
      </c>
      <c r="Z781" s="654"/>
      <c r="AA781" s="654"/>
      <c r="AB781" s="797"/>
      <c r="AC781" s="814" t="s">
        <v>17</v>
      </c>
      <c r="AD781" s="669"/>
      <c r="AE781" s="669"/>
      <c r="AF781" s="669"/>
      <c r="AG781" s="669"/>
      <c r="AH781" s="668" t="s">
        <v>18</v>
      </c>
      <c r="AI781" s="669"/>
      <c r="AJ781" s="669"/>
      <c r="AK781" s="669"/>
      <c r="AL781" s="669"/>
      <c r="AM781" s="669"/>
      <c r="AN781" s="669"/>
      <c r="AO781" s="669"/>
      <c r="AP781" s="669"/>
      <c r="AQ781" s="669"/>
      <c r="AR781" s="669"/>
      <c r="AS781" s="669"/>
      <c r="AT781" s="670"/>
      <c r="AU781" s="653" t="s">
        <v>19</v>
      </c>
      <c r="AV781" s="654"/>
      <c r="AW781" s="654"/>
      <c r="AX781" s="655"/>
    </row>
    <row r="782" spans="1:50" ht="28.5" customHeight="1" x14ac:dyDescent="0.15">
      <c r="A782" s="631"/>
      <c r="B782" s="632"/>
      <c r="C782" s="632"/>
      <c r="D782" s="632"/>
      <c r="E782" s="632"/>
      <c r="F782" s="633"/>
      <c r="G782" s="671" t="s">
        <v>614</v>
      </c>
      <c r="H782" s="672"/>
      <c r="I782" s="672"/>
      <c r="J782" s="672"/>
      <c r="K782" s="673"/>
      <c r="L782" s="665" t="s">
        <v>615</v>
      </c>
      <c r="M782" s="666"/>
      <c r="N782" s="666"/>
      <c r="O782" s="666"/>
      <c r="P782" s="666"/>
      <c r="Q782" s="666"/>
      <c r="R782" s="666"/>
      <c r="S782" s="666"/>
      <c r="T782" s="666"/>
      <c r="U782" s="666"/>
      <c r="V782" s="666"/>
      <c r="W782" s="666"/>
      <c r="X782" s="667"/>
      <c r="Y782" s="388">
        <v>219.999</v>
      </c>
      <c r="Z782" s="389"/>
      <c r="AA782" s="389"/>
      <c r="AB782" s="804"/>
      <c r="AC782" s="671" t="s">
        <v>618</v>
      </c>
      <c r="AD782" s="672"/>
      <c r="AE782" s="672"/>
      <c r="AF782" s="672"/>
      <c r="AG782" s="673"/>
      <c r="AH782" s="665" t="s">
        <v>619</v>
      </c>
      <c r="AI782" s="666"/>
      <c r="AJ782" s="666"/>
      <c r="AK782" s="666"/>
      <c r="AL782" s="666"/>
      <c r="AM782" s="666"/>
      <c r="AN782" s="666"/>
      <c r="AO782" s="666"/>
      <c r="AP782" s="666"/>
      <c r="AQ782" s="666"/>
      <c r="AR782" s="666"/>
      <c r="AS782" s="666"/>
      <c r="AT782" s="667"/>
      <c r="AU782" s="388">
        <v>169.999</v>
      </c>
      <c r="AV782" s="389"/>
      <c r="AW782" s="389"/>
      <c r="AX782" s="390"/>
    </row>
    <row r="783" spans="1:50" ht="28.5" customHeight="1" x14ac:dyDescent="0.15">
      <c r="A783" s="631"/>
      <c r="B783" s="632"/>
      <c r="C783" s="632"/>
      <c r="D783" s="632"/>
      <c r="E783" s="632"/>
      <c r="F783" s="633"/>
      <c r="G783" s="606" t="s">
        <v>616</v>
      </c>
      <c r="H783" s="607"/>
      <c r="I783" s="607"/>
      <c r="J783" s="607"/>
      <c r="K783" s="608"/>
      <c r="L783" s="598" t="s">
        <v>617</v>
      </c>
      <c r="M783" s="599"/>
      <c r="N783" s="599"/>
      <c r="O783" s="599"/>
      <c r="P783" s="599"/>
      <c r="Q783" s="599"/>
      <c r="R783" s="599"/>
      <c r="S783" s="599"/>
      <c r="T783" s="599"/>
      <c r="U783" s="599"/>
      <c r="V783" s="599"/>
      <c r="W783" s="599"/>
      <c r="X783" s="600"/>
      <c r="Y783" s="601">
        <v>18.026</v>
      </c>
      <c r="Z783" s="602"/>
      <c r="AA783" s="602"/>
      <c r="AB783" s="612"/>
      <c r="AC783" s="606" t="s">
        <v>639</v>
      </c>
      <c r="AD783" s="607"/>
      <c r="AE783" s="607"/>
      <c r="AF783" s="607"/>
      <c r="AG783" s="608"/>
      <c r="AH783" s="598" t="s">
        <v>640</v>
      </c>
      <c r="AI783" s="599"/>
      <c r="AJ783" s="599"/>
      <c r="AK783" s="599"/>
      <c r="AL783" s="599"/>
      <c r="AM783" s="599"/>
      <c r="AN783" s="599"/>
      <c r="AO783" s="599"/>
      <c r="AP783" s="599"/>
      <c r="AQ783" s="599"/>
      <c r="AR783" s="599"/>
      <c r="AS783" s="599"/>
      <c r="AT783" s="600"/>
      <c r="AU783" s="601" t="s">
        <v>640</v>
      </c>
      <c r="AV783" s="602"/>
      <c r="AW783" s="602"/>
      <c r="AX783" s="603"/>
    </row>
    <row r="784" spans="1:50" ht="27"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7"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7"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7"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7"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7"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7"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7"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238.02500000000001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169.999</v>
      </c>
      <c r="AV792" s="831"/>
      <c r="AW792" s="831"/>
      <c r="AX792" s="833"/>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2"/>
    </row>
    <row r="794" spans="1:50" ht="24.75" hidden="1" customHeight="1" x14ac:dyDescent="0.15">
      <c r="A794" s="631"/>
      <c r="B794" s="632"/>
      <c r="C794" s="632"/>
      <c r="D794" s="632"/>
      <c r="E794" s="632"/>
      <c r="F794" s="633"/>
      <c r="G794" s="814" t="s">
        <v>17</v>
      </c>
      <c r="H794" s="669"/>
      <c r="I794" s="669"/>
      <c r="J794" s="669"/>
      <c r="K794" s="669"/>
      <c r="L794" s="668" t="s">
        <v>18</v>
      </c>
      <c r="M794" s="669"/>
      <c r="N794" s="669"/>
      <c r="O794" s="669"/>
      <c r="P794" s="669"/>
      <c r="Q794" s="669"/>
      <c r="R794" s="669"/>
      <c r="S794" s="669"/>
      <c r="T794" s="669"/>
      <c r="U794" s="669"/>
      <c r="V794" s="669"/>
      <c r="W794" s="669"/>
      <c r="X794" s="670"/>
      <c r="Y794" s="653" t="s">
        <v>19</v>
      </c>
      <c r="Z794" s="654"/>
      <c r="AA794" s="654"/>
      <c r="AB794" s="797"/>
      <c r="AC794" s="814" t="s">
        <v>17</v>
      </c>
      <c r="AD794" s="669"/>
      <c r="AE794" s="669"/>
      <c r="AF794" s="669"/>
      <c r="AG794" s="669"/>
      <c r="AH794" s="668" t="s">
        <v>18</v>
      </c>
      <c r="AI794" s="669"/>
      <c r="AJ794" s="669"/>
      <c r="AK794" s="669"/>
      <c r="AL794" s="669"/>
      <c r="AM794" s="669"/>
      <c r="AN794" s="669"/>
      <c r="AO794" s="669"/>
      <c r="AP794" s="669"/>
      <c r="AQ794" s="669"/>
      <c r="AR794" s="669"/>
      <c r="AS794" s="669"/>
      <c r="AT794" s="670"/>
      <c r="AU794" s="653" t="s">
        <v>19</v>
      </c>
      <c r="AV794" s="654"/>
      <c r="AW794" s="654"/>
      <c r="AX794" s="655"/>
    </row>
    <row r="795" spans="1:50" ht="24.75" hidden="1" customHeight="1" x14ac:dyDescent="0.15">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4"/>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2"/>
    </row>
    <row r="807" spans="1:50" ht="24.75" hidden="1" customHeight="1" x14ac:dyDescent="0.15">
      <c r="A807" s="631"/>
      <c r="B807" s="632"/>
      <c r="C807" s="632"/>
      <c r="D807" s="632"/>
      <c r="E807" s="632"/>
      <c r="F807" s="633"/>
      <c r="G807" s="814" t="s">
        <v>17</v>
      </c>
      <c r="H807" s="669"/>
      <c r="I807" s="669"/>
      <c r="J807" s="669"/>
      <c r="K807" s="669"/>
      <c r="L807" s="668" t="s">
        <v>18</v>
      </c>
      <c r="M807" s="669"/>
      <c r="N807" s="669"/>
      <c r="O807" s="669"/>
      <c r="P807" s="669"/>
      <c r="Q807" s="669"/>
      <c r="R807" s="669"/>
      <c r="S807" s="669"/>
      <c r="T807" s="669"/>
      <c r="U807" s="669"/>
      <c r="V807" s="669"/>
      <c r="W807" s="669"/>
      <c r="X807" s="670"/>
      <c r="Y807" s="653" t="s">
        <v>19</v>
      </c>
      <c r="Z807" s="654"/>
      <c r="AA807" s="654"/>
      <c r="AB807" s="797"/>
      <c r="AC807" s="814" t="s">
        <v>17</v>
      </c>
      <c r="AD807" s="669"/>
      <c r="AE807" s="669"/>
      <c r="AF807" s="669"/>
      <c r="AG807" s="669"/>
      <c r="AH807" s="668" t="s">
        <v>18</v>
      </c>
      <c r="AI807" s="669"/>
      <c r="AJ807" s="669"/>
      <c r="AK807" s="669"/>
      <c r="AL807" s="669"/>
      <c r="AM807" s="669"/>
      <c r="AN807" s="669"/>
      <c r="AO807" s="669"/>
      <c r="AP807" s="669"/>
      <c r="AQ807" s="669"/>
      <c r="AR807" s="669"/>
      <c r="AS807" s="669"/>
      <c r="AT807" s="670"/>
      <c r="AU807" s="653" t="s">
        <v>19</v>
      </c>
      <c r="AV807" s="654"/>
      <c r="AW807" s="654"/>
      <c r="AX807" s="655"/>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4"/>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2"/>
    </row>
    <row r="820" spans="1:50" ht="24.75" hidden="1" customHeight="1" x14ac:dyDescent="0.15">
      <c r="A820" s="631"/>
      <c r="B820" s="632"/>
      <c r="C820" s="632"/>
      <c r="D820" s="632"/>
      <c r="E820" s="632"/>
      <c r="F820" s="633"/>
      <c r="G820" s="814" t="s">
        <v>17</v>
      </c>
      <c r="H820" s="669"/>
      <c r="I820" s="669"/>
      <c r="J820" s="669"/>
      <c r="K820" s="669"/>
      <c r="L820" s="668" t="s">
        <v>18</v>
      </c>
      <c r="M820" s="669"/>
      <c r="N820" s="669"/>
      <c r="O820" s="669"/>
      <c r="P820" s="669"/>
      <c r="Q820" s="669"/>
      <c r="R820" s="669"/>
      <c r="S820" s="669"/>
      <c r="T820" s="669"/>
      <c r="U820" s="669"/>
      <c r="V820" s="669"/>
      <c r="W820" s="669"/>
      <c r="X820" s="670"/>
      <c r="Y820" s="653" t="s">
        <v>19</v>
      </c>
      <c r="Z820" s="654"/>
      <c r="AA820" s="654"/>
      <c r="AB820" s="797"/>
      <c r="AC820" s="814" t="s">
        <v>17</v>
      </c>
      <c r="AD820" s="669"/>
      <c r="AE820" s="669"/>
      <c r="AF820" s="669"/>
      <c r="AG820" s="669"/>
      <c r="AH820" s="668" t="s">
        <v>18</v>
      </c>
      <c r="AI820" s="669"/>
      <c r="AJ820" s="669"/>
      <c r="AK820" s="669"/>
      <c r="AL820" s="669"/>
      <c r="AM820" s="669"/>
      <c r="AN820" s="669"/>
      <c r="AO820" s="669"/>
      <c r="AP820" s="669"/>
      <c r="AQ820" s="669"/>
      <c r="AR820" s="669"/>
      <c r="AS820" s="669"/>
      <c r="AT820" s="670"/>
      <c r="AU820" s="653" t="s">
        <v>19</v>
      </c>
      <c r="AV820" s="654"/>
      <c r="AW820" s="654"/>
      <c r="AX820" s="655"/>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4"/>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61" t="s">
        <v>622</v>
      </c>
      <c r="D838" s="347"/>
      <c r="E838" s="347"/>
      <c r="F838" s="347"/>
      <c r="G838" s="347"/>
      <c r="H838" s="347"/>
      <c r="I838" s="347"/>
      <c r="J838" s="348">
        <v>6010405009489</v>
      </c>
      <c r="K838" s="349"/>
      <c r="L838" s="349"/>
      <c r="M838" s="349"/>
      <c r="N838" s="349"/>
      <c r="O838" s="349"/>
      <c r="P838" s="362" t="s">
        <v>623</v>
      </c>
      <c r="Q838" s="350"/>
      <c r="R838" s="350"/>
      <c r="S838" s="350"/>
      <c r="T838" s="350"/>
      <c r="U838" s="350"/>
      <c r="V838" s="350"/>
      <c r="W838" s="350"/>
      <c r="X838" s="350"/>
      <c r="Y838" s="351">
        <v>238</v>
      </c>
      <c r="Z838" s="352"/>
      <c r="AA838" s="352"/>
      <c r="AB838" s="353"/>
      <c r="AC838" s="363" t="s">
        <v>624</v>
      </c>
      <c r="AD838" s="371"/>
      <c r="AE838" s="371"/>
      <c r="AF838" s="371"/>
      <c r="AG838" s="371"/>
      <c r="AH838" s="372">
        <v>1</v>
      </c>
      <c r="AI838" s="373"/>
      <c r="AJ838" s="373"/>
      <c r="AK838" s="373"/>
      <c r="AL838" s="357" t="s">
        <v>628</v>
      </c>
      <c r="AM838" s="358"/>
      <c r="AN838" s="358"/>
      <c r="AO838" s="359"/>
      <c r="AP838" s="360" t="s">
        <v>630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15">
      <c r="A871" s="376">
        <v>1</v>
      </c>
      <c r="B871" s="376">
        <v>1</v>
      </c>
      <c r="C871" s="361" t="s">
        <v>648</v>
      </c>
      <c r="D871" s="347"/>
      <c r="E871" s="347"/>
      <c r="F871" s="347"/>
      <c r="G871" s="347"/>
      <c r="H871" s="347"/>
      <c r="I871" s="347"/>
      <c r="J871" s="348">
        <v>4010001133876</v>
      </c>
      <c r="K871" s="349"/>
      <c r="L871" s="349"/>
      <c r="M871" s="349"/>
      <c r="N871" s="349"/>
      <c r="O871" s="349"/>
      <c r="P871" s="362" t="s">
        <v>627</v>
      </c>
      <c r="Q871" s="350"/>
      <c r="R871" s="350"/>
      <c r="S871" s="350"/>
      <c r="T871" s="350"/>
      <c r="U871" s="350"/>
      <c r="V871" s="350"/>
      <c r="W871" s="350"/>
      <c r="X871" s="350"/>
      <c r="Y871" s="351">
        <v>135</v>
      </c>
      <c r="Z871" s="352"/>
      <c r="AA871" s="352"/>
      <c r="AB871" s="353"/>
      <c r="AC871" s="363" t="s">
        <v>624</v>
      </c>
      <c r="AD871" s="371"/>
      <c r="AE871" s="371"/>
      <c r="AF871" s="371"/>
      <c r="AG871" s="371"/>
      <c r="AH871" s="372">
        <v>4</v>
      </c>
      <c r="AI871" s="373"/>
      <c r="AJ871" s="373"/>
      <c r="AK871" s="373"/>
      <c r="AL871" s="357" t="s">
        <v>629</v>
      </c>
      <c r="AM871" s="358"/>
      <c r="AN871" s="358"/>
      <c r="AO871" s="359"/>
      <c r="AP871" s="360" t="s">
        <v>630</v>
      </c>
      <c r="AQ871" s="360"/>
      <c r="AR871" s="360"/>
      <c r="AS871" s="360"/>
      <c r="AT871" s="360"/>
      <c r="AU871" s="360"/>
      <c r="AV871" s="360"/>
      <c r="AW871" s="360"/>
      <c r="AX871" s="360"/>
    </row>
    <row r="872" spans="1:50" ht="45" customHeight="1" x14ac:dyDescent="0.15">
      <c r="A872" s="376">
        <v>2</v>
      </c>
      <c r="B872" s="376">
        <v>1</v>
      </c>
      <c r="C872" s="361" t="s">
        <v>648</v>
      </c>
      <c r="D872" s="347"/>
      <c r="E872" s="347"/>
      <c r="F872" s="347"/>
      <c r="G872" s="347"/>
      <c r="H872" s="347"/>
      <c r="I872" s="347"/>
      <c r="J872" s="348">
        <v>4010001133876</v>
      </c>
      <c r="K872" s="349"/>
      <c r="L872" s="349"/>
      <c r="M872" s="349"/>
      <c r="N872" s="349"/>
      <c r="O872" s="349"/>
      <c r="P872" s="362" t="s">
        <v>626</v>
      </c>
      <c r="Q872" s="350"/>
      <c r="R872" s="350"/>
      <c r="S872" s="350"/>
      <c r="T872" s="350"/>
      <c r="U872" s="350"/>
      <c r="V872" s="350"/>
      <c r="W872" s="350"/>
      <c r="X872" s="350"/>
      <c r="Y872" s="351">
        <v>35</v>
      </c>
      <c r="Z872" s="352"/>
      <c r="AA872" s="352"/>
      <c r="AB872" s="353"/>
      <c r="AC872" s="363" t="s">
        <v>624</v>
      </c>
      <c r="AD872" s="363"/>
      <c r="AE872" s="363"/>
      <c r="AF872" s="363"/>
      <c r="AG872" s="363"/>
      <c r="AH872" s="372">
        <v>4</v>
      </c>
      <c r="AI872" s="373"/>
      <c r="AJ872" s="373"/>
      <c r="AK872" s="373"/>
      <c r="AL872" s="357" t="s">
        <v>629</v>
      </c>
      <c r="AM872" s="358"/>
      <c r="AN872" s="358"/>
      <c r="AO872" s="359"/>
      <c r="AP872" s="360" t="s">
        <v>630</v>
      </c>
      <c r="AQ872" s="360"/>
      <c r="AR872" s="360"/>
      <c r="AS872" s="360"/>
      <c r="AT872" s="360"/>
      <c r="AU872" s="360"/>
      <c r="AV872" s="360"/>
      <c r="AW872" s="360"/>
      <c r="AX872" s="360"/>
    </row>
    <row r="873" spans="1:50" ht="45" customHeight="1" x14ac:dyDescent="0.15">
      <c r="A873" s="376">
        <v>3</v>
      </c>
      <c r="B873" s="376">
        <v>1</v>
      </c>
      <c r="C873" s="361" t="s">
        <v>649</v>
      </c>
      <c r="D873" s="347"/>
      <c r="E873" s="347"/>
      <c r="F873" s="347"/>
      <c r="G873" s="347"/>
      <c r="H873" s="347"/>
      <c r="I873" s="347"/>
      <c r="J873" s="348">
        <v>9010001011318</v>
      </c>
      <c r="K873" s="349"/>
      <c r="L873" s="349"/>
      <c r="M873" s="349"/>
      <c r="N873" s="349"/>
      <c r="O873" s="349"/>
      <c r="P873" s="362" t="s">
        <v>625</v>
      </c>
      <c r="Q873" s="350"/>
      <c r="R873" s="350"/>
      <c r="S873" s="350"/>
      <c r="T873" s="350"/>
      <c r="U873" s="350"/>
      <c r="V873" s="350"/>
      <c r="W873" s="350"/>
      <c r="X873" s="350"/>
      <c r="Y873" s="351">
        <v>50</v>
      </c>
      <c r="Z873" s="352"/>
      <c r="AA873" s="352"/>
      <c r="AB873" s="353"/>
      <c r="AC873" s="363" t="s">
        <v>624</v>
      </c>
      <c r="AD873" s="363"/>
      <c r="AE873" s="363"/>
      <c r="AF873" s="363"/>
      <c r="AG873" s="363"/>
      <c r="AH873" s="355">
        <v>4</v>
      </c>
      <c r="AI873" s="356"/>
      <c r="AJ873" s="356"/>
      <c r="AK873" s="356"/>
      <c r="AL873" s="357" t="s">
        <v>629</v>
      </c>
      <c r="AM873" s="358"/>
      <c r="AN873" s="358"/>
      <c r="AO873" s="359"/>
      <c r="AP873" s="360" t="s">
        <v>630</v>
      </c>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63">
      <formula>IF(RIGHT(TEXT(P14,"0.#"),1)=".",FALSE,TRUE)</formula>
    </cfRule>
    <cfRule type="expression" dxfId="2800" priority="14064">
      <formula>IF(RIGHT(TEXT(P14,"0.#"),1)=".",TRUE,FALSE)</formula>
    </cfRule>
  </conditionalFormatting>
  <conditionalFormatting sqref="AE32">
    <cfRule type="expression" dxfId="2799" priority="14053">
      <formula>IF(RIGHT(TEXT(AE32,"0.#"),1)=".",FALSE,TRUE)</formula>
    </cfRule>
    <cfRule type="expression" dxfId="2798" priority="14054">
      <formula>IF(RIGHT(TEXT(AE32,"0.#"),1)=".",TRUE,FALSE)</formula>
    </cfRule>
  </conditionalFormatting>
  <conditionalFormatting sqref="P18:AX18">
    <cfRule type="expression" dxfId="2797" priority="13939">
      <formula>IF(RIGHT(TEXT(P18,"0.#"),1)=".",FALSE,TRUE)</formula>
    </cfRule>
    <cfRule type="expression" dxfId="2796" priority="13940">
      <formula>IF(RIGHT(TEXT(P18,"0.#"),1)=".",TRUE,FALSE)</formula>
    </cfRule>
  </conditionalFormatting>
  <conditionalFormatting sqref="Y783">
    <cfRule type="expression" dxfId="2795" priority="13935">
      <formula>IF(RIGHT(TEXT(Y783,"0.#"),1)=".",FALSE,TRUE)</formula>
    </cfRule>
    <cfRule type="expression" dxfId="2794" priority="13936">
      <formula>IF(RIGHT(TEXT(Y783,"0.#"),1)=".",TRUE,FALSE)</formula>
    </cfRule>
  </conditionalFormatting>
  <conditionalFormatting sqref="Y792">
    <cfRule type="expression" dxfId="2793" priority="13931">
      <formula>IF(RIGHT(TEXT(Y792,"0.#"),1)=".",FALSE,TRUE)</formula>
    </cfRule>
    <cfRule type="expression" dxfId="2792" priority="13932">
      <formula>IF(RIGHT(TEXT(Y792,"0.#"),1)=".",TRUE,FALSE)</formula>
    </cfRule>
  </conditionalFormatting>
  <conditionalFormatting sqref="Y823:Y830 Y821 Y810:Y817 Y808 Y797:Y804 Y795">
    <cfRule type="expression" dxfId="2791" priority="13713">
      <formula>IF(RIGHT(TEXT(Y795,"0.#"),1)=".",FALSE,TRUE)</formula>
    </cfRule>
    <cfRule type="expression" dxfId="2790" priority="13714">
      <formula>IF(RIGHT(TEXT(Y795,"0.#"),1)=".",TRUE,FALSE)</formula>
    </cfRule>
  </conditionalFormatting>
  <conditionalFormatting sqref="P16:AQ17 P15:AX15 P13:AX13">
    <cfRule type="expression" dxfId="2789" priority="13761">
      <formula>IF(RIGHT(TEXT(P13,"0.#"),1)=".",FALSE,TRUE)</formula>
    </cfRule>
    <cfRule type="expression" dxfId="2788" priority="13762">
      <formula>IF(RIGHT(TEXT(P13,"0.#"),1)=".",TRUE,FALSE)</formula>
    </cfRule>
  </conditionalFormatting>
  <conditionalFormatting sqref="P19:AJ19">
    <cfRule type="expression" dxfId="2787" priority="13759">
      <formula>IF(RIGHT(TEXT(P19,"0.#"),1)=".",FALSE,TRUE)</formula>
    </cfRule>
    <cfRule type="expression" dxfId="2786" priority="13760">
      <formula>IF(RIGHT(TEXT(P19,"0.#"),1)=".",TRUE,FALSE)</formula>
    </cfRule>
  </conditionalFormatting>
  <conditionalFormatting sqref="AE101 AQ101">
    <cfRule type="expression" dxfId="2785" priority="13751">
      <formula>IF(RIGHT(TEXT(AE101,"0.#"),1)=".",FALSE,TRUE)</formula>
    </cfRule>
    <cfRule type="expression" dxfId="2784" priority="13752">
      <formula>IF(RIGHT(TEXT(AE101,"0.#"),1)=".",TRUE,FALSE)</formula>
    </cfRule>
  </conditionalFormatting>
  <conditionalFormatting sqref="Y784:Y791 Y782">
    <cfRule type="expression" dxfId="2783" priority="13737">
      <formula>IF(RIGHT(TEXT(Y782,"0.#"),1)=".",FALSE,TRUE)</formula>
    </cfRule>
    <cfRule type="expression" dxfId="2782" priority="13738">
      <formula>IF(RIGHT(TEXT(Y782,"0.#"),1)=".",TRUE,FALSE)</formula>
    </cfRule>
  </conditionalFormatting>
  <conditionalFormatting sqref="AU792">
    <cfRule type="expression" dxfId="2781" priority="13733">
      <formula>IF(RIGHT(TEXT(AU792,"0.#"),1)=".",FALSE,TRUE)</formula>
    </cfRule>
    <cfRule type="expression" dxfId="2780" priority="13734">
      <formula>IF(RIGHT(TEXT(AU792,"0.#"),1)=".",TRUE,FALSE)</formula>
    </cfRule>
  </conditionalFormatting>
  <conditionalFormatting sqref="AU784:AU791 AU782">
    <cfRule type="expression" dxfId="2779" priority="13731">
      <formula>IF(RIGHT(TEXT(AU782,"0.#"),1)=".",FALSE,TRUE)</formula>
    </cfRule>
    <cfRule type="expression" dxfId="2778" priority="13732">
      <formula>IF(RIGHT(TEXT(AU782,"0.#"),1)=".",TRUE,FALSE)</formula>
    </cfRule>
  </conditionalFormatting>
  <conditionalFormatting sqref="Y822 Y809 Y796">
    <cfRule type="expression" dxfId="2777" priority="13717">
      <formula>IF(RIGHT(TEXT(Y796,"0.#"),1)=".",FALSE,TRUE)</formula>
    </cfRule>
    <cfRule type="expression" dxfId="2776" priority="13718">
      <formula>IF(RIGHT(TEXT(Y796,"0.#"),1)=".",TRUE,FALSE)</formula>
    </cfRule>
  </conditionalFormatting>
  <conditionalFormatting sqref="Y831 Y818 Y805">
    <cfRule type="expression" dxfId="2775" priority="13715">
      <formula>IF(RIGHT(TEXT(Y805,"0.#"),1)=".",FALSE,TRUE)</formula>
    </cfRule>
    <cfRule type="expression" dxfId="2774" priority="13716">
      <formula>IF(RIGHT(TEXT(Y805,"0.#"),1)=".",TRUE,FALSE)</formula>
    </cfRule>
  </conditionalFormatting>
  <conditionalFormatting sqref="AU822 AU809 AU796">
    <cfRule type="expression" dxfId="2773" priority="13711">
      <formula>IF(RIGHT(TEXT(AU796,"0.#"),1)=".",FALSE,TRUE)</formula>
    </cfRule>
    <cfRule type="expression" dxfId="2772" priority="13712">
      <formula>IF(RIGHT(TEXT(AU796,"0.#"),1)=".",TRUE,FALSE)</formula>
    </cfRule>
  </conditionalFormatting>
  <conditionalFormatting sqref="AU831 AU818 AU805">
    <cfRule type="expression" dxfId="2771" priority="13709">
      <formula>IF(RIGHT(TEXT(AU805,"0.#"),1)=".",FALSE,TRUE)</formula>
    </cfRule>
    <cfRule type="expression" dxfId="2770" priority="13710">
      <formula>IF(RIGHT(TEXT(AU805,"0.#"),1)=".",TRUE,FALSE)</formula>
    </cfRule>
  </conditionalFormatting>
  <conditionalFormatting sqref="AU823:AU830 AU821 AU810:AU817 AU808 AU797:AU804 AU795">
    <cfRule type="expression" dxfId="2769" priority="13707">
      <formula>IF(RIGHT(TEXT(AU795,"0.#"),1)=".",FALSE,TRUE)</formula>
    </cfRule>
    <cfRule type="expression" dxfId="2768" priority="13708">
      <formula>IF(RIGHT(TEXT(AU795,"0.#"),1)=".",TRUE,FALSE)</formula>
    </cfRule>
  </conditionalFormatting>
  <conditionalFormatting sqref="AM87">
    <cfRule type="expression" dxfId="2767" priority="13361">
      <formula>IF(RIGHT(TEXT(AM87,"0.#"),1)=".",FALSE,TRUE)</formula>
    </cfRule>
    <cfRule type="expression" dxfId="2766" priority="13362">
      <formula>IF(RIGHT(TEXT(AM87,"0.#"),1)=".",TRUE,FALSE)</formula>
    </cfRule>
  </conditionalFormatting>
  <conditionalFormatting sqref="AE55">
    <cfRule type="expression" dxfId="2765" priority="13429">
      <formula>IF(RIGHT(TEXT(AE55,"0.#"),1)=".",FALSE,TRUE)</formula>
    </cfRule>
    <cfRule type="expression" dxfId="2764" priority="13430">
      <formula>IF(RIGHT(TEXT(AE55,"0.#"),1)=".",TRUE,FALSE)</formula>
    </cfRule>
  </conditionalFormatting>
  <conditionalFormatting sqref="AI55">
    <cfRule type="expression" dxfId="2763" priority="13427">
      <formula>IF(RIGHT(TEXT(AI55,"0.#"),1)=".",FALSE,TRUE)</formula>
    </cfRule>
    <cfRule type="expression" dxfId="2762" priority="13428">
      <formula>IF(RIGHT(TEXT(AI55,"0.#"),1)=".",TRUE,FALSE)</formula>
    </cfRule>
  </conditionalFormatting>
  <conditionalFormatting sqref="AM34">
    <cfRule type="expression" dxfId="2761" priority="13507">
      <formula>IF(RIGHT(TEXT(AM34,"0.#"),1)=".",FALSE,TRUE)</formula>
    </cfRule>
    <cfRule type="expression" dxfId="2760" priority="13508">
      <formula>IF(RIGHT(TEXT(AM34,"0.#"),1)=".",TRUE,FALSE)</formula>
    </cfRule>
  </conditionalFormatting>
  <conditionalFormatting sqref="AE33">
    <cfRule type="expression" dxfId="2759" priority="13521">
      <formula>IF(RIGHT(TEXT(AE33,"0.#"),1)=".",FALSE,TRUE)</formula>
    </cfRule>
    <cfRule type="expression" dxfId="2758" priority="13522">
      <formula>IF(RIGHT(TEXT(AE33,"0.#"),1)=".",TRUE,FALSE)</formula>
    </cfRule>
  </conditionalFormatting>
  <conditionalFormatting sqref="AE34">
    <cfRule type="expression" dxfId="2757" priority="13519">
      <formula>IF(RIGHT(TEXT(AE34,"0.#"),1)=".",FALSE,TRUE)</formula>
    </cfRule>
    <cfRule type="expression" dxfId="2756" priority="13520">
      <formula>IF(RIGHT(TEXT(AE34,"0.#"),1)=".",TRUE,FALSE)</formula>
    </cfRule>
  </conditionalFormatting>
  <conditionalFormatting sqref="AI34">
    <cfRule type="expression" dxfId="2755" priority="13517">
      <formula>IF(RIGHT(TEXT(AI34,"0.#"),1)=".",FALSE,TRUE)</formula>
    </cfRule>
    <cfRule type="expression" dxfId="2754" priority="13518">
      <formula>IF(RIGHT(TEXT(AI34,"0.#"),1)=".",TRUE,FALSE)</formula>
    </cfRule>
  </conditionalFormatting>
  <conditionalFormatting sqref="AI33">
    <cfRule type="expression" dxfId="2753" priority="13515">
      <formula>IF(RIGHT(TEXT(AI33,"0.#"),1)=".",FALSE,TRUE)</formula>
    </cfRule>
    <cfRule type="expression" dxfId="2752" priority="13516">
      <formula>IF(RIGHT(TEXT(AI33,"0.#"),1)=".",TRUE,FALSE)</formula>
    </cfRule>
  </conditionalFormatting>
  <conditionalFormatting sqref="AI32">
    <cfRule type="expression" dxfId="2751" priority="13513">
      <formula>IF(RIGHT(TEXT(AI32,"0.#"),1)=".",FALSE,TRUE)</formula>
    </cfRule>
    <cfRule type="expression" dxfId="2750" priority="13514">
      <formula>IF(RIGHT(TEXT(AI32,"0.#"),1)=".",TRUE,FALSE)</formula>
    </cfRule>
  </conditionalFormatting>
  <conditionalFormatting sqref="AM32">
    <cfRule type="expression" dxfId="2749" priority="13511">
      <formula>IF(RIGHT(TEXT(AM32,"0.#"),1)=".",FALSE,TRUE)</formula>
    </cfRule>
    <cfRule type="expression" dxfId="2748" priority="13512">
      <formula>IF(RIGHT(TEXT(AM32,"0.#"),1)=".",TRUE,FALSE)</formula>
    </cfRule>
  </conditionalFormatting>
  <conditionalFormatting sqref="AM33">
    <cfRule type="expression" dxfId="2747" priority="13509">
      <formula>IF(RIGHT(TEXT(AM33,"0.#"),1)=".",FALSE,TRUE)</formula>
    </cfRule>
    <cfRule type="expression" dxfId="2746" priority="13510">
      <formula>IF(RIGHT(TEXT(AM33,"0.#"),1)=".",TRUE,FALSE)</formula>
    </cfRule>
  </conditionalFormatting>
  <conditionalFormatting sqref="AQ32:AQ34">
    <cfRule type="expression" dxfId="2745" priority="13501">
      <formula>IF(RIGHT(TEXT(AQ32,"0.#"),1)=".",FALSE,TRUE)</formula>
    </cfRule>
    <cfRule type="expression" dxfId="2744" priority="13502">
      <formula>IF(RIGHT(TEXT(AQ32,"0.#"),1)=".",TRUE,FALSE)</formula>
    </cfRule>
  </conditionalFormatting>
  <conditionalFormatting sqref="AU32:AU34">
    <cfRule type="expression" dxfId="2743" priority="13499">
      <formula>IF(RIGHT(TEXT(AU32,"0.#"),1)=".",FALSE,TRUE)</formula>
    </cfRule>
    <cfRule type="expression" dxfId="2742" priority="13500">
      <formula>IF(RIGHT(TEXT(AU32,"0.#"),1)=".",TRUE,FALSE)</formula>
    </cfRule>
  </conditionalFormatting>
  <conditionalFormatting sqref="AE53">
    <cfRule type="expression" dxfId="2741" priority="13433">
      <formula>IF(RIGHT(TEXT(AE53,"0.#"),1)=".",FALSE,TRUE)</formula>
    </cfRule>
    <cfRule type="expression" dxfId="2740" priority="13434">
      <formula>IF(RIGHT(TEXT(AE53,"0.#"),1)=".",TRUE,FALSE)</formula>
    </cfRule>
  </conditionalFormatting>
  <conditionalFormatting sqref="AE54">
    <cfRule type="expression" dxfId="2739" priority="13431">
      <formula>IF(RIGHT(TEXT(AE54,"0.#"),1)=".",FALSE,TRUE)</formula>
    </cfRule>
    <cfRule type="expression" dxfId="2738" priority="13432">
      <formula>IF(RIGHT(TEXT(AE54,"0.#"),1)=".",TRUE,FALSE)</formula>
    </cfRule>
  </conditionalFormatting>
  <conditionalFormatting sqref="AI54">
    <cfRule type="expression" dxfId="2737" priority="13425">
      <formula>IF(RIGHT(TEXT(AI54,"0.#"),1)=".",FALSE,TRUE)</formula>
    </cfRule>
    <cfRule type="expression" dxfId="2736" priority="13426">
      <formula>IF(RIGHT(TEXT(AI54,"0.#"),1)=".",TRUE,FALSE)</formula>
    </cfRule>
  </conditionalFormatting>
  <conditionalFormatting sqref="AI53">
    <cfRule type="expression" dxfId="2735" priority="13423">
      <formula>IF(RIGHT(TEXT(AI53,"0.#"),1)=".",FALSE,TRUE)</formula>
    </cfRule>
    <cfRule type="expression" dxfId="2734" priority="13424">
      <formula>IF(RIGHT(TEXT(AI53,"0.#"),1)=".",TRUE,FALSE)</formula>
    </cfRule>
  </conditionalFormatting>
  <conditionalFormatting sqref="AM53">
    <cfRule type="expression" dxfId="2733" priority="13421">
      <formula>IF(RIGHT(TEXT(AM53,"0.#"),1)=".",FALSE,TRUE)</formula>
    </cfRule>
    <cfRule type="expression" dxfId="2732" priority="13422">
      <formula>IF(RIGHT(TEXT(AM53,"0.#"),1)=".",TRUE,FALSE)</formula>
    </cfRule>
  </conditionalFormatting>
  <conditionalFormatting sqref="AM54">
    <cfRule type="expression" dxfId="2731" priority="13419">
      <formula>IF(RIGHT(TEXT(AM54,"0.#"),1)=".",FALSE,TRUE)</formula>
    </cfRule>
    <cfRule type="expression" dxfId="2730" priority="13420">
      <formula>IF(RIGHT(TEXT(AM54,"0.#"),1)=".",TRUE,FALSE)</formula>
    </cfRule>
  </conditionalFormatting>
  <conditionalFormatting sqref="AM55">
    <cfRule type="expression" dxfId="2729" priority="13417">
      <formula>IF(RIGHT(TEXT(AM55,"0.#"),1)=".",FALSE,TRUE)</formula>
    </cfRule>
    <cfRule type="expression" dxfId="2728" priority="13418">
      <formula>IF(RIGHT(TEXT(AM55,"0.#"),1)=".",TRUE,FALSE)</formula>
    </cfRule>
  </conditionalFormatting>
  <conditionalFormatting sqref="AE60">
    <cfRule type="expression" dxfId="2727" priority="13403">
      <formula>IF(RIGHT(TEXT(AE60,"0.#"),1)=".",FALSE,TRUE)</formula>
    </cfRule>
    <cfRule type="expression" dxfId="2726" priority="13404">
      <formula>IF(RIGHT(TEXT(AE60,"0.#"),1)=".",TRUE,FALSE)</formula>
    </cfRule>
  </conditionalFormatting>
  <conditionalFormatting sqref="AE61">
    <cfRule type="expression" dxfId="2725" priority="13401">
      <formula>IF(RIGHT(TEXT(AE61,"0.#"),1)=".",FALSE,TRUE)</formula>
    </cfRule>
    <cfRule type="expression" dxfId="2724" priority="13402">
      <formula>IF(RIGHT(TEXT(AE61,"0.#"),1)=".",TRUE,FALSE)</formula>
    </cfRule>
  </conditionalFormatting>
  <conditionalFormatting sqref="AE62">
    <cfRule type="expression" dxfId="2723" priority="13399">
      <formula>IF(RIGHT(TEXT(AE62,"0.#"),1)=".",FALSE,TRUE)</formula>
    </cfRule>
    <cfRule type="expression" dxfId="2722" priority="13400">
      <formula>IF(RIGHT(TEXT(AE62,"0.#"),1)=".",TRUE,FALSE)</formula>
    </cfRule>
  </conditionalFormatting>
  <conditionalFormatting sqref="AI62">
    <cfRule type="expression" dxfId="2721" priority="13397">
      <formula>IF(RIGHT(TEXT(AI62,"0.#"),1)=".",FALSE,TRUE)</formula>
    </cfRule>
    <cfRule type="expression" dxfId="2720" priority="13398">
      <formula>IF(RIGHT(TEXT(AI62,"0.#"),1)=".",TRUE,FALSE)</formula>
    </cfRule>
  </conditionalFormatting>
  <conditionalFormatting sqref="AI61">
    <cfRule type="expression" dxfId="2719" priority="13395">
      <formula>IF(RIGHT(TEXT(AI61,"0.#"),1)=".",FALSE,TRUE)</formula>
    </cfRule>
    <cfRule type="expression" dxfId="2718" priority="13396">
      <formula>IF(RIGHT(TEXT(AI61,"0.#"),1)=".",TRUE,FALSE)</formula>
    </cfRule>
  </conditionalFormatting>
  <conditionalFormatting sqref="AI60">
    <cfRule type="expression" dxfId="2717" priority="13393">
      <formula>IF(RIGHT(TEXT(AI60,"0.#"),1)=".",FALSE,TRUE)</formula>
    </cfRule>
    <cfRule type="expression" dxfId="2716" priority="13394">
      <formula>IF(RIGHT(TEXT(AI60,"0.#"),1)=".",TRUE,FALSE)</formula>
    </cfRule>
  </conditionalFormatting>
  <conditionalFormatting sqref="AM60">
    <cfRule type="expression" dxfId="2715" priority="13391">
      <formula>IF(RIGHT(TEXT(AM60,"0.#"),1)=".",FALSE,TRUE)</formula>
    </cfRule>
    <cfRule type="expression" dxfId="2714" priority="13392">
      <formula>IF(RIGHT(TEXT(AM60,"0.#"),1)=".",TRUE,FALSE)</formula>
    </cfRule>
  </conditionalFormatting>
  <conditionalFormatting sqref="AM61">
    <cfRule type="expression" dxfId="2713" priority="13389">
      <formula>IF(RIGHT(TEXT(AM61,"0.#"),1)=".",FALSE,TRUE)</formula>
    </cfRule>
    <cfRule type="expression" dxfId="2712" priority="13390">
      <formula>IF(RIGHT(TEXT(AM61,"0.#"),1)=".",TRUE,FALSE)</formula>
    </cfRule>
  </conditionalFormatting>
  <conditionalFormatting sqref="AM62">
    <cfRule type="expression" dxfId="2711" priority="13387">
      <formula>IF(RIGHT(TEXT(AM62,"0.#"),1)=".",FALSE,TRUE)</formula>
    </cfRule>
    <cfRule type="expression" dxfId="2710" priority="13388">
      <formula>IF(RIGHT(TEXT(AM62,"0.#"),1)=".",TRUE,FALSE)</formula>
    </cfRule>
  </conditionalFormatting>
  <conditionalFormatting sqref="AE87">
    <cfRule type="expression" dxfId="2709" priority="13373">
      <formula>IF(RIGHT(TEXT(AE87,"0.#"),1)=".",FALSE,TRUE)</formula>
    </cfRule>
    <cfRule type="expression" dxfId="2708" priority="13374">
      <formula>IF(RIGHT(TEXT(AE87,"0.#"),1)=".",TRUE,FALSE)</formula>
    </cfRule>
  </conditionalFormatting>
  <conditionalFormatting sqref="AE88">
    <cfRule type="expression" dxfId="2707" priority="13371">
      <formula>IF(RIGHT(TEXT(AE88,"0.#"),1)=".",FALSE,TRUE)</formula>
    </cfRule>
    <cfRule type="expression" dxfId="2706" priority="13372">
      <formula>IF(RIGHT(TEXT(AE88,"0.#"),1)=".",TRUE,FALSE)</formula>
    </cfRule>
  </conditionalFormatting>
  <conditionalFormatting sqref="AE89">
    <cfRule type="expression" dxfId="2705" priority="13369">
      <formula>IF(RIGHT(TEXT(AE89,"0.#"),1)=".",FALSE,TRUE)</formula>
    </cfRule>
    <cfRule type="expression" dxfId="2704" priority="13370">
      <formula>IF(RIGHT(TEXT(AE89,"0.#"),1)=".",TRUE,FALSE)</formula>
    </cfRule>
  </conditionalFormatting>
  <conditionalFormatting sqref="AI89">
    <cfRule type="expression" dxfId="2703" priority="13367">
      <formula>IF(RIGHT(TEXT(AI89,"0.#"),1)=".",FALSE,TRUE)</formula>
    </cfRule>
    <cfRule type="expression" dxfId="2702" priority="13368">
      <formula>IF(RIGHT(TEXT(AI89,"0.#"),1)=".",TRUE,FALSE)</formula>
    </cfRule>
  </conditionalFormatting>
  <conditionalFormatting sqref="AI88">
    <cfRule type="expression" dxfId="2701" priority="13365">
      <formula>IF(RIGHT(TEXT(AI88,"0.#"),1)=".",FALSE,TRUE)</formula>
    </cfRule>
    <cfRule type="expression" dxfId="2700" priority="13366">
      <formula>IF(RIGHT(TEXT(AI88,"0.#"),1)=".",TRUE,FALSE)</formula>
    </cfRule>
  </conditionalFormatting>
  <conditionalFormatting sqref="AI87">
    <cfRule type="expression" dxfId="2699" priority="13363">
      <formula>IF(RIGHT(TEXT(AI87,"0.#"),1)=".",FALSE,TRUE)</formula>
    </cfRule>
    <cfRule type="expression" dxfId="2698" priority="13364">
      <formula>IF(RIGHT(TEXT(AI87,"0.#"),1)=".",TRUE,FALSE)</formula>
    </cfRule>
  </conditionalFormatting>
  <conditionalFormatting sqref="AM88">
    <cfRule type="expression" dxfId="2697" priority="13359">
      <formula>IF(RIGHT(TEXT(AM88,"0.#"),1)=".",FALSE,TRUE)</formula>
    </cfRule>
    <cfRule type="expression" dxfId="2696" priority="13360">
      <formula>IF(RIGHT(TEXT(AM88,"0.#"),1)=".",TRUE,FALSE)</formula>
    </cfRule>
  </conditionalFormatting>
  <conditionalFormatting sqref="AM89">
    <cfRule type="expression" dxfId="2695" priority="13357">
      <formula>IF(RIGHT(TEXT(AM89,"0.#"),1)=".",FALSE,TRUE)</formula>
    </cfRule>
    <cfRule type="expression" dxfId="2694" priority="13358">
      <formula>IF(RIGHT(TEXT(AM89,"0.#"),1)=".",TRUE,FALSE)</formula>
    </cfRule>
  </conditionalFormatting>
  <conditionalFormatting sqref="AE92">
    <cfRule type="expression" dxfId="2693" priority="13343">
      <formula>IF(RIGHT(TEXT(AE92,"0.#"),1)=".",FALSE,TRUE)</formula>
    </cfRule>
    <cfRule type="expression" dxfId="2692" priority="13344">
      <formula>IF(RIGHT(TEXT(AE92,"0.#"),1)=".",TRUE,FALSE)</formula>
    </cfRule>
  </conditionalFormatting>
  <conditionalFormatting sqref="AE93">
    <cfRule type="expression" dxfId="2691" priority="13341">
      <formula>IF(RIGHT(TEXT(AE93,"0.#"),1)=".",FALSE,TRUE)</formula>
    </cfRule>
    <cfRule type="expression" dxfId="2690" priority="13342">
      <formula>IF(RIGHT(TEXT(AE93,"0.#"),1)=".",TRUE,FALSE)</formula>
    </cfRule>
  </conditionalFormatting>
  <conditionalFormatting sqref="AE94">
    <cfRule type="expression" dxfId="2689" priority="13339">
      <formula>IF(RIGHT(TEXT(AE94,"0.#"),1)=".",FALSE,TRUE)</formula>
    </cfRule>
    <cfRule type="expression" dxfId="2688" priority="13340">
      <formula>IF(RIGHT(TEXT(AE94,"0.#"),1)=".",TRUE,FALSE)</formula>
    </cfRule>
  </conditionalFormatting>
  <conditionalFormatting sqref="AI94">
    <cfRule type="expression" dxfId="2687" priority="13337">
      <formula>IF(RIGHT(TEXT(AI94,"0.#"),1)=".",FALSE,TRUE)</formula>
    </cfRule>
    <cfRule type="expression" dxfId="2686" priority="13338">
      <formula>IF(RIGHT(TEXT(AI94,"0.#"),1)=".",TRUE,FALSE)</formula>
    </cfRule>
  </conditionalFormatting>
  <conditionalFormatting sqref="AI93">
    <cfRule type="expression" dxfId="2685" priority="13335">
      <formula>IF(RIGHT(TEXT(AI93,"0.#"),1)=".",FALSE,TRUE)</formula>
    </cfRule>
    <cfRule type="expression" dxfId="2684" priority="13336">
      <formula>IF(RIGHT(TEXT(AI93,"0.#"),1)=".",TRUE,FALSE)</formula>
    </cfRule>
  </conditionalFormatting>
  <conditionalFormatting sqref="AI92">
    <cfRule type="expression" dxfId="2683" priority="13333">
      <formula>IF(RIGHT(TEXT(AI92,"0.#"),1)=".",FALSE,TRUE)</formula>
    </cfRule>
    <cfRule type="expression" dxfId="2682" priority="13334">
      <formula>IF(RIGHT(TEXT(AI92,"0.#"),1)=".",TRUE,FALSE)</formula>
    </cfRule>
  </conditionalFormatting>
  <conditionalFormatting sqref="AM92">
    <cfRule type="expression" dxfId="2681" priority="13331">
      <formula>IF(RIGHT(TEXT(AM92,"0.#"),1)=".",FALSE,TRUE)</formula>
    </cfRule>
    <cfRule type="expression" dxfId="2680" priority="13332">
      <formula>IF(RIGHT(TEXT(AM92,"0.#"),1)=".",TRUE,FALSE)</formula>
    </cfRule>
  </conditionalFormatting>
  <conditionalFormatting sqref="AM93">
    <cfRule type="expression" dxfId="2679" priority="13329">
      <formula>IF(RIGHT(TEXT(AM93,"0.#"),1)=".",FALSE,TRUE)</formula>
    </cfRule>
    <cfRule type="expression" dxfId="2678" priority="13330">
      <formula>IF(RIGHT(TEXT(AM93,"0.#"),1)=".",TRUE,FALSE)</formula>
    </cfRule>
  </conditionalFormatting>
  <conditionalFormatting sqref="AM94">
    <cfRule type="expression" dxfId="2677" priority="13327">
      <formula>IF(RIGHT(TEXT(AM94,"0.#"),1)=".",FALSE,TRUE)</formula>
    </cfRule>
    <cfRule type="expression" dxfId="2676" priority="13328">
      <formula>IF(RIGHT(TEXT(AM94,"0.#"),1)=".",TRUE,FALSE)</formula>
    </cfRule>
  </conditionalFormatting>
  <conditionalFormatting sqref="AE97">
    <cfRule type="expression" dxfId="2675" priority="13313">
      <formula>IF(RIGHT(TEXT(AE97,"0.#"),1)=".",FALSE,TRUE)</formula>
    </cfRule>
    <cfRule type="expression" dxfId="2674" priority="13314">
      <formula>IF(RIGHT(TEXT(AE97,"0.#"),1)=".",TRUE,FALSE)</formula>
    </cfRule>
  </conditionalFormatting>
  <conditionalFormatting sqref="AE98">
    <cfRule type="expression" dxfId="2673" priority="13311">
      <formula>IF(RIGHT(TEXT(AE98,"0.#"),1)=".",FALSE,TRUE)</formula>
    </cfRule>
    <cfRule type="expression" dxfId="2672" priority="13312">
      <formula>IF(RIGHT(TEXT(AE98,"0.#"),1)=".",TRUE,FALSE)</formula>
    </cfRule>
  </conditionalFormatting>
  <conditionalFormatting sqref="AE99">
    <cfRule type="expression" dxfId="2671" priority="13309">
      <formula>IF(RIGHT(TEXT(AE99,"0.#"),1)=".",FALSE,TRUE)</formula>
    </cfRule>
    <cfRule type="expression" dxfId="2670" priority="13310">
      <formula>IF(RIGHT(TEXT(AE99,"0.#"),1)=".",TRUE,FALSE)</formula>
    </cfRule>
  </conditionalFormatting>
  <conditionalFormatting sqref="AI99">
    <cfRule type="expression" dxfId="2669" priority="13307">
      <formula>IF(RIGHT(TEXT(AI99,"0.#"),1)=".",FALSE,TRUE)</formula>
    </cfRule>
    <cfRule type="expression" dxfId="2668" priority="13308">
      <formula>IF(RIGHT(TEXT(AI99,"0.#"),1)=".",TRUE,FALSE)</formula>
    </cfRule>
  </conditionalFormatting>
  <conditionalFormatting sqref="AI98">
    <cfRule type="expression" dxfId="2667" priority="13305">
      <formula>IF(RIGHT(TEXT(AI98,"0.#"),1)=".",FALSE,TRUE)</formula>
    </cfRule>
    <cfRule type="expression" dxfId="2666" priority="13306">
      <formula>IF(RIGHT(TEXT(AI98,"0.#"),1)=".",TRUE,FALSE)</formula>
    </cfRule>
  </conditionalFormatting>
  <conditionalFormatting sqref="AI97">
    <cfRule type="expression" dxfId="2665" priority="13303">
      <formula>IF(RIGHT(TEXT(AI97,"0.#"),1)=".",FALSE,TRUE)</formula>
    </cfRule>
    <cfRule type="expression" dxfId="2664" priority="13304">
      <formula>IF(RIGHT(TEXT(AI97,"0.#"),1)=".",TRUE,FALSE)</formula>
    </cfRule>
  </conditionalFormatting>
  <conditionalFormatting sqref="AM97">
    <cfRule type="expression" dxfId="2663" priority="13301">
      <formula>IF(RIGHT(TEXT(AM97,"0.#"),1)=".",FALSE,TRUE)</formula>
    </cfRule>
    <cfRule type="expression" dxfId="2662" priority="13302">
      <formula>IF(RIGHT(TEXT(AM97,"0.#"),1)=".",TRUE,FALSE)</formula>
    </cfRule>
  </conditionalFormatting>
  <conditionalFormatting sqref="AM98">
    <cfRule type="expression" dxfId="2661" priority="13299">
      <formula>IF(RIGHT(TEXT(AM98,"0.#"),1)=".",FALSE,TRUE)</formula>
    </cfRule>
    <cfRule type="expression" dxfId="2660" priority="13300">
      <formula>IF(RIGHT(TEXT(AM98,"0.#"),1)=".",TRUE,FALSE)</formula>
    </cfRule>
  </conditionalFormatting>
  <conditionalFormatting sqref="AM99">
    <cfRule type="expression" dxfId="2659" priority="13297">
      <formula>IF(RIGHT(TEXT(AM99,"0.#"),1)=".",FALSE,TRUE)</formula>
    </cfRule>
    <cfRule type="expression" dxfId="2658" priority="13298">
      <formula>IF(RIGHT(TEXT(AM99,"0.#"),1)=".",TRUE,FALSE)</formula>
    </cfRule>
  </conditionalFormatting>
  <conditionalFormatting sqref="AI101">
    <cfRule type="expression" dxfId="2657" priority="13283">
      <formula>IF(RIGHT(TEXT(AI101,"0.#"),1)=".",FALSE,TRUE)</formula>
    </cfRule>
    <cfRule type="expression" dxfId="2656" priority="13284">
      <formula>IF(RIGHT(TEXT(AI101,"0.#"),1)=".",TRUE,FALSE)</formula>
    </cfRule>
  </conditionalFormatting>
  <conditionalFormatting sqref="AM101">
    <cfRule type="expression" dxfId="2655" priority="13281">
      <formula>IF(RIGHT(TEXT(AM101,"0.#"),1)=".",FALSE,TRUE)</formula>
    </cfRule>
    <cfRule type="expression" dxfId="2654" priority="13282">
      <formula>IF(RIGHT(TEXT(AM101,"0.#"),1)=".",TRUE,FALSE)</formula>
    </cfRule>
  </conditionalFormatting>
  <conditionalFormatting sqref="AE102">
    <cfRule type="expression" dxfId="2653" priority="13279">
      <formula>IF(RIGHT(TEXT(AE102,"0.#"),1)=".",FALSE,TRUE)</formula>
    </cfRule>
    <cfRule type="expression" dxfId="2652" priority="13280">
      <formula>IF(RIGHT(TEXT(AE102,"0.#"),1)=".",TRUE,FALSE)</formula>
    </cfRule>
  </conditionalFormatting>
  <conditionalFormatting sqref="AI102">
    <cfRule type="expression" dxfId="2651" priority="13277">
      <formula>IF(RIGHT(TEXT(AI102,"0.#"),1)=".",FALSE,TRUE)</formula>
    </cfRule>
    <cfRule type="expression" dxfId="2650" priority="13278">
      <formula>IF(RIGHT(TEXT(AI102,"0.#"),1)=".",TRUE,FALSE)</formula>
    </cfRule>
  </conditionalFormatting>
  <conditionalFormatting sqref="AM102">
    <cfRule type="expression" dxfId="2649" priority="13275">
      <formula>IF(RIGHT(TEXT(AM102,"0.#"),1)=".",FALSE,TRUE)</formula>
    </cfRule>
    <cfRule type="expression" dxfId="2648" priority="13276">
      <formula>IF(RIGHT(TEXT(AM102,"0.#"),1)=".",TRUE,FALSE)</formula>
    </cfRule>
  </conditionalFormatting>
  <conditionalFormatting sqref="AQ102">
    <cfRule type="expression" dxfId="2647" priority="13273">
      <formula>IF(RIGHT(TEXT(AQ102,"0.#"),1)=".",FALSE,TRUE)</formula>
    </cfRule>
    <cfRule type="expression" dxfId="2646" priority="13274">
      <formula>IF(RIGHT(TEXT(AQ102,"0.#"),1)=".",TRUE,FALSE)</formula>
    </cfRule>
  </conditionalFormatting>
  <conditionalFormatting sqref="AE104">
    <cfRule type="expression" dxfId="2645" priority="13271">
      <formula>IF(RIGHT(TEXT(AE104,"0.#"),1)=".",FALSE,TRUE)</formula>
    </cfRule>
    <cfRule type="expression" dxfId="2644" priority="13272">
      <formula>IF(RIGHT(TEXT(AE104,"0.#"),1)=".",TRUE,FALSE)</formula>
    </cfRule>
  </conditionalFormatting>
  <conditionalFormatting sqref="AI104">
    <cfRule type="expression" dxfId="2643" priority="13269">
      <formula>IF(RIGHT(TEXT(AI104,"0.#"),1)=".",FALSE,TRUE)</formula>
    </cfRule>
    <cfRule type="expression" dxfId="2642" priority="13270">
      <formula>IF(RIGHT(TEXT(AI104,"0.#"),1)=".",TRUE,FALSE)</formula>
    </cfRule>
  </conditionalFormatting>
  <conditionalFormatting sqref="AM104">
    <cfRule type="expression" dxfId="2641" priority="13267">
      <formula>IF(RIGHT(TEXT(AM104,"0.#"),1)=".",FALSE,TRUE)</formula>
    </cfRule>
    <cfRule type="expression" dxfId="2640" priority="13268">
      <formula>IF(RIGHT(TEXT(AM104,"0.#"),1)=".",TRUE,FALSE)</formula>
    </cfRule>
  </conditionalFormatting>
  <conditionalFormatting sqref="AE105">
    <cfRule type="expression" dxfId="2639" priority="13265">
      <formula>IF(RIGHT(TEXT(AE105,"0.#"),1)=".",FALSE,TRUE)</formula>
    </cfRule>
    <cfRule type="expression" dxfId="2638" priority="13266">
      <formula>IF(RIGHT(TEXT(AE105,"0.#"),1)=".",TRUE,FALSE)</formula>
    </cfRule>
  </conditionalFormatting>
  <conditionalFormatting sqref="AI105">
    <cfRule type="expression" dxfId="2637" priority="13263">
      <formula>IF(RIGHT(TEXT(AI105,"0.#"),1)=".",FALSE,TRUE)</formula>
    </cfRule>
    <cfRule type="expression" dxfId="2636" priority="13264">
      <formula>IF(RIGHT(TEXT(AI105,"0.#"),1)=".",TRUE,FALSE)</formula>
    </cfRule>
  </conditionalFormatting>
  <conditionalFormatting sqref="AM105">
    <cfRule type="expression" dxfId="2635" priority="13261">
      <formula>IF(RIGHT(TEXT(AM105,"0.#"),1)=".",FALSE,TRUE)</formula>
    </cfRule>
    <cfRule type="expression" dxfId="2634" priority="13262">
      <formula>IF(RIGHT(TEXT(AM105,"0.#"),1)=".",TRUE,FALSE)</formula>
    </cfRule>
  </conditionalFormatting>
  <conditionalFormatting sqref="AE107">
    <cfRule type="expression" dxfId="2633" priority="13257">
      <formula>IF(RIGHT(TEXT(AE107,"0.#"),1)=".",FALSE,TRUE)</formula>
    </cfRule>
    <cfRule type="expression" dxfId="2632" priority="13258">
      <formula>IF(RIGHT(TEXT(AE107,"0.#"),1)=".",TRUE,FALSE)</formula>
    </cfRule>
  </conditionalFormatting>
  <conditionalFormatting sqref="AI107">
    <cfRule type="expression" dxfId="2631" priority="13255">
      <formula>IF(RIGHT(TEXT(AI107,"0.#"),1)=".",FALSE,TRUE)</formula>
    </cfRule>
    <cfRule type="expression" dxfId="2630" priority="13256">
      <formula>IF(RIGHT(TEXT(AI107,"0.#"),1)=".",TRUE,FALSE)</formula>
    </cfRule>
  </conditionalFormatting>
  <conditionalFormatting sqref="AM107">
    <cfRule type="expression" dxfId="2629" priority="13253">
      <formula>IF(RIGHT(TEXT(AM107,"0.#"),1)=".",FALSE,TRUE)</formula>
    </cfRule>
    <cfRule type="expression" dxfId="2628" priority="13254">
      <formula>IF(RIGHT(TEXT(AM107,"0.#"),1)=".",TRUE,FALSE)</formula>
    </cfRule>
  </conditionalFormatting>
  <conditionalFormatting sqref="AE108">
    <cfRule type="expression" dxfId="2627" priority="13251">
      <formula>IF(RIGHT(TEXT(AE108,"0.#"),1)=".",FALSE,TRUE)</formula>
    </cfRule>
    <cfRule type="expression" dxfId="2626" priority="13252">
      <formula>IF(RIGHT(TEXT(AE108,"0.#"),1)=".",TRUE,FALSE)</formula>
    </cfRule>
  </conditionalFormatting>
  <conditionalFormatting sqref="AI108">
    <cfRule type="expression" dxfId="2625" priority="13249">
      <formula>IF(RIGHT(TEXT(AI108,"0.#"),1)=".",FALSE,TRUE)</formula>
    </cfRule>
    <cfRule type="expression" dxfId="2624" priority="13250">
      <formula>IF(RIGHT(TEXT(AI108,"0.#"),1)=".",TRUE,FALSE)</formula>
    </cfRule>
  </conditionalFormatting>
  <conditionalFormatting sqref="AM108">
    <cfRule type="expression" dxfId="2623" priority="13247">
      <formula>IF(RIGHT(TEXT(AM108,"0.#"),1)=".",FALSE,TRUE)</formula>
    </cfRule>
    <cfRule type="expression" dxfId="2622" priority="13248">
      <formula>IF(RIGHT(TEXT(AM108,"0.#"),1)=".",TRUE,FALSE)</formula>
    </cfRule>
  </conditionalFormatting>
  <conditionalFormatting sqref="AE110">
    <cfRule type="expression" dxfId="2621" priority="13243">
      <formula>IF(RIGHT(TEXT(AE110,"0.#"),1)=".",FALSE,TRUE)</formula>
    </cfRule>
    <cfRule type="expression" dxfId="2620" priority="13244">
      <formula>IF(RIGHT(TEXT(AE110,"0.#"),1)=".",TRUE,FALSE)</formula>
    </cfRule>
  </conditionalFormatting>
  <conditionalFormatting sqref="AI110">
    <cfRule type="expression" dxfId="2619" priority="13241">
      <formula>IF(RIGHT(TEXT(AI110,"0.#"),1)=".",FALSE,TRUE)</formula>
    </cfRule>
    <cfRule type="expression" dxfId="2618" priority="13242">
      <formula>IF(RIGHT(TEXT(AI110,"0.#"),1)=".",TRUE,FALSE)</formula>
    </cfRule>
  </conditionalFormatting>
  <conditionalFormatting sqref="AM110">
    <cfRule type="expression" dxfId="2617" priority="13239">
      <formula>IF(RIGHT(TEXT(AM110,"0.#"),1)=".",FALSE,TRUE)</formula>
    </cfRule>
    <cfRule type="expression" dxfId="2616" priority="13240">
      <formula>IF(RIGHT(TEXT(AM110,"0.#"),1)=".",TRUE,FALSE)</formula>
    </cfRule>
  </conditionalFormatting>
  <conditionalFormatting sqref="AE111">
    <cfRule type="expression" dxfId="2615" priority="13237">
      <formula>IF(RIGHT(TEXT(AE111,"0.#"),1)=".",FALSE,TRUE)</formula>
    </cfRule>
    <cfRule type="expression" dxfId="2614" priority="13238">
      <formula>IF(RIGHT(TEXT(AE111,"0.#"),1)=".",TRUE,FALSE)</formula>
    </cfRule>
  </conditionalFormatting>
  <conditionalFormatting sqref="AI111">
    <cfRule type="expression" dxfId="2613" priority="13235">
      <formula>IF(RIGHT(TEXT(AI111,"0.#"),1)=".",FALSE,TRUE)</formula>
    </cfRule>
    <cfRule type="expression" dxfId="2612" priority="13236">
      <formula>IF(RIGHT(TEXT(AI111,"0.#"),1)=".",TRUE,FALSE)</formula>
    </cfRule>
  </conditionalFormatting>
  <conditionalFormatting sqref="AM111">
    <cfRule type="expression" dxfId="2611" priority="13233">
      <formula>IF(RIGHT(TEXT(AM111,"0.#"),1)=".",FALSE,TRUE)</formula>
    </cfRule>
    <cfRule type="expression" dxfId="2610" priority="13234">
      <formula>IF(RIGHT(TEXT(AM111,"0.#"),1)=".",TRUE,FALSE)</formula>
    </cfRule>
  </conditionalFormatting>
  <conditionalFormatting sqref="AE113">
    <cfRule type="expression" dxfId="2609" priority="13229">
      <formula>IF(RIGHT(TEXT(AE113,"0.#"),1)=".",FALSE,TRUE)</formula>
    </cfRule>
    <cfRule type="expression" dxfId="2608" priority="13230">
      <formula>IF(RIGHT(TEXT(AE113,"0.#"),1)=".",TRUE,FALSE)</formula>
    </cfRule>
  </conditionalFormatting>
  <conditionalFormatting sqref="AI113">
    <cfRule type="expression" dxfId="2607" priority="13227">
      <formula>IF(RIGHT(TEXT(AI113,"0.#"),1)=".",FALSE,TRUE)</formula>
    </cfRule>
    <cfRule type="expression" dxfId="2606" priority="13228">
      <formula>IF(RIGHT(TEXT(AI113,"0.#"),1)=".",TRUE,FALSE)</formula>
    </cfRule>
  </conditionalFormatting>
  <conditionalFormatting sqref="AM113">
    <cfRule type="expression" dxfId="2605" priority="13225">
      <formula>IF(RIGHT(TEXT(AM113,"0.#"),1)=".",FALSE,TRUE)</formula>
    </cfRule>
    <cfRule type="expression" dxfId="2604" priority="13226">
      <formula>IF(RIGHT(TEXT(AM113,"0.#"),1)=".",TRUE,FALSE)</formula>
    </cfRule>
  </conditionalFormatting>
  <conditionalFormatting sqref="AE114">
    <cfRule type="expression" dxfId="2603" priority="13223">
      <formula>IF(RIGHT(TEXT(AE114,"0.#"),1)=".",FALSE,TRUE)</formula>
    </cfRule>
    <cfRule type="expression" dxfId="2602" priority="13224">
      <formula>IF(RIGHT(TEXT(AE114,"0.#"),1)=".",TRUE,FALSE)</formula>
    </cfRule>
  </conditionalFormatting>
  <conditionalFormatting sqref="AI114">
    <cfRule type="expression" dxfId="2601" priority="13221">
      <formula>IF(RIGHT(TEXT(AI114,"0.#"),1)=".",FALSE,TRUE)</formula>
    </cfRule>
    <cfRule type="expression" dxfId="2600" priority="13222">
      <formula>IF(RIGHT(TEXT(AI114,"0.#"),1)=".",TRUE,FALSE)</formula>
    </cfRule>
  </conditionalFormatting>
  <conditionalFormatting sqref="AM114">
    <cfRule type="expression" dxfId="2599" priority="13219">
      <formula>IF(RIGHT(TEXT(AM114,"0.#"),1)=".",FALSE,TRUE)</formula>
    </cfRule>
    <cfRule type="expression" dxfId="2598" priority="13220">
      <formula>IF(RIGHT(TEXT(AM114,"0.#"),1)=".",TRUE,FALSE)</formula>
    </cfRule>
  </conditionalFormatting>
  <conditionalFormatting sqref="AE116 AQ116">
    <cfRule type="expression" dxfId="2597" priority="13215">
      <formula>IF(RIGHT(TEXT(AE116,"0.#"),1)=".",FALSE,TRUE)</formula>
    </cfRule>
    <cfRule type="expression" dxfId="2596" priority="13216">
      <formula>IF(RIGHT(TEXT(AE116,"0.#"),1)=".",TRUE,FALSE)</formula>
    </cfRule>
  </conditionalFormatting>
  <conditionalFormatting sqref="AI116">
    <cfRule type="expression" dxfId="2595" priority="13213">
      <formula>IF(RIGHT(TEXT(AI116,"0.#"),1)=".",FALSE,TRUE)</formula>
    </cfRule>
    <cfRule type="expression" dxfId="2594" priority="13214">
      <formula>IF(RIGHT(TEXT(AI116,"0.#"),1)=".",TRUE,FALSE)</formula>
    </cfRule>
  </conditionalFormatting>
  <conditionalFormatting sqref="AM116">
    <cfRule type="expression" dxfId="2593" priority="13211">
      <formula>IF(RIGHT(TEXT(AM116,"0.#"),1)=".",FALSE,TRUE)</formula>
    </cfRule>
    <cfRule type="expression" dxfId="2592" priority="13212">
      <formula>IF(RIGHT(TEXT(AM116,"0.#"),1)=".",TRUE,FALSE)</formula>
    </cfRule>
  </conditionalFormatting>
  <conditionalFormatting sqref="AE117 AM117">
    <cfRule type="expression" dxfId="2591" priority="13209">
      <formula>IF(RIGHT(TEXT(AE117,"0.#"),1)=".",FALSE,TRUE)</formula>
    </cfRule>
    <cfRule type="expression" dxfId="2590" priority="13210">
      <formula>IF(RIGHT(TEXT(AE117,"0.#"),1)=".",TRUE,FALSE)</formula>
    </cfRule>
  </conditionalFormatting>
  <conditionalFormatting sqref="AI117">
    <cfRule type="expression" dxfId="2589" priority="13207">
      <formula>IF(RIGHT(TEXT(AI117,"0.#"),1)=".",FALSE,TRUE)</formula>
    </cfRule>
    <cfRule type="expression" dxfId="2588" priority="13208">
      <formula>IF(RIGHT(TEXT(AI117,"0.#"),1)=".",TRUE,FALSE)</formula>
    </cfRule>
  </conditionalFormatting>
  <conditionalFormatting sqref="AQ117">
    <cfRule type="expression" dxfId="2587" priority="13203">
      <formula>IF(RIGHT(TEXT(AQ117,"0.#"),1)=".",FALSE,TRUE)</formula>
    </cfRule>
    <cfRule type="expression" dxfId="2586" priority="13204">
      <formula>IF(RIGHT(TEXT(AQ117,"0.#"),1)=".",TRUE,FALSE)</formula>
    </cfRule>
  </conditionalFormatting>
  <conditionalFormatting sqref="AE119 AQ119">
    <cfRule type="expression" dxfId="2585" priority="13201">
      <formula>IF(RIGHT(TEXT(AE119,"0.#"),1)=".",FALSE,TRUE)</formula>
    </cfRule>
    <cfRule type="expression" dxfId="2584" priority="13202">
      <formula>IF(RIGHT(TEXT(AE119,"0.#"),1)=".",TRUE,FALSE)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M119">
    <cfRule type="expression" dxfId="2581" priority="13197">
      <formula>IF(RIGHT(TEXT(AM119,"0.#"),1)=".",FALSE,TRUE)</formula>
    </cfRule>
    <cfRule type="expression" dxfId="2580" priority="13198">
      <formula>IF(RIGHT(TEXT(AM119,"0.#"),1)=".",TRUE,FALSE)</formula>
    </cfRule>
  </conditionalFormatting>
  <conditionalFormatting sqref="AQ120">
    <cfRule type="expression" dxfId="2579" priority="13189">
      <formula>IF(RIGHT(TEXT(AQ120,"0.#"),1)=".",FALSE,TRUE)</formula>
    </cfRule>
    <cfRule type="expression" dxfId="2578" priority="13190">
      <formula>IF(RIGHT(TEXT(AQ120,"0.#"),1)=".",TRUE,FALSE)</formula>
    </cfRule>
  </conditionalFormatting>
  <conditionalFormatting sqref="AE122 AQ122">
    <cfRule type="expression" dxfId="2577" priority="13187">
      <formula>IF(RIGHT(TEXT(AE122,"0.#"),1)=".",FALSE,TRUE)</formula>
    </cfRule>
    <cfRule type="expression" dxfId="2576" priority="13188">
      <formula>IF(RIGHT(TEXT(AE122,"0.#"),1)=".",TRUE,FALSE)</formula>
    </cfRule>
  </conditionalFormatting>
  <conditionalFormatting sqref="AI122">
    <cfRule type="expression" dxfId="2575" priority="13185">
      <formula>IF(RIGHT(TEXT(AI122,"0.#"),1)=".",FALSE,TRUE)</formula>
    </cfRule>
    <cfRule type="expression" dxfId="2574" priority="13186">
      <formula>IF(RIGHT(TEXT(AI122,"0.#"),1)=".",TRUE,FALSE)</formula>
    </cfRule>
  </conditionalFormatting>
  <conditionalFormatting sqref="AM122">
    <cfRule type="expression" dxfId="2573" priority="13183">
      <formula>IF(RIGHT(TEXT(AM122,"0.#"),1)=".",FALSE,TRUE)</formula>
    </cfRule>
    <cfRule type="expression" dxfId="2572" priority="13184">
      <formula>IF(RIGHT(TEXT(AM122,"0.#"),1)=".",TRUE,FALSE)</formula>
    </cfRule>
  </conditionalFormatting>
  <conditionalFormatting sqref="AQ123">
    <cfRule type="expression" dxfId="2571" priority="13175">
      <formula>IF(RIGHT(TEXT(AQ123,"0.#"),1)=".",FALSE,TRUE)</formula>
    </cfRule>
    <cfRule type="expression" dxfId="2570" priority="13176">
      <formula>IF(RIGHT(TEXT(AQ123,"0.#"),1)=".",TRUE,FALSE)</formula>
    </cfRule>
  </conditionalFormatting>
  <conditionalFormatting sqref="AE125 AQ125">
    <cfRule type="expression" dxfId="2569" priority="13173">
      <formula>IF(RIGHT(TEXT(AE125,"0.#"),1)=".",FALSE,TRUE)</formula>
    </cfRule>
    <cfRule type="expression" dxfId="2568" priority="13174">
      <formula>IF(RIGHT(TEXT(AE125,"0.#"),1)=".",TRUE,FALSE)</formula>
    </cfRule>
  </conditionalFormatting>
  <conditionalFormatting sqref="AI125">
    <cfRule type="expression" dxfId="2567" priority="13171">
      <formula>IF(RIGHT(TEXT(AI125,"0.#"),1)=".",FALSE,TRUE)</formula>
    </cfRule>
    <cfRule type="expression" dxfId="2566" priority="13172">
      <formula>IF(RIGHT(TEXT(AI125,"0.#"),1)=".",TRUE,FALSE)</formula>
    </cfRule>
  </conditionalFormatting>
  <conditionalFormatting sqref="AM125">
    <cfRule type="expression" dxfId="2565" priority="13169">
      <formula>IF(RIGHT(TEXT(AM125,"0.#"),1)=".",FALSE,TRUE)</formula>
    </cfRule>
    <cfRule type="expression" dxfId="2564" priority="13170">
      <formula>IF(RIGHT(TEXT(AM125,"0.#"),1)=".",TRUE,FALSE)</formula>
    </cfRule>
  </conditionalFormatting>
  <conditionalFormatting sqref="AQ126">
    <cfRule type="expression" dxfId="2563" priority="13161">
      <formula>IF(RIGHT(TEXT(AQ126,"0.#"),1)=".",FALSE,TRUE)</formula>
    </cfRule>
    <cfRule type="expression" dxfId="2562" priority="13162">
      <formula>IF(RIGHT(TEXT(AQ126,"0.#"),1)=".",TRUE,FALSE)</formula>
    </cfRule>
  </conditionalFormatting>
  <conditionalFormatting sqref="AE128 AQ128">
    <cfRule type="expression" dxfId="2561" priority="13159">
      <formula>IF(RIGHT(TEXT(AE128,"0.#"),1)=".",FALSE,TRUE)</formula>
    </cfRule>
    <cfRule type="expression" dxfId="2560" priority="13160">
      <formula>IF(RIGHT(TEXT(AE128,"0.#"),1)=".",TRUE,FALSE)</formula>
    </cfRule>
  </conditionalFormatting>
  <conditionalFormatting sqref="AI128">
    <cfRule type="expression" dxfId="2559" priority="13157">
      <formula>IF(RIGHT(TEXT(AI128,"0.#"),1)=".",FALSE,TRUE)</formula>
    </cfRule>
    <cfRule type="expression" dxfId="2558" priority="13158">
      <formula>IF(RIGHT(TEXT(AI128,"0.#"),1)=".",TRUE,FALSE)</formula>
    </cfRule>
  </conditionalFormatting>
  <conditionalFormatting sqref="AM128">
    <cfRule type="expression" dxfId="2557" priority="13155">
      <formula>IF(RIGHT(TEXT(AM128,"0.#"),1)=".",FALSE,TRUE)</formula>
    </cfRule>
    <cfRule type="expression" dxfId="2556" priority="13156">
      <formula>IF(RIGHT(TEXT(AM128,"0.#"),1)=".",TRUE,FALSE)</formula>
    </cfRule>
  </conditionalFormatting>
  <conditionalFormatting sqref="AQ129">
    <cfRule type="expression" dxfId="2555" priority="13147">
      <formula>IF(RIGHT(TEXT(AQ129,"0.#"),1)=".",FALSE,TRUE)</formula>
    </cfRule>
    <cfRule type="expression" dxfId="2554" priority="13148">
      <formula>IF(RIGHT(TEXT(AQ129,"0.#"),1)=".",TRUE,FALSE)</formula>
    </cfRule>
  </conditionalFormatting>
  <conditionalFormatting sqref="AE75">
    <cfRule type="expression" dxfId="2553" priority="13145">
      <formula>IF(RIGHT(TEXT(AE75,"0.#"),1)=".",FALSE,TRUE)</formula>
    </cfRule>
    <cfRule type="expression" dxfId="2552" priority="13146">
      <formula>IF(RIGHT(TEXT(AE75,"0.#"),1)=".",TRUE,FALSE)</formula>
    </cfRule>
  </conditionalFormatting>
  <conditionalFormatting sqref="AE76">
    <cfRule type="expression" dxfId="2551" priority="13143">
      <formula>IF(RIGHT(TEXT(AE76,"0.#"),1)=".",FALSE,TRUE)</formula>
    </cfRule>
    <cfRule type="expression" dxfId="2550" priority="13144">
      <formula>IF(RIGHT(TEXT(AE76,"0.#"),1)=".",TRUE,FALSE)</formula>
    </cfRule>
  </conditionalFormatting>
  <conditionalFormatting sqref="AE77">
    <cfRule type="expression" dxfId="2549" priority="13141">
      <formula>IF(RIGHT(TEXT(AE77,"0.#"),1)=".",FALSE,TRUE)</formula>
    </cfRule>
    <cfRule type="expression" dxfId="2548" priority="13142">
      <formula>IF(RIGHT(TEXT(AE77,"0.#"),1)=".",TRUE,FALSE)</formula>
    </cfRule>
  </conditionalFormatting>
  <conditionalFormatting sqref="AI77">
    <cfRule type="expression" dxfId="2547" priority="13139">
      <formula>IF(RIGHT(TEXT(AI77,"0.#"),1)=".",FALSE,TRUE)</formula>
    </cfRule>
    <cfRule type="expression" dxfId="2546" priority="13140">
      <formula>IF(RIGHT(TEXT(AI77,"0.#"),1)=".",TRUE,FALSE)</formula>
    </cfRule>
  </conditionalFormatting>
  <conditionalFormatting sqref="AI76">
    <cfRule type="expression" dxfId="2545" priority="13137">
      <formula>IF(RIGHT(TEXT(AI76,"0.#"),1)=".",FALSE,TRUE)</formula>
    </cfRule>
    <cfRule type="expression" dxfId="2544" priority="13138">
      <formula>IF(RIGHT(TEXT(AI76,"0.#"),1)=".",TRUE,FALSE)</formula>
    </cfRule>
  </conditionalFormatting>
  <conditionalFormatting sqref="AI75">
    <cfRule type="expression" dxfId="2543" priority="13135">
      <formula>IF(RIGHT(TEXT(AI75,"0.#"),1)=".",FALSE,TRUE)</formula>
    </cfRule>
    <cfRule type="expression" dxfId="2542" priority="13136">
      <formula>IF(RIGHT(TEXT(AI75,"0.#"),1)=".",TRUE,FALSE)</formula>
    </cfRule>
  </conditionalFormatting>
  <conditionalFormatting sqref="AM75">
    <cfRule type="expression" dxfId="2541" priority="13133">
      <formula>IF(RIGHT(TEXT(AM75,"0.#"),1)=".",FALSE,TRUE)</formula>
    </cfRule>
    <cfRule type="expression" dxfId="2540" priority="13134">
      <formula>IF(RIGHT(TEXT(AM75,"0.#"),1)=".",TRUE,FALSE)</formula>
    </cfRule>
  </conditionalFormatting>
  <conditionalFormatting sqref="AM76">
    <cfRule type="expression" dxfId="2539" priority="13131">
      <formula>IF(RIGHT(TEXT(AM76,"0.#"),1)=".",FALSE,TRUE)</formula>
    </cfRule>
    <cfRule type="expression" dxfId="2538" priority="13132">
      <formula>IF(RIGHT(TEXT(AM76,"0.#"),1)=".",TRUE,FALSE)</formula>
    </cfRule>
  </conditionalFormatting>
  <conditionalFormatting sqref="AM77">
    <cfRule type="expression" dxfId="2537" priority="13129">
      <formula>IF(RIGHT(TEXT(AM77,"0.#"),1)=".",FALSE,TRUE)</formula>
    </cfRule>
    <cfRule type="expression" dxfId="2536" priority="13130">
      <formula>IF(RIGHT(TEXT(AM77,"0.#"),1)=".",TRUE,FALSE)</formula>
    </cfRule>
  </conditionalFormatting>
  <conditionalFormatting sqref="AE134:AE135 AI134:AI135 AM134:AM135 AQ134:AQ135 AU134:AU135">
    <cfRule type="expression" dxfId="2535" priority="13115">
      <formula>IF(RIGHT(TEXT(AE134,"0.#"),1)=".",FALSE,TRUE)</formula>
    </cfRule>
    <cfRule type="expression" dxfId="2534" priority="13116">
      <formula>IF(RIGHT(TEXT(AE134,"0.#"),1)=".",TRUE,FALSE)</formula>
    </cfRule>
  </conditionalFormatting>
  <conditionalFormatting sqref="AE433">
    <cfRule type="expression" dxfId="2533" priority="13085">
      <formula>IF(RIGHT(TEXT(AE433,"0.#"),1)=".",FALSE,TRUE)</formula>
    </cfRule>
    <cfRule type="expression" dxfId="2532" priority="13086">
      <formula>IF(RIGHT(TEXT(AE433,"0.#"),1)=".",TRUE,FALSE)</formula>
    </cfRule>
  </conditionalFormatting>
  <conditionalFormatting sqref="AE434">
    <cfRule type="expression" dxfId="2531" priority="13083">
      <formula>IF(RIGHT(TEXT(AE434,"0.#"),1)=".",FALSE,TRUE)</formula>
    </cfRule>
    <cfRule type="expression" dxfId="2530" priority="13084">
      <formula>IF(RIGHT(TEXT(AE434,"0.#"),1)=".",TRUE,FALSE)</formula>
    </cfRule>
  </conditionalFormatting>
  <conditionalFormatting sqref="AE435">
    <cfRule type="expression" dxfId="2529" priority="13081">
      <formula>IF(RIGHT(TEXT(AE435,"0.#"),1)=".",FALSE,TRUE)</formula>
    </cfRule>
    <cfRule type="expression" dxfId="2528" priority="13082">
      <formula>IF(RIGHT(TEXT(AE435,"0.#"),1)=".",TRUE,FALSE)</formula>
    </cfRule>
  </conditionalFormatting>
  <conditionalFormatting sqref="AL840:AO867">
    <cfRule type="expression" dxfId="2527" priority="6685">
      <formula>IF(AND(AL840&gt;=0, RIGHT(TEXT(AL840,"0.#"),1)&lt;&gt;"."),TRUE,FALSE)</formula>
    </cfRule>
    <cfRule type="expression" dxfId="2526" priority="6686">
      <formula>IF(AND(AL840&gt;=0, RIGHT(TEXT(AL840,"0.#"),1)="."),TRUE,FALSE)</formula>
    </cfRule>
    <cfRule type="expression" dxfId="2525" priority="6687">
      <formula>IF(AND(AL840&lt;0, RIGHT(TEXT(AL840,"0.#"),1)&lt;&gt;"."),TRUE,FALSE)</formula>
    </cfRule>
    <cfRule type="expression" dxfId="2524" priority="6688">
      <formula>IF(AND(AL840&lt;0, RIGHT(TEXT(AL840,"0.#"),1)="."),TRUE,FALSE)</formula>
    </cfRule>
  </conditionalFormatting>
  <conditionalFormatting sqref="AQ53:AQ55">
    <cfRule type="expression" dxfId="2523" priority="4707">
      <formula>IF(RIGHT(TEXT(AQ53,"0.#"),1)=".",FALSE,TRUE)</formula>
    </cfRule>
    <cfRule type="expression" dxfId="2522" priority="4708">
      <formula>IF(RIGHT(TEXT(AQ53,"0.#"),1)=".",TRUE,FALSE)</formula>
    </cfRule>
  </conditionalFormatting>
  <conditionalFormatting sqref="AU53:AU55">
    <cfRule type="expression" dxfId="2521" priority="4705">
      <formula>IF(RIGHT(TEXT(AU53,"0.#"),1)=".",FALSE,TRUE)</formula>
    </cfRule>
    <cfRule type="expression" dxfId="2520" priority="4706">
      <formula>IF(RIGHT(TEXT(AU53,"0.#"),1)=".",TRUE,FALSE)</formula>
    </cfRule>
  </conditionalFormatting>
  <conditionalFormatting sqref="AQ60:AQ62">
    <cfRule type="expression" dxfId="2519" priority="4703">
      <formula>IF(RIGHT(TEXT(AQ60,"0.#"),1)=".",FALSE,TRUE)</formula>
    </cfRule>
    <cfRule type="expression" dxfId="2518" priority="4704">
      <formula>IF(RIGHT(TEXT(AQ60,"0.#"),1)=".",TRUE,FALSE)</formula>
    </cfRule>
  </conditionalFormatting>
  <conditionalFormatting sqref="AU60:AU62">
    <cfRule type="expression" dxfId="2517" priority="4701">
      <formula>IF(RIGHT(TEXT(AU60,"0.#"),1)=".",FALSE,TRUE)</formula>
    </cfRule>
    <cfRule type="expression" dxfId="2516" priority="4702">
      <formula>IF(RIGHT(TEXT(AU60,"0.#"),1)=".",TRUE,FALSE)</formula>
    </cfRule>
  </conditionalFormatting>
  <conditionalFormatting sqref="AQ75:AQ77">
    <cfRule type="expression" dxfId="2515" priority="4699">
      <formula>IF(RIGHT(TEXT(AQ75,"0.#"),1)=".",FALSE,TRUE)</formula>
    </cfRule>
    <cfRule type="expression" dxfId="2514" priority="4700">
      <formula>IF(RIGHT(TEXT(AQ75,"0.#"),1)=".",TRUE,FALSE)</formula>
    </cfRule>
  </conditionalFormatting>
  <conditionalFormatting sqref="AU75:AU77">
    <cfRule type="expression" dxfId="2513" priority="4697">
      <formula>IF(RIGHT(TEXT(AU75,"0.#"),1)=".",FALSE,TRUE)</formula>
    </cfRule>
    <cfRule type="expression" dxfId="2512" priority="4698">
      <formula>IF(RIGHT(TEXT(AU75,"0.#"),1)=".",TRUE,FALSE)</formula>
    </cfRule>
  </conditionalFormatting>
  <conditionalFormatting sqref="AQ87:AQ89">
    <cfRule type="expression" dxfId="2511" priority="4695">
      <formula>IF(RIGHT(TEXT(AQ87,"0.#"),1)=".",FALSE,TRUE)</formula>
    </cfRule>
    <cfRule type="expression" dxfId="2510" priority="4696">
      <formula>IF(RIGHT(TEXT(AQ87,"0.#"),1)=".",TRUE,FALSE)</formula>
    </cfRule>
  </conditionalFormatting>
  <conditionalFormatting sqref="AU87:AU89">
    <cfRule type="expression" dxfId="2509" priority="4693">
      <formula>IF(RIGHT(TEXT(AU87,"0.#"),1)=".",FALSE,TRUE)</formula>
    </cfRule>
    <cfRule type="expression" dxfId="2508" priority="4694">
      <formula>IF(RIGHT(TEXT(AU87,"0.#"),1)=".",TRUE,FALSE)</formula>
    </cfRule>
  </conditionalFormatting>
  <conditionalFormatting sqref="AQ92:AQ94">
    <cfRule type="expression" dxfId="2507" priority="4691">
      <formula>IF(RIGHT(TEXT(AQ92,"0.#"),1)=".",FALSE,TRUE)</formula>
    </cfRule>
    <cfRule type="expression" dxfId="2506" priority="4692">
      <formula>IF(RIGHT(TEXT(AQ92,"0.#"),1)=".",TRUE,FALSE)</formula>
    </cfRule>
  </conditionalFormatting>
  <conditionalFormatting sqref="AU92:AU94">
    <cfRule type="expression" dxfId="2505" priority="4689">
      <formula>IF(RIGHT(TEXT(AU92,"0.#"),1)=".",FALSE,TRUE)</formula>
    </cfRule>
    <cfRule type="expression" dxfId="2504" priority="4690">
      <formula>IF(RIGHT(TEXT(AU92,"0.#"),1)=".",TRUE,FALSE)</formula>
    </cfRule>
  </conditionalFormatting>
  <conditionalFormatting sqref="AQ97:AQ99">
    <cfRule type="expression" dxfId="2503" priority="4687">
      <formula>IF(RIGHT(TEXT(AQ97,"0.#"),1)=".",FALSE,TRUE)</formula>
    </cfRule>
    <cfRule type="expression" dxfId="2502" priority="4688">
      <formula>IF(RIGHT(TEXT(AQ97,"0.#"),1)=".",TRUE,FALSE)</formula>
    </cfRule>
  </conditionalFormatting>
  <conditionalFormatting sqref="AU97:AU99">
    <cfRule type="expression" dxfId="2501" priority="4685">
      <formula>IF(RIGHT(TEXT(AU97,"0.#"),1)=".",FALSE,TRUE)</formula>
    </cfRule>
    <cfRule type="expression" dxfId="2500" priority="4686">
      <formula>IF(RIGHT(TEXT(AU97,"0.#"),1)=".",TRUE,FALSE)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0:Y867">
    <cfRule type="expression" dxfId="2483" priority="3013">
      <formula>IF(RIGHT(TEXT(Y840,"0.#"),1)=".",FALSE,TRUE)</formula>
    </cfRule>
    <cfRule type="expression" dxfId="2482" priority="3014">
      <formula>IF(RIGHT(TEXT(Y840,"0.#"),1)=".",TRUE,FALSE)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3:AO1132">
    <cfRule type="expression" dxfId="2453" priority="2919">
      <formula>IF(AND(AL1103&gt;=0, RIGHT(TEXT(AL1103,"0.#"),1)&lt;&gt;"."),TRUE,FALSE)</formula>
    </cfRule>
    <cfRule type="expression" dxfId="2452" priority="2920">
      <formula>IF(AND(AL1103&gt;=0, RIGHT(TEXT(AL1103,"0.#"),1)="."),TRUE,FALSE)</formula>
    </cfRule>
    <cfRule type="expression" dxfId="2451" priority="2921">
      <formula>IF(AND(AL1103&lt;0, RIGHT(TEXT(AL1103,"0.#"),1)&lt;&gt;"."),TRUE,FALSE)</formula>
    </cfRule>
    <cfRule type="expression" dxfId="2450" priority="2922">
      <formula>IF(AND(AL1103&lt;0, RIGHT(TEXT(AL1103,"0.#"),1)="."),TRUE,FALSE)</formula>
    </cfRule>
  </conditionalFormatting>
  <conditionalFormatting sqref="Y1103:Y1132">
    <cfRule type="expression" dxfId="2449" priority="2917">
      <formula>IF(RIGHT(TEXT(Y1103,"0.#"),1)=".",FALSE,TRUE)</formula>
    </cfRule>
    <cfRule type="expression" dxfId="2448" priority="2918">
      <formula>IF(RIGHT(TEXT(Y1103,"0.#"),1)=".",TRUE,FALSE)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8:AO839">
    <cfRule type="expression" dxfId="2439" priority="2871">
      <formula>IF(AND(AL838&gt;=0, RIGHT(TEXT(AL838,"0.#"),1)&lt;&gt;"."),TRUE,FALSE)</formula>
    </cfRule>
    <cfRule type="expression" dxfId="2438" priority="2872">
      <formula>IF(AND(AL838&gt;=0, RIGHT(TEXT(AL838,"0.#"),1)="."),TRUE,FALSE)</formula>
    </cfRule>
    <cfRule type="expression" dxfId="2437" priority="2873">
      <formula>IF(AND(AL838&lt;0, RIGHT(TEXT(AL838,"0.#"),1)&lt;&gt;"."),TRUE,FALSE)</formula>
    </cfRule>
    <cfRule type="expression" dxfId="2436" priority="2874">
      <formula>IF(AND(AL838&lt;0, RIGHT(TEXT(AL838,"0.#"),1)="."),TRUE,FALSE)</formula>
    </cfRule>
  </conditionalFormatting>
  <conditionalFormatting sqref="Y838:Y839">
    <cfRule type="expression" dxfId="2435" priority="2869">
      <formula>IF(RIGHT(TEXT(Y838,"0.#"),1)=".",FALSE,TRUE)</formula>
    </cfRule>
    <cfRule type="expression" dxfId="2434" priority="2870">
      <formula>IF(RIGHT(TEXT(Y838,"0.#"),1)=".",TRUE,FALSE)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3:Y900">
    <cfRule type="expression" dxfId="2117" priority="2129">
      <formula>IF(RIGHT(TEXT(Y873,"0.#"),1)=".",FALSE,TRUE)</formula>
    </cfRule>
    <cfRule type="expression" dxfId="2116" priority="2130">
      <formula>IF(RIGHT(TEXT(Y873,"0.#"),1)=".",TRUE,FALSE)</formula>
    </cfRule>
  </conditionalFormatting>
  <conditionalFormatting sqref="Y871:Y872">
    <cfRule type="expression" dxfId="2115" priority="2123">
      <formula>IF(RIGHT(TEXT(Y871,"0.#"),1)=".",FALSE,TRUE)</formula>
    </cfRule>
    <cfRule type="expression" dxfId="2114" priority="2124">
      <formula>IF(RIGHT(TEXT(Y871,"0.#"),1)=".",TRUE,FALSE)</formula>
    </cfRule>
  </conditionalFormatting>
  <conditionalFormatting sqref="Y906:Y933">
    <cfRule type="expression" dxfId="2113" priority="2117">
      <formula>IF(RIGHT(TEXT(Y906,"0.#"),1)=".",FALSE,TRUE)</formula>
    </cfRule>
    <cfRule type="expression" dxfId="2112" priority="2118">
      <formula>IF(RIGHT(TEXT(Y906,"0.#"),1)=".",TRUE,FALSE)</formula>
    </cfRule>
  </conditionalFormatting>
  <conditionalFormatting sqref="Y904:Y905">
    <cfRule type="expression" dxfId="2111" priority="2111">
      <formula>IF(RIGHT(TEXT(Y904,"0.#"),1)=".",FALSE,TRUE)</formula>
    </cfRule>
    <cfRule type="expression" dxfId="2110" priority="2112">
      <formula>IF(RIGHT(TEXT(Y904,"0.#"),1)=".",TRUE,FALSE)</formula>
    </cfRule>
  </conditionalFormatting>
  <conditionalFormatting sqref="Y939:Y966">
    <cfRule type="expression" dxfId="2109" priority="2105">
      <formula>IF(RIGHT(TEXT(Y939,"0.#"),1)=".",FALSE,TRUE)</formula>
    </cfRule>
    <cfRule type="expression" dxfId="2108" priority="2106">
      <formula>IF(RIGHT(TEXT(Y939,"0.#"),1)=".",TRUE,FALSE)</formula>
    </cfRule>
  </conditionalFormatting>
  <conditionalFormatting sqref="Y937:Y938">
    <cfRule type="expression" dxfId="2107" priority="2099">
      <formula>IF(RIGHT(TEXT(Y937,"0.#"),1)=".",FALSE,TRUE)</formula>
    </cfRule>
    <cfRule type="expression" dxfId="2106" priority="2100">
      <formula>IF(RIGHT(TEXT(Y937,"0.#"),1)=".",TRUE,FALSE)</formula>
    </cfRule>
  </conditionalFormatting>
  <conditionalFormatting sqref="Y972:Y999">
    <cfRule type="expression" dxfId="2105" priority="2093">
      <formula>IF(RIGHT(TEXT(Y972,"0.#"),1)=".",FALSE,TRUE)</formula>
    </cfRule>
    <cfRule type="expression" dxfId="2104" priority="2094">
      <formula>IF(RIGHT(TEXT(Y972,"0.#"),1)=".",TRUE,FALSE)</formula>
    </cfRule>
  </conditionalFormatting>
  <conditionalFormatting sqref="Y970:Y971">
    <cfRule type="expression" dxfId="2103" priority="2087">
      <formula>IF(RIGHT(TEXT(Y970,"0.#"),1)=".",FALSE,TRUE)</formula>
    </cfRule>
    <cfRule type="expression" dxfId="2102" priority="2088">
      <formula>IF(RIGHT(TEXT(Y970,"0.#"),1)=".",TRUE,FALSE)</formula>
    </cfRule>
  </conditionalFormatting>
  <conditionalFormatting sqref="Y1005:Y1032">
    <cfRule type="expression" dxfId="2101" priority="2081">
      <formula>IF(RIGHT(TEXT(Y1005,"0.#"),1)=".",FALSE,TRUE)</formula>
    </cfRule>
    <cfRule type="expression" dxfId="2100" priority="2082">
      <formula>IF(RIGHT(TEXT(Y1005,"0.#"),1)=".",TRUE,FALSE)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4:AO900">
    <cfRule type="expression" dxfId="2019" priority="2131">
      <formula>IF(AND(AL874&gt;=0, RIGHT(TEXT(AL874,"0.#"),1)&lt;&gt;"."),TRUE,FALSE)</formula>
    </cfRule>
    <cfRule type="expression" dxfId="2018" priority="2132">
      <formula>IF(AND(AL874&gt;=0, RIGHT(TEXT(AL874,"0.#"),1)="."),TRUE,FALSE)</formula>
    </cfRule>
    <cfRule type="expression" dxfId="2017" priority="2133">
      <formula>IF(AND(AL874&lt;0, RIGHT(TEXT(AL874,"0.#"),1)&lt;&gt;"."),TRUE,FALSE)</formula>
    </cfRule>
    <cfRule type="expression" dxfId="2016" priority="2134">
      <formula>IF(AND(AL874&lt;0, RIGHT(TEXT(AL874,"0.#"),1)="."),TRUE,FALSE)</formula>
    </cfRule>
  </conditionalFormatting>
  <conditionalFormatting sqref="AL871:AO871">
    <cfRule type="expression" dxfId="2015" priority="2125">
      <formula>IF(AND(AL871&gt;=0, RIGHT(TEXT(AL871,"0.#"),1)&lt;&gt;"."),TRUE,FALSE)</formula>
    </cfRule>
    <cfRule type="expression" dxfId="2014" priority="2126">
      <formula>IF(AND(AL871&gt;=0, RIGHT(TEXT(AL871,"0.#"),1)="."),TRUE,FALSE)</formula>
    </cfRule>
    <cfRule type="expression" dxfId="2013" priority="2127">
      <formula>IF(AND(AL871&lt;0, RIGHT(TEXT(AL871,"0.#"),1)&lt;&gt;"."),TRUE,FALSE)</formula>
    </cfRule>
    <cfRule type="expression" dxfId="2012" priority="2128">
      <formula>IF(AND(AL871&lt;0, RIGHT(TEXT(AL871,"0.#"),1)="."),TRUE,FALSE)</formula>
    </cfRule>
  </conditionalFormatting>
  <conditionalFormatting sqref="AL906:AO933">
    <cfRule type="expression" dxfId="2011" priority="2119">
      <formula>IF(AND(AL906&gt;=0, RIGHT(TEXT(AL906,"0.#"),1)&lt;&gt;"."),TRUE,FALSE)</formula>
    </cfRule>
    <cfRule type="expression" dxfId="2010" priority="2120">
      <formula>IF(AND(AL906&gt;=0, RIGHT(TEXT(AL906,"0.#"),1)="."),TRUE,FALSE)</formula>
    </cfRule>
    <cfRule type="expression" dxfId="2009" priority="2121">
      <formula>IF(AND(AL906&lt;0, RIGHT(TEXT(AL906,"0.#"),1)&lt;&gt;"."),TRUE,FALSE)</formula>
    </cfRule>
    <cfRule type="expression" dxfId="2008" priority="2122">
      <formula>IF(AND(AL906&lt;0, RIGHT(TEXT(AL906,"0.#"),1)="."),TRUE,FALSE)</formula>
    </cfRule>
  </conditionalFormatting>
  <conditionalFormatting sqref="AL904:AO905">
    <cfRule type="expression" dxfId="2007" priority="2113">
      <formula>IF(AND(AL904&gt;=0, RIGHT(TEXT(AL904,"0.#"),1)&lt;&gt;"."),TRUE,FALSE)</formula>
    </cfRule>
    <cfRule type="expression" dxfId="2006" priority="2114">
      <formula>IF(AND(AL904&gt;=0, RIGHT(TEXT(AL904,"0.#"),1)="."),TRUE,FALSE)</formula>
    </cfRule>
    <cfRule type="expression" dxfId="2005" priority="2115">
      <formula>IF(AND(AL904&lt;0, RIGHT(TEXT(AL904,"0.#"),1)&lt;&gt;"."),TRUE,FALSE)</formula>
    </cfRule>
    <cfRule type="expression" dxfId="2004" priority="2116">
      <formula>IF(AND(AL904&lt;0, RIGHT(TEXT(AL904,"0.#"),1)="."),TRUE,FALSE)</formula>
    </cfRule>
  </conditionalFormatting>
  <conditionalFormatting sqref="AL939:AO966">
    <cfRule type="expression" dxfId="2003" priority="2107">
      <formula>IF(AND(AL939&gt;=0, RIGHT(TEXT(AL939,"0.#"),1)&lt;&gt;"."),TRUE,FALSE)</formula>
    </cfRule>
    <cfRule type="expression" dxfId="2002" priority="2108">
      <formula>IF(AND(AL939&gt;=0, RIGHT(TEXT(AL939,"0.#"),1)="."),TRUE,FALSE)</formula>
    </cfRule>
    <cfRule type="expression" dxfId="2001" priority="2109">
      <formula>IF(AND(AL939&lt;0, RIGHT(TEXT(AL939,"0.#"),1)&lt;&gt;"."),TRUE,FALSE)</formula>
    </cfRule>
    <cfRule type="expression" dxfId="2000" priority="2110">
      <formula>IF(AND(AL939&lt;0, RIGHT(TEXT(AL939,"0.#"),1)="."),TRUE,FALSE)</formula>
    </cfRule>
  </conditionalFormatting>
  <conditionalFormatting sqref="AL937:AO938">
    <cfRule type="expression" dxfId="1999" priority="2101">
      <formula>IF(AND(AL937&gt;=0, RIGHT(TEXT(AL937,"0.#"),1)&lt;&gt;"."),TRUE,FALSE)</formula>
    </cfRule>
    <cfRule type="expression" dxfId="1998" priority="2102">
      <formula>IF(AND(AL937&gt;=0, RIGHT(TEXT(AL937,"0.#"),1)="."),TRUE,FALSE)</formula>
    </cfRule>
    <cfRule type="expression" dxfId="1997" priority="2103">
      <formula>IF(AND(AL937&lt;0, RIGHT(TEXT(AL937,"0.#"),1)&lt;&gt;"."),TRUE,FALSE)</formula>
    </cfRule>
    <cfRule type="expression" dxfId="1996" priority="2104">
      <formula>IF(AND(AL937&lt;0, RIGHT(TEXT(AL937,"0.#"),1)="."),TRUE,FALSE)</formula>
    </cfRule>
  </conditionalFormatting>
  <conditionalFormatting sqref="AL972:AO999">
    <cfRule type="expression" dxfId="1995" priority="2095">
      <formula>IF(AND(AL972&gt;=0, RIGHT(TEXT(AL972,"0.#"),1)&lt;&gt;"."),TRUE,FALSE)</formula>
    </cfRule>
    <cfRule type="expression" dxfId="1994" priority="2096">
      <formula>IF(AND(AL972&gt;=0, RIGHT(TEXT(AL972,"0.#"),1)="."),TRUE,FALSE)</formula>
    </cfRule>
    <cfRule type="expression" dxfId="1993" priority="2097">
      <formula>IF(AND(AL972&lt;0, RIGHT(TEXT(AL972,"0.#"),1)&lt;&gt;"."),TRUE,FALSE)</formula>
    </cfRule>
    <cfRule type="expression" dxfId="1992" priority="2098">
      <formula>IF(AND(AL972&lt;0, RIGHT(TEXT(AL972,"0.#"),1)="."),TRUE,FALSE)</formula>
    </cfRule>
  </conditionalFormatting>
  <conditionalFormatting sqref="AL970:AO971">
    <cfRule type="expression" dxfId="1991" priority="2089">
      <formula>IF(AND(AL970&gt;=0, RIGHT(TEXT(AL970,"0.#"),1)&lt;&gt;"."),TRUE,FALSE)</formula>
    </cfRule>
    <cfRule type="expression" dxfId="1990" priority="2090">
      <formula>IF(AND(AL970&gt;=0, RIGHT(TEXT(AL970,"0.#"),1)="."),TRUE,FALSE)</formula>
    </cfRule>
    <cfRule type="expression" dxfId="1989" priority="2091">
      <formula>IF(AND(AL970&lt;0, RIGHT(TEXT(AL970,"0.#"),1)&lt;&gt;"."),TRUE,FALSE)</formula>
    </cfRule>
    <cfRule type="expression" dxfId="1988" priority="2092">
      <formula>IF(AND(AL970&lt;0, RIGHT(TEXT(AL970,"0.#"),1)="."),TRUE,FALSE)</formula>
    </cfRule>
  </conditionalFormatting>
  <conditionalFormatting sqref="AL1005:AO1032">
    <cfRule type="expression" dxfId="1987" priority="2083">
      <formula>IF(AND(AL1005&gt;=0, RIGHT(TEXT(AL1005,"0.#"),1)&lt;&gt;"."),TRUE,FALSE)</formula>
    </cfRule>
    <cfRule type="expression" dxfId="1986" priority="2084">
      <formula>IF(AND(AL1005&gt;=0, RIGHT(TEXT(AL1005,"0.#"),1)="."),TRUE,FALSE)</formula>
    </cfRule>
    <cfRule type="expression" dxfId="1985" priority="2085">
      <formula>IF(AND(AL1005&lt;0, RIGHT(TEXT(AL1005,"0.#"),1)&lt;&gt;"."),TRUE,FALSE)</formula>
    </cfRule>
    <cfRule type="expression" dxfId="1984" priority="2086">
      <formula>IF(AND(AL1005&lt;0, RIGHT(TEXT(AL1005,"0.#"),1)="."),TRUE,FALSE)</formula>
    </cfRule>
  </conditionalFormatting>
  <conditionalFormatting sqref="AL1003:AO1004">
    <cfRule type="expression" dxfId="1983" priority="2077">
      <formula>IF(AND(AL1003&gt;=0, RIGHT(TEXT(AL1003,"0.#"),1)&lt;&gt;"."),TRUE,FALSE)</formula>
    </cfRule>
    <cfRule type="expression" dxfId="1982" priority="2078">
      <formula>IF(AND(AL1003&gt;=0, RIGHT(TEXT(AL1003,"0.#"),1)="."),TRUE,FALSE)</formula>
    </cfRule>
    <cfRule type="expression" dxfId="1981" priority="2079">
      <formula>IF(AND(AL1003&lt;0, RIGHT(TEXT(AL1003,"0.#"),1)&lt;&gt;"."),TRUE,FALSE)</formula>
    </cfRule>
    <cfRule type="expression" dxfId="1980" priority="2080">
      <formula>IF(AND(AL1003&lt;0, RIGHT(TEXT(AL1003,"0.#"),1)="."),TRUE,FALSE)</formula>
    </cfRule>
  </conditionalFormatting>
  <conditionalFormatting sqref="Y1003:Y1004">
    <cfRule type="expression" dxfId="1979" priority="2075">
      <formula>IF(RIGHT(TEXT(Y1003,"0.#"),1)=".",FALSE,TRUE)</formula>
    </cfRule>
    <cfRule type="expression" dxfId="1978" priority="2076">
      <formula>IF(RIGHT(TEXT(Y1003,"0.#"),1)=".",TRUE,FALSE)</formula>
    </cfRule>
  </conditionalFormatting>
  <conditionalFormatting sqref="AL1038:AO1065">
    <cfRule type="expression" dxfId="1977" priority="2071">
      <formula>IF(AND(AL1038&gt;=0, RIGHT(TEXT(AL1038,"0.#"),1)&lt;&gt;"."),TRUE,FALSE)</formula>
    </cfRule>
    <cfRule type="expression" dxfId="1976" priority="2072">
      <formula>IF(AND(AL1038&gt;=0, RIGHT(TEXT(AL1038,"0.#"),1)="."),TRUE,FALSE)</formula>
    </cfRule>
    <cfRule type="expression" dxfId="1975" priority="2073">
      <formula>IF(AND(AL1038&lt;0, RIGHT(TEXT(AL1038,"0.#"),1)&lt;&gt;"."),TRUE,FALSE)</formula>
    </cfRule>
    <cfRule type="expression" dxfId="1974" priority="2074">
      <formula>IF(AND(AL1038&lt;0, RIGHT(TEXT(AL1038,"0.#"),1)="."),TRUE,FALSE)</formula>
    </cfRule>
  </conditionalFormatting>
  <conditionalFormatting sqref="Y1038:Y1065">
    <cfRule type="expression" dxfId="1973" priority="2069">
      <formula>IF(RIGHT(TEXT(Y1038,"0.#"),1)=".",FALSE,TRUE)</formula>
    </cfRule>
    <cfRule type="expression" dxfId="1972" priority="2070">
      <formula>IF(RIGHT(TEXT(Y1038,"0.#"),1)=".",TRUE,FALSE)</formula>
    </cfRule>
  </conditionalFormatting>
  <conditionalFormatting sqref="AL1036:AO1037">
    <cfRule type="expression" dxfId="1971" priority="2065">
      <formula>IF(AND(AL1036&gt;=0, RIGHT(TEXT(AL1036,"0.#"),1)&lt;&gt;"."),TRUE,FALSE)</formula>
    </cfRule>
    <cfRule type="expression" dxfId="1970" priority="2066">
      <formula>IF(AND(AL1036&gt;=0, RIGHT(TEXT(AL1036,"0.#"),1)="."),TRUE,FALSE)</formula>
    </cfRule>
    <cfRule type="expression" dxfId="1969" priority="2067">
      <formula>IF(AND(AL1036&lt;0, RIGHT(TEXT(AL1036,"0.#"),1)&lt;&gt;"."),TRUE,FALSE)</formula>
    </cfRule>
    <cfRule type="expression" dxfId="1968" priority="2068">
      <formula>IF(AND(AL1036&lt;0, RIGHT(TEXT(AL1036,"0.#"),1)="."),TRUE,FALSE)</formula>
    </cfRule>
  </conditionalFormatting>
  <conditionalFormatting sqref="Y1036:Y1037">
    <cfRule type="expression" dxfId="1967" priority="2063">
      <formula>IF(RIGHT(TEXT(Y1036,"0.#"),1)=".",FALSE,TRUE)</formula>
    </cfRule>
    <cfRule type="expression" dxfId="1966" priority="2064">
      <formula>IF(RIGHT(TEXT(Y1036,"0.#"),1)=".",TRUE,FALSE)</formula>
    </cfRule>
  </conditionalFormatting>
  <conditionalFormatting sqref="AL1071:AO1098">
    <cfRule type="expression" dxfId="1965" priority="2059">
      <formula>IF(AND(AL1071&gt;=0, RIGHT(TEXT(AL1071,"0.#"),1)&lt;&gt;"."),TRUE,FALSE)</formula>
    </cfRule>
    <cfRule type="expression" dxfId="1964" priority="2060">
      <formula>IF(AND(AL1071&gt;=0, RIGHT(TEXT(AL1071,"0.#"),1)="."),TRUE,FALSE)</formula>
    </cfRule>
    <cfRule type="expression" dxfId="1963" priority="2061">
      <formula>IF(AND(AL1071&lt;0, RIGHT(TEXT(AL1071,"0.#"),1)&lt;&gt;"."),TRUE,FALSE)</formula>
    </cfRule>
    <cfRule type="expression" dxfId="1962" priority="2062">
      <formula>IF(AND(AL1071&lt;0, RIGHT(TEXT(AL1071,"0.#"),1)="."),TRUE,FALSE)</formula>
    </cfRule>
  </conditionalFormatting>
  <conditionalFormatting sqref="Y1071:Y1098">
    <cfRule type="expression" dxfId="1961" priority="2057">
      <formula>IF(RIGHT(TEXT(Y1071,"0.#"),1)=".",FALSE,TRUE)</formula>
    </cfRule>
    <cfRule type="expression" dxfId="1960" priority="2058">
      <formula>IF(RIGHT(TEXT(Y1071,"0.#"),1)=".",TRUE,FALSE)</formula>
    </cfRule>
  </conditionalFormatting>
  <conditionalFormatting sqref="AL1069:AO1070">
    <cfRule type="expression" dxfId="1959" priority="2053">
      <formula>IF(AND(AL1069&gt;=0, RIGHT(TEXT(AL1069,"0.#"),1)&lt;&gt;"."),TRUE,FALSE)</formula>
    </cfRule>
    <cfRule type="expression" dxfId="1958" priority="2054">
      <formula>IF(AND(AL1069&gt;=0, RIGHT(TEXT(AL1069,"0.#"),1)="."),TRUE,FALSE)</formula>
    </cfRule>
    <cfRule type="expression" dxfId="1957" priority="2055">
      <formula>IF(AND(AL1069&lt;0, RIGHT(TEXT(AL1069,"0.#"),1)&lt;&gt;"."),TRUE,FALSE)</formula>
    </cfRule>
    <cfRule type="expression" dxfId="1956" priority="2056">
      <formula>IF(AND(AL1069&lt;0, RIGHT(TEXT(AL1069,"0.#"),1)="."),TRUE,FALSE)</formula>
    </cfRule>
  </conditionalFormatting>
  <conditionalFormatting sqref="Y1069:Y1070">
    <cfRule type="expression" dxfId="1955" priority="2051">
      <formula>IF(RIGHT(TEXT(Y1069,"0.#"),1)=".",FALSE,TRUE)</formula>
    </cfRule>
    <cfRule type="expression" dxfId="1954" priority="2052">
      <formula>IF(RIGHT(TEXT(Y1069,"0.#"),1)=".",TRUE,FALSE)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L872:AO873">
    <cfRule type="expression" dxfId="759" priority="57">
      <formula>IF(AND(AL872&gt;=0, RIGHT(TEXT(AL872,"0.#"),1)&lt;&gt;"."),TRUE,FALSE)</formula>
    </cfRule>
    <cfRule type="expression" dxfId="758" priority="58">
      <formula>IF(AND(AL872&gt;=0, RIGHT(TEXT(AL872,"0.#"),1)="."),TRUE,FALSE)</formula>
    </cfRule>
    <cfRule type="expression" dxfId="757" priority="59">
      <formula>IF(AND(AL872&lt;0, RIGHT(TEXT(AL872,"0.#"),1)&lt;&gt;"."),TRUE,FALSE)</formula>
    </cfRule>
    <cfRule type="expression" dxfId="756" priority="60">
      <formula>IF(AND(AL872&lt;0, RIGHT(TEXT(AL872,"0.#"),1)="."),TRUE,FALSE)</formula>
    </cfRule>
  </conditionalFormatting>
  <conditionalFormatting sqref="AU783">
    <cfRule type="expression" dxfId="755" priority="55">
      <formula>IF(RIGHT(TEXT(AU783,"0.#"),1)=".",FALSE,TRUE)</formula>
    </cfRule>
    <cfRule type="expression" dxfId="754" priority="56">
      <formula>IF(RIGHT(TEXT(AU783,"0.#"),1)=".",TRUE,FALSE)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5" max="49" man="1"/>
    <brk id="834" max="49" man="1"/>
  </rowBreaks>
  <colBreaks count="1" manualBreakCount="1">
    <brk id="6" max="10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AG18" sqref="AG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27"/>
      <c r="Z2" s="828"/>
      <c r="AA2" s="829"/>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3" t="s">
        <v>134</v>
      </c>
      <c r="AV2" s="533"/>
      <c r="AW2" s="533"/>
      <c r="AX2" s="534"/>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3"/>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27"/>
      <c r="Z9" s="828"/>
      <c r="AA9" s="829"/>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3" t="s">
        <v>134</v>
      </c>
      <c r="AV9" s="533"/>
      <c r="AW9" s="533"/>
      <c r="AX9" s="534"/>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3"/>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27"/>
      <c r="Z16" s="828"/>
      <c r="AA16" s="829"/>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3" t="s">
        <v>134</v>
      </c>
      <c r="AV16" s="533"/>
      <c r="AW16" s="533"/>
      <c r="AX16" s="534"/>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3"/>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27"/>
      <c r="Z23" s="828"/>
      <c r="AA23" s="829"/>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3" t="s">
        <v>134</v>
      </c>
      <c r="AV23" s="533"/>
      <c r="AW23" s="533"/>
      <c r="AX23" s="534"/>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3"/>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27"/>
      <c r="Z30" s="828"/>
      <c r="AA30" s="829"/>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3" t="s">
        <v>134</v>
      </c>
      <c r="AV30" s="533"/>
      <c r="AW30" s="533"/>
      <c r="AX30" s="5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3"/>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27"/>
      <c r="Z37" s="828"/>
      <c r="AA37" s="829"/>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3" t="s">
        <v>134</v>
      </c>
      <c r="AV37" s="533"/>
      <c r="AW37" s="533"/>
      <c r="AX37" s="53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3"/>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27"/>
      <c r="Z44" s="828"/>
      <c r="AA44" s="829"/>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3" t="s">
        <v>134</v>
      </c>
      <c r="AV44" s="533"/>
      <c r="AW44" s="533"/>
      <c r="AX44" s="53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3"/>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27"/>
      <c r="Z51" s="828"/>
      <c r="AA51" s="829"/>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3" t="s">
        <v>134</v>
      </c>
      <c r="AV51" s="533"/>
      <c r="AW51" s="533"/>
      <c r="AX51" s="53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3"/>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27"/>
      <c r="Z58" s="828"/>
      <c r="AA58" s="829"/>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3" t="s">
        <v>134</v>
      </c>
      <c r="AV58" s="533"/>
      <c r="AW58" s="533"/>
      <c r="AX58" s="53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3"/>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27"/>
      <c r="Z65" s="828"/>
      <c r="AA65" s="829"/>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3" t="s">
        <v>134</v>
      </c>
      <c r="AV65" s="533"/>
      <c r="AW65" s="533"/>
      <c r="AX65" s="534"/>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3"/>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9"/>
      <c r="I3" s="669"/>
      <c r="J3" s="669"/>
      <c r="K3" s="669"/>
      <c r="L3" s="668" t="s">
        <v>18</v>
      </c>
      <c r="M3" s="669"/>
      <c r="N3" s="669"/>
      <c r="O3" s="669"/>
      <c r="P3" s="669"/>
      <c r="Q3" s="669"/>
      <c r="R3" s="669"/>
      <c r="S3" s="669"/>
      <c r="T3" s="669"/>
      <c r="U3" s="669"/>
      <c r="V3" s="669"/>
      <c r="W3" s="669"/>
      <c r="X3" s="670"/>
      <c r="Y3" s="653" t="s">
        <v>19</v>
      </c>
      <c r="Z3" s="654"/>
      <c r="AA3" s="654"/>
      <c r="AB3" s="797"/>
      <c r="AC3" s="814" t="s">
        <v>17</v>
      </c>
      <c r="AD3" s="669"/>
      <c r="AE3" s="669"/>
      <c r="AF3" s="669"/>
      <c r="AG3" s="669"/>
      <c r="AH3" s="668" t="s">
        <v>18</v>
      </c>
      <c r="AI3" s="669"/>
      <c r="AJ3" s="669"/>
      <c r="AK3" s="669"/>
      <c r="AL3" s="669"/>
      <c r="AM3" s="669"/>
      <c r="AN3" s="669"/>
      <c r="AO3" s="669"/>
      <c r="AP3" s="669"/>
      <c r="AQ3" s="669"/>
      <c r="AR3" s="669"/>
      <c r="AS3" s="669"/>
      <c r="AT3" s="670"/>
      <c r="AU3" s="653" t="s">
        <v>19</v>
      </c>
      <c r="AV3" s="654"/>
      <c r="AW3" s="654"/>
      <c r="AX3" s="655"/>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4"/>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 customHeight="1" x14ac:dyDescent="0.15">
      <c r="A16" s="1049"/>
      <c r="B16" s="1050"/>
      <c r="C16" s="1050"/>
      <c r="D16" s="1050"/>
      <c r="E16" s="1050"/>
      <c r="F16" s="1051"/>
      <c r="G16" s="814" t="s">
        <v>17</v>
      </c>
      <c r="H16" s="669"/>
      <c r="I16" s="669"/>
      <c r="J16" s="669"/>
      <c r="K16" s="669"/>
      <c r="L16" s="668" t="s">
        <v>18</v>
      </c>
      <c r="M16" s="669"/>
      <c r="N16" s="669"/>
      <c r="O16" s="669"/>
      <c r="P16" s="669"/>
      <c r="Q16" s="669"/>
      <c r="R16" s="669"/>
      <c r="S16" s="669"/>
      <c r="T16" s="669"/>
      <c r="U16" s="669"/>
      <c r="V16" s="669"/>
      <c r="W16" s="669"/>
      <c r="X16" s="670"/>
      <c r="Y16" s="653" t="s">
        <v>19</v>
      </c>
      <c r="Z16" s="654"/>
      <c r="AA16" s="654"/>
      <c r="AB16" s="797"/>
      <c r="AC16" s="814" t="s">
        <v>17</v>
      </c>
      <c r="AD16" s="669"/>
      <c r="AE16" s="669"/>
      <c r="AF16" s="669"/>
      <c r="AG16" s="669"/>
      <c r="AH16" s="668" t="s">
        <v>18</v>
      </c>
      <c r="AI16" s="669"/>
      <c r="AJ16" s="669"/>
      <c r="AK16" s="669"/>
      <c r="AL16" s="669"/>
      <c r="AM16" s="669"/>
      <c r="AN16" s="669"/>
      <c r="AO16" s="669"/>
      <c r="AP16" s="669"/>
      <c r="AQ16" s="669"/>
      <c r="AR16" s="669"/>
      <c r="AS16" s="669"/>
      <c r="AT16" s="670"/>
      <c r="AU16" s="653" t="s">
        <v>19</v>
      </c>
      <c r="AV16" s="654"/>
      <c r="AW16" s="654"/>
      <c r="AX16" s="655"/>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4"/>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15">
      <c r="A29" s="1049"/>
      <c r="B29" s="1050"/>
      <c r="C29" s="1050"/>
      <c r="D29" s="1050"/>
      <c r="E29" s="1050"/>
      <c r="F29" s="1051"/>
      <c r="G29" s="814" t="s">
        <v>17</v>
      </c>
      <c r="H29" s="669"/>
      <c r="I29" s="669"/>
      <c r="J29" s="669"/>
      <c r="K29" s="669"/>
      <c r="L29" s="668" t="s">
        <v>18</v>
      </c>
      <c r="M29" s="669"/>
      <c r="N29" s="669"/>
      <c r="O29" s="669"/>
      <c r="P29" s="669"/>
      <c r="Q29" s="669"/>
      <c r="R29" s="669"/>
      <c r="S29" s="669"/>
      <c r="T29" s="669"/>
      <c r="U29" s="669"/>
      <c r="V29" s="669"/>
      <c r="W29" s="669"/>
      <c r="X29" s="670"/>
      <c r="Y29" s="653" t="s">
        <v>19</v>
      </c>
      <c r="Z29" s="654"/>
      <c r="AA29" s="654"/>
      <c r="AB29" s="797"/>
      <c r="AC29" s="814" t="s">
        <v>17</v>
      </c>
      <c r="AD29" s="669"/>
      <c r="AE29" s="669"/>
      <c r="AF29" s="669"/>
      <c r="AG29" s="669"/>
      <c r="AH29" s="668" t="s">
        <v>18</v>
      </c>
      <c r="AI29" s="669"/>
      <c r="AJ29" s="669"/>
      <c r="AK29" s="669"/>
      <c r="AL29" s="669"/>
      <c r="AM29" s="669"/>
      <c r="AN29" s="669"/>
      <c r="AO29" s="669"/>
      <c r="AP29" s="669"/>
      <c r="AQ29" s="669"/>
      <c r="AR29" s="669"/>
      <c r="AS29" s="669"/>
      <c r="AT29" s="670"/>
      <c r="AU29" s="653" t="s">
        <v>19</v>
      </c>
      <c r="AV29" s="654"/>
      <c r="AW29" s="654"/>
      <c r="AX29" s="655"/>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4"/>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15">
      <c r="A42" s="1049"/>
      <c r="B42" s="1050"/>
      <c r="C42" s="1050"/>
      <c r="D42" s="1050"/>
      <c r="E42" s="1050"/>
      <c r="F42" s="1051"/>
      <c r="G42" s="814" t="s">
        <v>17</v>
      </c>
      <c r="H42" s="669"/>
      <c r="I42" s="669"/>
      <c r="J42" s="669"/>
      <c r="K42" s="669"/>
      <c r="L42" s="668" t="s">
        <v>18</v>
      </c>
      <c r="M42" s="669"/>
      <c r="N42" s="669"/>
      <c r="O42" s="669"/>
      <c r="P42" s="669"/>
      <c r="Q42" s="669"/>
      <c r="R42" s="669"/>
      <c r="S42" s="669"/>
      <c r="T42" s="669"/>
      <c r="U42" s="669"/>
      <c r="V42" s="669"/>
      <c r="W42" s="669"/>
      <c r="X42" s="670"/>
      <c r="Y42" s="653" t="s">
        <v>19</v>
      </c>
      <c r="Z42" s="654"/>
      <c r="AA42" s="654"/>
      <c r="AB42" s="797"/>
      <c r="AC42" s="814" t="s">
        <v>17</v>
      </c>
      <c r="AD42" s="669"/>
      <c r="AE42" s="669"/>
      <c r="AF42" s="669"/>
      <c r="AG42" s="669"/>
      <c r="AH42" s="668" t="s">
        <v>18</v>
      </c>
      <c r="AI42" s="669"/>
      <c r="AJ42" s="669"/>
      <c r="AK42" s="669"/>
      <c r="AL42" s="669"/>
      <c r="AM42" s="669"/>
      <c r="AN42" s="669"/>
      <c r="AO42" s="669"/>
      <c r="AP42" s="669"/>
      <c r="AQ42" s="669"/>
      <c r="AR42" s="669"/>
      <c r="AS42" s="669"/>
      <c r="AT42" s="670"/>
      <c r="AU42" s="653" t="s">
        <v>19</v>
      </c>
      <c r="AV42" s="654"/>
      <c r="AW42" s="654"/>
      <c r="AX42" s="655"/>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4"/>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15">
      <c r="A56" s="1049"/>
      <c r="B56" s="1050"/>
      <c r="C56" s="1050"/>
      <c r="D56" s="1050"/>
      <c r="E56" s="1050"/>
      <c r="F56" s="1051"/>
      <c r="G56" s="814" t="s">
        <v>17</v>
      </c>
      <c r="H56" s="669"/>
      <c r="I56" s="669"/>
      <c r="J56" s="669"/>
      <c r="K56" s="669"/>
      <c r="L56" s="668" t="s">
        <v>18</v>
      </c>
      <c r="M56" s="669"/>
      <c r="N56" s="669"/>
      <c r="O56" s="669"/>
      <c r="P56" s="669"/>
      <c r="Q56" s="669"/>
      <c r="R56" s="669"/>
      <c r="S56" s="669"/>
      <c r="T56" s="669"/>
      <c r="U56" s="669"/>
      <c r="V56" s="669"/>
      <c r="W56" s="669"/>
      <c r="X56" s="670"/>
      <c r="Y56" s="653" t="s">
        <v>19</v>
      </c>
      <c r="Z56" s="654"/>
      <c r="AA56" s="654"/>
      <c r="AB56" s="797"/>
      <c r="AC56" s="814" t="s">
        <v>17</v>
      </c>
      <c r="AD56" s="669"/>
      <c r="AE56" s="669"/>
      <c r="AF56" s="669"/>
      <c r="AG56" s="669"/>
      <c r="AH56" s="668" t="s">
        <v>18</v>
      </c>
      <c r="AI56" s="669"/>
      <c r="AJ56" s="669"/>
      <c r="AK56" s="669"/>
      <c r="AL56" s="669"/>
      <c r="AM56" s="669"/>
      <c r="AN56" s="669"/>
      <c r="AO56" s="669"/>
      <c r="AP56" s="669"/>
      <c r="AQ56" s="669"/>
      <c r="AR56" s="669"/>
      <c r="AS56" s="669"/>
      <c r="AT56" s="670"/>
      <c r="AU56" s="653" t="s">
        <v>19</v>
      </c>
      <c r="AV56" s="654"/>
      <c r="AW56" s="654"/>
      <c r="AX56" s="655"/>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4"/>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 customHeight="1" x14ac:dyDescent="0.15">
      <c r="A69" s="1049"/>
      <c r="B69" s="1050"/>
      <c r="C69" s="1050"/>
      <c r="D69" s="1050"/>
      <c r="E69" s="1050"/>
      <c r="F69" s="1051"/>
      <c r="G69" s="814" t="s">
        <v>17</v>
      </c>
      <c r="H69" s="669"/>
      <c r="I69" s="669"/>
      <c r="J69" s="669"/>
      <c r="K69" s="669"/>
      <c r="L69" s="668" t="s">
        <v>18</v>
      </c>
      <c r="M69" s="669"/>
      <c r="N69" s="669"/>
      <c r="O69" s="669"/>
      <c r="P69" s="669"/>
      <c r="Q69" s="669"/>
      <c r="R69" s="669"/>
      <c r="S69" s="669"/>
      <c r="T69" s="669"/>
      <c r="U69" s="669"/>
      <c r="V69" s="669"/>
      <c r="W69" s="669"/>
      <c r="X69" s="670"/>
      <c r="Y69" s="653" t="s">
        <v>19</v>
      </c>
      <c r="Z69" s="654"/>
      <c r="AA69" s="654"/>
      <c r="AB69" s="797"/>
      <c r="AC69" s="814" t="s">
        <v>17</v>
      </c>
      <c r="AD69" s="669"/>
      <c r="AE69" s="669"/>
      <c r="AF69" s="669"/>
      <c r="AG69" s="669"/>
      <c r="AH69" s="668" t="s">
        <v>18</v>
      </c>
      <c r="AI69" s="669"/>
      <c r="AJ69" s="669"/>
      <c r="AK69" s="669"/>
      <c r="AL69" s="669"/>
      <c r="AM69" s="669"/>
      <c r="AN69" s="669"/>
      <c r="AO69" s="669"/>
      <c r="AP69" s="669"/>
      <c r="AQ69" s="669"/>
      <c r="AR69" s="669"/>
      <c r="AS69" s="669"/>
      <c r="AT69" s="670"/>
      <c r="AU69" s="653" t="s">
        <v>19</v>
      </c>
      <c r="AV69" s="654"/>
      <c r="AW69" s="654"/>
      <c r="AX69" s="655"/>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4"/>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15">
      <c r="A82" s="1049"/>
      <c r="B82" s="1050"/>
      <c r="C82" s="1050"/>
      <c r="D82" s="1050"/>
      <c r="E82" s="1050"/>
      <c r="F82" s="1051"/>
      <c r="G82" s="814" t="s">
        <v>17</v>
      </c>
      <c r="H82" s="669"/>
      <c r="I82" s="669"/>
      <c r="J82" s="669"/>
      <c r="K82" s="669"/>
      <c r="L82" s="668" t="s">
        <v>18</v>
      </c>
      <c r="M82" s="669"/>
      <c r="N82" s="669"/>
      <c r="O82" s="669"/>
      <c r="P82" s="669"/>
      <c r="Q82" s="669"/>
      <c r="R82" s="669"/>
      <c r="S82" s="669"/>
      <c r="T82" s="669"/>
      <c r="U82" s="669"/>
      <c r="V82" s="669"/>
      <c r="W82" s="669"/>
      <c r="X82" s="670"/>
      <c r="Y82" s="653" t="s">
        <v>19</v>
      </c>
      <c r="Z82" s="654"/>
      <c r="AA82" s="654"/>
      <c r="AB82" s="797"/>
      <c r="AC82" s="814" t="s">
        <v>17</v>
      </c>
      <c r="AD82" s="669"/>
      <c r="AE82" s="669"/>
      <c r="AF82" s="669"/>
      <c r="AG82" s="669"/>
      <c r="AH82" s="668" t="s">
        <v>18</v>
      </c>
      <c r="AI82" s="669"/>
      <c r="AJ82" s="669"/>
      <c r="AK82" s="669"/>
      <c r="AL82" s="669"/>
      <c r="AM82" s="669"/>
      <c r="AN82" s="669"/>
      <c r="AO82" s="669"/>
      <c r="AP82" s="669"/>
      <c r="AQ82" s="669"/>
      <c r="AR82" s="669"/>
      <c r="AS82" s="669"/>
      <c r="AT82" s="670"/>
      <c r="AU82" s="653" t="s">
        <v>19</v>
      </c>
      <c r="AV82" s="654"/>
      <c r="AW82" s="654"/>
      <c r="AX82" s="655"/>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4"/>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15">
      <c r="A95" s="1049"/>
      <c r="B95" s="1050"/>
      <c r="C95" s="1050"/>
      <c r="D95" s="1050"/>
      <c r="E95" s="1050"/>
      <c r="F95" s="1051"/>
      <c r="G95" s="814" t="s">
        <v>17</v>
      </c>
      <c r="H95" s="669"/>
      <c r="I95" s="669"/>
      <c r="J95" s="669"/>
      <c r="K95" s="669"/>
      <c r="L95" s="668" t="s">
        <v>18</v>
      </c>
      <c r="M95" s="669"/>
      <c r="N95" s="669"/>
      <c r="O95" s="669"/>
      <c r="P95" s="669"/>
      <c r="Q95" s="669"/>
      <c r="R95" s="669"/>
      <c r="S95" s="669"/>
      <c r="T95" s="669"/>
      <c r="U95" s="669"/>
      <c r="V95" s="669"/>
      <c r="W95" s="669"/>
      <c r="X95" s="670"/>
      <c r="Y95" s="653" t="s">
        <v>19</v>
      </c>
      <c r="Z95" s="654"/>
      <c r="AA95" s="654"/>
      <c r="AB95" s="797"/>
      <c r="AC95" s="814" t="s">
        <v>17</v>
      </c>
      <c r="AD95" s="669"/>
      <c r="AE95" s="669"/>
      <c r="AF95" s="669"/>
      <c r="AG95" s="669"/>
      <c r="AH95" s="668" t="s">
        <v>18</v>
      </c>
      <c r="AI95" s="669"/>
      <c r="AJ95" s="669"/>
      <c r="AK95" s="669"/>
      <c r="AL95" s="669"/>
      <c r="AM95" s="669"/>
      <c r="AN95" s="669"/>
      <c r="AO95" s="669"/>
      <c r="AP95" s="669"/>
      <c r="AQ95" s="669"/>
      <c r="AR95" s="669"/>
      <c r="AS95" s="669"/>
      <c r="AT95" s="670"/>
      <c r="AU95" s="653" t="s">
        <v>19</v>
      </c>
      <c r="AV95" s="654"/>
      <c r="AW95" s="654"/>
      <c r="AX95" s="655"/>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4"/>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customHeight="1" x14ac:dyDescent="0.15">
      <c r="A109" s="1049"/>
      <c r="B109" s="1050"/>
      <c r="C109" s="1050"/>
      <c r="D109" s="1050"/>
      <c r="E109" s="1050"/>
      <c r="F109" s="1051"/>
      <c r="G109" s="814" t="s">
        <v>17</v>
      </c>
      <c r="H109" s="669"/>
      <c r="I109" s="669"/>
      <c r="J109" s="669"/>
      <c r="K109" s="669"/>
      <c r="L109" s="668" t="s">
        <v>18</v>
      </c>
      <c r="M109" s="669"/>
      <c r="N109" s="669"/>
      <c r="O109" s="669"/>
      <c r="P109" s="669"/>
      <c r="Q109" s="669"/>
      <c r="R109" s="669"/>
      <c r="S109" s="669"/>
      <c r="T109" s="669"/>
      <c r="U109" s="669"/>
      <c r="V109" s="669"/>
      <c r="W109" s="669"/>
      <c r="X109" s="670"/>
      <c r="Y109" s="653" t="s">
        <v>19</v>
      </c>
      <c r="Z109" s="654"/>
      <c r="AA109" s="654"/>
      <c r="AB109" s="797"/>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3" t="s">
        <v>19</v>
      </c>
      <c r="AV109" s="654"/>
      <c r="AW109" s="654"/>
      <c r="AX109" s="655"/>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4"/>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 customHeight="1" x14ac:dyDescent="0.15">
      <c r="A122" s="1049"/>
      <c r="B122" s="1050"/>
      <c r="C122" s="1050"/>
      <c r="D122" s="1050"/>
      <c r="E122" s="1050"/>
      <c r="F122" s="1051"/>
      <c r="G122" s="814" t="s">
        <v>17</v>
      </c>
      <c r="H122" s="669"/>
      <c r="I122" s="669"/>
      <c r="J122" s="669"/>
      <c r="K122" s="669"/>
      <c r="L122" s="668" t="s">
        <v>18</v>
      </c>
      <c r="M122" s="669"/>
      <c r="N122" s="669"/>
      <c r="O122" s="669"/>
      <c r="P122" s="669"/>
      <c r="Q122" s="669"/>
      <c r="R122" s="669"/>
      <c r="S122" s="669"/>
      <c r="T122" s="669"/>
      <c r="U122" s="669"/>
      <c r="V122" s="669"/>
      <c r="W122" s="669"/>
      <c r="X122" s="670"/>
      <c r="Y122" s="653" t="s">
        <v>19</v>
      </c>
      <c r="Z122" s="654"/>
      <c r="AA122" s="654"/>
      <c r="AB122" s="797"/>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3" t="s">
        <v>19</v>
      </c>
      <c r="AV122" s="654"/>
      <c r="AW122" s="654"/>
      <c r="AX122" s="655"/>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4"/>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customHeight="1" x14ac:dyDescent="0.15">
      <c r="A135" s="1049"/>
      <c r="B135" s="1050"/>
      <c r="C135" s="1050"/>
      <c r="D135" s="1050"/>
      <c r="E135" s="1050"/>
      <c r="F135" s="1051"/>
      <c r="G135" s="814" t="s">
        <v>17</v>
      </c>
      <c r="H135" s="669"/>
      <c r="I135" s="669"/>
      <c r="J135" s="669"/>
      <c r="K135" s="669"/>
      <c r="L135" s="668" t="s">
        <v>18</v>
      </c>
      <c r="M135" s="669"/>
      <c r="N135" s="669"/>
      <c r="O135" s="669"/>
      <c r="P135" s="669"/>
      <c r="Q135" s="669"/>
      <c r="R135" s="669"/>
      <c r="S135" s="669"/>
      <c r="T135" s="669"/>
      <c r="U135" s="669"/>
      <c r="V135" s="669"/>
      <c r="W135" s="669"/>
      <c r="X135" s="670"/>
      <c r="Y135" s="653" t="s">
        <v>19</v>
      </c>
      <c r="Z135" s="654"/>
      <c r="AA135" s="654"/>
      <c r="AB135" s="797"/>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3" t="s">
        <v>19</v>
      </c>
      <c r="AV135" s="654"/>
      <c r="AW135" s="654"/>
      <c r="AX135" s="655"/>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4"/>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customHeight="1" x14ac:dyDescent="0.15">
      <c r="A148" s="1049"/>
      <c r="B148" s="1050"/>
      <c r="C148" s="1050"/>
      <c r="D148" s="1050"/>
      <c r="E148" s="1050"/>
      <c r="F148" s="1051"/>
      <c r="G148" s="814" t="s">
        <v>17</v>
      </c>
      <c r="H148" s="669"/>
      <c r="I148" s="669"/>
      <c r="J148" s="669"/>
      <c r="K148" s="669"/>
      <c r="L148" s="668" t="s">
        <v>18</v>
      </c>
      <c r="M148" s="669"/>
      <c r="N148" s="669"/>
      <c r="O148" s="669"/>
      <c r="P148" s="669"/>
      <c r="Q148" s="669"/>
      <c r="R148" s="669"/>
      <c r="S148" s="669"/>
      <c r="T148" s="669"/>
      <c r="U148" s="669"/>
      <c r="V148" s="669"/>
      <c r="W148" s="669"/>
      <c r="X148" s="670"/>
      <c r="Y148" s="653" t="s">
        <v>19</v>
      </c>
      <c r="Z148" s="654"/>
      <c r="AA148" s="654"/>
      <c r="AB148" s="797"/>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3" t="s">
        <v>19</v>
      </c>
      <c r="AV148" s="654"/>
      <c r="AW148" s="654"/>
      <c r="AX148" s="655"/>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4"/>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customHeight="1" x14ac:dyDescent="0.15">
      <c r="A162" s="1049"/>
      <c r="B162" s="1050"/>
      <c r="C162" s="1050"/>
      <c r="D162" s="1050"/>
      <c r="E162" s="1050"/>
      <c r="F162" s="1051"/>
      <c r="G162" s="814" t="s">
        <v>17</v>
      </c>
      <c r="H162" s="669"/>
      <c r="I162" s="669"/>
      <c r="J162" s="669"/>
      <c r="K162" s="669"/>
      <c r="L162" s="668" t="s">
        <v>18</v>
      </c>
      <c r="M162" s="669"/>
      <c r="N162" s="669"/>
      <c r="O162" s="669"/>
      <c r="P162" s="669"/>
      <c r="Q162" s="669"/>
      <c r="R162" s="669"/>
      <c r="S162" s="669"/>
      <c r="T162" s="669"/>
      <c r="U162" s="669"/>
      <c r="V162" s="669"/>
      <c r="W162" s="669"/>
      <c r="X162" s="670"/>
      <c r="Y162" s="653" t="s">
        <v>19</v>
      </c>
      <c r="Z162" s="654"/>
      <c r="AA162" s="654"/>
      <c r="AB162" s="797"/>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3" t="s">
        <v>19</v>
      </c>
      <c r="AV162" s="654"/>
      <c r="AW162" s="654"/>
      <c r="AX162" s="655"/>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4"/>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 customHeight="1" x14ac:dyDescent="0.15">
      <c r="A175" s="1049"/>
      <c r="B175" s="1050"/>
      <c r="C175" s="1050"/>
      <c r="D175" s="1050"/>
      <c r="E175" s="1050"/>
      <c r="F175" s="1051"/>
      <c r="G175" s="814" t="s">
        <v>17</v>
      </c>
      <c r="H175" s="669"/>
      <c r="I175" s="669"/>
      <c r="J175" s="669"/>
      <c r="K175" s="669"/>
      <c r="L175" s="668" t="s">
        <v>18</v>
      </c>
      <c r="M175" s="669"/>
      <c r="N175" s="669"/>
      <c r="O175" s="669"/>
      <c r="P175" s="669"/>
      <c r="Q175" s="669"/>
      <c r="R175" s="669"/>
      <c r="S175" s="669"/>
      <c r="T175" s="669"/>
      <c r="U175" s="669"/>
      <c r="V175" s="669"/>
      <c r="W175" s="669"/>
      <c r="X175" s="670"/>
      <c r="Y175" s="653" t="s">
        <v>19</v>
      </c>
      <c r="Z175" s="654"/>
      <c r="AA175" s="654"/>
      <c r="AB175" s="797"/>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3" t="s">
        <v>19</v>
      </c>
      <c r="AV175" s="654"/>
      <c r="AW175" s="654"/>
      <c r="AX175" s="655"/>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4"/>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customHeight="1" x14ac:dyDescent="0.15">
      <c r="A188" s="1049"/>
      <c r="B188" s="1050"/>
      <c r="C188" s="1050"/>
      <c r="D188" s="1050"/>
      <c r="E188" s="1050"/>
      <c r="F188" s="1051"/>
      <c r="G188" s="814" t="s">
        <v>17</v>
      </c>
      <c r="H188" s="669"/>
      <c r="I188" s="669"/>
      <c r="J188" s="669"/>
      <c r="K188" s="669"/>
      <c r="L188" s="668" t="s">
        <v>18</v>
      </c>
      <c r="M188" s="669"/>
      <c r="N188" s="669"/>
      <c r="O188" s="669"/>
      <c r="P188" s="669"/>
      <c r="Q188" s="669"/>
      <c r="R188" s="669"/>
      <c r="S188" s="669"/>
      <c r="T188" s="669"/>
      <c r="U188" s="669"/>
      <c r="V188" s="669"/>
      <c r="W188" s="669"/>
      <c r="X188" s="670"/>
      <c r="Y188" s="653" t="s">
        <v>19</v>
      </c>
      <c r="Z188" s="654"/>
      <c r="AA188" s="654"/>
      <c r="AB188" s="797"/>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3" t="s">
        <v>19</v>
      </c>
      <c r="AV188" s="654"/>
      <c r="AW188" s="654"/>
      <c r="AX188" s="655"/>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4"/>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customHeight="1" x14ac:dyDescent="0.15">
      <c r="A201" s="1049"/>
      <c r="B201" s="1050"/>
      <c r="C201" s="1050"/>
      <c r="D201" s="1050"/>
      <c r="E201" s="1050"/>
      <c r="F201" s="1051"/>
      <c r="G201" s="814" t="s">
        <v>17</v>
      </c>
      <c r="H201" s="669"/>
      <c r="I201" s="669"/>
      <c r="J201" s="669"/>
      <c r="K201" s="669"/>
      <c r="L201" s="668" t="s">
        <v>18</v>
      </c>
      <c r="M201" s="669"/>
      <c r="N201" s="669"/>
      <c r="O201" s="669"/>
      <c r="P201" s="669"/>
      <c r="Q201" s="669"/>
      <c r="R201" s="669"/>
      <c r="S201" s="669"/>
      <c r="T201" s="669"/>
      <c r="U201" s="669"/>
      <c r="V201" s="669"/>
      <c r="W201" s="669"/>
      <c r="X201" s="670"/>
      <c r="Y201" s="653" t="s">
        <v>19</v>
      </c>
      <c r="Z201" s="654"/>
      <c r="AA201" s="654"/>
      <c r="AB201" s="797"/>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3" t="s">
        <v>19</v>
      </c>
      <c r="AV201" s="654"/>
      <c r="AW201" s="654"/>
      <c r="AX201" s="655"/>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4"/>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customHeight="1" x14ac:dyDescent="0.15">
      <c r="A215" s="1049"/>
      <c r="B215" s="1050"/>
      <c r="C215" s="1050"/>
      <c r="D215" s="1050"/>
      <c r="E215" s="1050"/>
      <c r="F215" s="1051"/>
      <c r="G215" s="814" t="s">
        <v>17</v>
      </c>
      <c r="H215" s="669"/>
      <c r="I215" s="669"/>
      <c r="J215" s="669"/>
      <c r="K215" s="669"/>
      <c r="L215" s="668" t="s">
        <v>18</v>
      </c>
      <c r="M215" s="669"/>
      <c r="N215" s="669"/>
      <c r="O215" s="669"/>
      <c r="P215" s="669"/>
      <c r="Q215" s="669"/>
      <c r="R215" s="669"/>
      <c r="S215" s="669"/>
      <c r="T215" s="669"/>
      <c r="U215" s="669"/>
      <c r="V215" s="669"/>
      <c r="W215" s="669"/>
      <c r="X215" s="670"/>
      <c r="Y215" s="653" t="s">
        <v>19</v>
      </c>
      <c r="Z215" s="654"/>
      <c r="AA215" s="654"/>
      <c r="AB215" s="797"/>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3" t="s">
        <v>19</v>
      </c>
      <c r="AV215" s="654"/>
      <c r="AW215" s="654"/>
      <c r="AX215" s="655"/>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4"/>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 customHeight="1" x14ac:dyDescent="0.15">
      <c r="A228" s="1049"/>
      <c r="B228" s="1050"/>
      <c r="C228" s="1050"/>
      <c r="D228" s="1050"/>
      <c r="E228" s="1050"/>
      <c r="F228" s="1051"/>
      <c r="G228" s="814" t="s">
        <v>17</v>
      </c>
      <c r="H228" s="669"/>
      <c r="I228" s="669"/>
      <c r="J228" s="669"/>
      <c r="K228" s="669"/>
      <c r="L228" s="668" t="s">
        <v>18</v>
      </c>
      <c r="M228" s="669"/>
      <c r="N228" s="669"/>
      <c r="O228" s="669"/>
      <c r="P228" s="669"/>
      <c r="Q228" s="669"/>
      <c r="R228" s="669"/>
      <c r="S228" s="669"/>
      <c r="T228" s="669"/>
      <c r="U228" s="669"/>
      <c r="V228" s="669"/>
      <c r="W228" s="669"/>
      <c r="X228" s="670"/>
      <c r="Y228" s="653" t="s">
        <v>19</v>
      </c>
      <c r="Z228" s="654"/>
      <c r="AA228" s="654"/>
      <c r="AB228" s="797"/>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3" t="s">
        <v>19</v>
      </c>
      <c r="AV228" s="654"/>
      <c r="AW228" s="654"/>
      <c r="AX228" s="655"/>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4"/>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customHeight="1" x14ac:dyDescent="0.15">
      <c r="A241" s="1049"/>
      <c r="B241" s="1050"/>
      <c r="C241" s="1050"/>
      <c r="D241" s="1050"/>
      <c r="E241" s="1050"/>
      <c r="F241" s="1051"/>
      <c r="G241" s="814" t="s">
        <v>17</v>
      </c>
      <c r="H241" s="669"/>
      <c r="I241" s="669"/>
      <c r="J241" s="669"/>
      <c r="K241" s="669"/>
      <c r="L241" s="668" t="s">
        <v>18</v>
      </c>
      <c r="M241" s="669"/>
      <c r="N241" s="669"/>
      <c r="O241" s="669"/>
      <c r="P241" s="669"/>
      <c r="Q241" s="669"/>
      <c r="R241" s="669"/>
      <c r="S241" s="669"/>
      <c r="T241" s="669"/>
      <c r="U241" s="669"/>
      <c r="V241" s="669"/>
      <c r="W241" s="669"/>
      <c r="X241" s="670"/>
      <c r="Y241" s="653" t="s">
        <v>19</v>
      </c>
      <c r="Z241" s="654"/>
      <c r="AA241" s="654"/>
      <c r="AB241" s="797"/>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3" t="s">
        <v>19</v>
      </c>
      <c r="AV241" s="654"/>
      <c r="AW241" s="654"/>
      <c r="AX241" s="655"/>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4"/>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customHeight="1" x14ac:dyDescent="0.15">
      <c r="A254" s="1049"/>
      <c r="B254" s="1050"/>
      <c r="C254" s="1050"/>
      <c r="D254" s="1050"/>
      <c r="E254" s="1050"/>
      <c r="F254" s="1051"/>
      <c r="G254" s="814" t="s">
        <v>17</v>
      </c>
      <c r="H254" s="669"/>
      <c r="I254" s="669"/>
      <c r="J254" s="669"/>
      <c r="K254" s="669"/>
      <c r="L254" s="668" t="s">
        <v>18</v>
      </c>
      <c r="M254" s="669"/>
      <c r="N254" s="669"/>
      <c r="O254" s="669"/>
      <c r="P254" s="669"/>
      <c r="Q254" s="669"/>
      <c r="R254" s="669"/>
      <c r="S254" s="669"/>
      <c r="T254" s="669"/>
      <c r="U254" s="669"/>
      <c r="V254" s="669"/>
      <c r="W254" s="669"/>
      <c r="X254" s="670"/>
      <c r="Y254" s="653" t="s">
        <v>19</v>
      </c>
      <c r="Z254" s="654"/>
      <c r="AA254" s="654"/>
      <c r="AB254" s="797"/>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3" t="s">
        <v>19</v>
      </c>
      <c r="AV254" s="654"/>
      <c r="AW254" s="654"/>
      <c r="AX254" s="655"/>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4"/>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FB3DEA3-CA31-4B40-B785-63ED57AC4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F6DA1-FC34-4CCB-B7B3-33215518CE36}">
  <ds:schemaRefs>
    <ds:schemaRef ds:uri="http://schemas.microsoft.com/sharepoint/v3/contenttype/forms"/>
  </ds:schemaRefs>
</ds:datastoreItem>
</file>

<file path=customXml/itemProps3.xml><?xml version="1.0" encoding="utf-8"?>
<ds:datastoreItem xmlns:ds="http://schemas.openxmlformats.org/officeDocument/2006/customXml" ds:itemID="{B6BB8EB1-E32C-4F02-91D8-38CD0615ED7C}">
  <ds:schemaRefs>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2020-09-29T13:20:45Z</cp:lastPrinted>
  <dcterms:created xsi:type="dcterms:W3CDTF">2012-03-13T00:50:25Z</dcterms:created>
  <dcterms:modified xsi:type="dcterms:W3CDTF">2020-11-27T05:37:29Z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