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03 予算\01 予算要求\R3fy要求\01_省内要求\03_レビューシート\最終公表用\"/>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<sst xmlns="http://schemas.openxmlformats.org/spreadsheetml/2006/main" count="2933" uniqueCount="642">
  <si>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</si>
  <si>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</si>
  <si>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</si>
  <si>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</si>
  <si>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</si>
  <si>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</si>
  <si>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</si>
  <si>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</si>
  <si>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</si>
  <si>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</si>
  <si>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</si>
  <si>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</si>
  <si>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</si>
  <si>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</si>
  <si>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</si>
  <si>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</si>
  <si>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</si>
  <si>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</si>
  <si>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</si>
  <si>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</si>
  <si>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</si>
  <si>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</si>
  <si>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</si>
  <si>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</si>
  <si>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</si>
  <si>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</si>
  <si>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</si>
  <si>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</si>
  <si>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</si>
  <si>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</si>
  <si>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</si>
  <si>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</si>
  <si>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</si>
  <si>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</si>
  <si>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</si>
  <si>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</si>
  <si>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</si>
  <si>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</si>
  <si>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</si>
  <si>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</si>
  <si>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</si>
  <si>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</si>
  <si>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</si>
  <si>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</si>
  <si>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</si>
  <si>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</si>
  <si>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</si>
  <si>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</si>
  <si>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</si>
  <si>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</si>
  <si>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</si>
  <si>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</si>
  <si>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</si>
  <si>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</si>
  <si>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</si>
  <si>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</si>
  <si>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</si>
  <si>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</si>
  <si>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</si>
  <si>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</si>
  <si>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</si>
  <si>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</si>
  <si>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</si>
  <si>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</si>
  <si>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</si>
  <si>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</si>
  <si>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</si>
  <si>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</si>
  <si>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</si>
  <si>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</si>
  <si>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</si>
  <si>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</si>
  <si>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</si>
  <si>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</si>
  <si>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</si>
  <si>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</si>
  <si>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</si>
  <si>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</si>
  <si>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</si>
  <si>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</si>
  <si>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</si>
  <si>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</si>
  <si>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</si>
  <si>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</si>
  <si>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</si>
  <si>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</si>
  <si>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</si>
  <si>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</si>
  <si>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</si>
  <si>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</si>
  <si>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</si>
  <si>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</si>
  <si>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</si>
  <si>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</si>
  <si>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</si>
  <si>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</si>
  <si>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</si>
  <si>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</si>
  <si>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</si>
  <si>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</si>
  <si>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</si>
  <si>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</si>
  <si>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</si>
  <si>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</si>
  <si>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</si>
  <si>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</si>
  <si>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</si>
  <si>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</si>
  <si>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</si>
  <si>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</si>
  <si>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</si>
  <si>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</si>
  <si>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</si>
  <si>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</si>
  <si>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</si>
  <si>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</si>
  <si>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</si>
  <si>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</si>
  <si>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</si>
  <si>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</si>
  <si>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</si>
  <si>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</si>
  <si>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</si>
  <si>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</si>
  <si>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</si>
  <si>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</si>
  <si>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</si>
  <si>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</si>
  <si>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</si>
  <si>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</si>
  <si>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</si>
  <si>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</si>
  <si>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</si>
  <si>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</si>
  <si>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</si>
  <si>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</si>
  <si>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</si>
  <si>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</si>
  <si>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</si>
  <si>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</si>
  <si>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</si>
  <si>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</si>
  <si>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</si>
  <si>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</si>
  <si>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</si>
  <si>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</si>
  <si>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</si>
  <si>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</si>
  <si>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</si>
  <si>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</si>
  <si>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</si>
  <si>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</si>
  <si>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</si>
  <si>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</si>
  <si>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</si>
  <si>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</si>
  <si>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</si>
  <si>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</si>
  <si>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</si>
  <si>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</si>
  <si>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</si>
  <si>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</si>
  <si>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</si>
  <si>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</si>
  <si>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</si>
  <si>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</si>
  <si>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</si>
  <si>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</si>
  <si>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</si>
  <si>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</si>
  <si>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</si>
  <si>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</si>
  <si>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</si>
  <si>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</si>
  <si>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</si>
  <si>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</si>
  <si>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</si>
  <si>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</si>
  <si>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</si>
  <si>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</si>
  <si>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</si>
  <si>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</si>
  <si>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</si>
  <si>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</si>
  <si>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</si>
  <si>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</si>
  <si>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</si>
  <si>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</si>
  <si>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</si>
  <si>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</si>
  <si>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</si>
  <si>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</si>
  <si>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</si>
  <si>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</si>
  <si>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</si>
  <si>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</si>
  <si>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</si>
  <si>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</si>
  <si>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</si>
  <si>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</si>
  <si>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</si>
  <si>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</si>
  <si>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</si>
  <si>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</si>
  <si>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</si>
  <si>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</si>
  <si>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</si>
  <si>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</si>
  <si>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</si>
  <si>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</si>
  <si>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</si>
  <si>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</si>
  <si>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</si>
  <si>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</si>
  <si>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</si>
  <si>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</si>
  <si>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</si>
  <si>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</si>
  <si>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</si>
  <si>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</si>
  <si>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</si>
  <si>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</si>
  <si>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</si>
  <si>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</si>
  <si>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</si>
  <si>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</si>
  <si>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</si>
  <si>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</si>
  <si>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</si>
  <si>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</si>
  <si>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</si>
  <si>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</si>
  <si>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</si>
  <si>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</si>
  <si>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</si>
  <si>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</si>
  <si>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</si>
  <si>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</si>
  <si>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</si>
  <si>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</si>
  <si>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</si>
  <si>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</si>
  <si>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</si>
  <si>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</si>
  <si>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</si>
  <si>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</si>
  <si>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</si>
  <si>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</si>
  <si>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</si>
  <si>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</si>
  <si>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</si>
  <si>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</si>
  <si>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</si>
  <si>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</si>
  <si>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</si>
  <si>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</si>
  <si>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</si>
  <si>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</si>
  <si>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</si>
  <si>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</si>
  <si>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</si>
  <si>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</si>
  <si>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</si>
  <si>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</si>
  <si>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</si>
  <si>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</si>
  <si>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</si>
  <si>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</si>
  <si>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</si>
  <si>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</si>
  <si>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</si>
  <si>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</si>
  <si>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</si>
  <si>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</si>
  <si>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</si>
  <si>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</si>
  <si>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</si>
  <si>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</si>
  <si>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</si>
  <si>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</si>
  <si>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</si>
  <si>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</si>
  <si>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</si>
  <si>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</si>
  <si>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</si>
  <si>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</si>
  <si>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</si>
  <si>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</si>
  <si>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</si>
  <si>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</si>
  <si>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</si>
  <si>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</si>
  <si>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</si>
  <si>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</si>
  <si>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</si>
  <si>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</si>
  <si>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</si>
  <si>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</si>
  <si>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</si>
  <si>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</si>
  <si>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</si>
  <si>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</si>
  <si>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</si>
  <si>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</si>
  <si>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</si>
  <si>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</si>
  <si>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</si>
  <si>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</si>
  <si>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</si>
  <si>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</si>
  <si>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</si>
  <si>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</si>
  <si>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</si>
  <si>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</si>
  <si>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</si>
  <si>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</si>
  <si>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</si>
  <si>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</si>
  <si>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</si>
  <si>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</si>
  <si>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</si>
  <si>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</si>
  <si>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</si>
  <si>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</si>
  <si>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</si>
  <si>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</si>
  <si>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</si>
  <si>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</si>
  <si>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</si>
  <si>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</si>
  <si>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</si>
  <si>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</si>
  <si>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</si>
  <si>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</si>
  <si>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</si>
  <si>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</si>
  <si>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</si>
  <si>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</si>
  <si>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</si>
  <si>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</si>
  <si>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</si>
  <si>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</si>
  <si>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</si>
  <si>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</si>
  <si>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</si>
  <si>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</si>
  <si>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</si>
  <si>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</si>
  <si>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</si>
  <si>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</si>
  <si>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</si>
  <si>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</si>
  <si>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</si>
  <si>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</si>
  <si>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</si>
  <si>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</si>
  <si>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</si>
  <si>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</si>
  <si>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</si>
  <si>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</si>
  <si>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</si>
  <si>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</si>
  <si>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</si>
  <si>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</si>
  <si>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</si>
  <si>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</si>
  <si>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</si>
  <si>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</si>
  <si>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</si>
  <si>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</si>
  <si>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</si>
  <si>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</si>
  <si>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</si>
  <si>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</si>
  <si>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</si>
  <si>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</si>
  <si>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</si>
  <si>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</si>
  <si>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</si>
  <si>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</si>
  <si>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</si>
  <si>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</si>
  <si>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</si>
  <si>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</si>
  <si>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</si>
  <si>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</si>
  <si>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</si>
  <si>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</si>
  <si>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</si>
  <si>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</si>
  <si>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</si>
  <si>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</si>
  <si>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</si>
  <si>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</si>
  <si>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</si>
  <si>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</si>
  <si>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</si>
  <si>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</si>
  <si>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</si>
  <si>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</si>
  <si>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</si>
  <si>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</si>
  <si>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</si>
  <si>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</si>
  <si>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</si>
  <si>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</si>
  <si>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</si>
  <si>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</si>
  <si>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</si>
  <si>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</si>
  <si>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</si>
  <si>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</si>
  <si>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</si>
  <si>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</si>
  <si>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</si>
  <si>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</si>
  <si>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</si>
  <si>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</si>
  <si>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</si>
  <si>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</si>
  <si>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</si>
  <si>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</si>
  <si>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</si>
  <si>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</si>
  <si>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</si>
  <si>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</si>
  <si>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</si>
  <si>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</si>
  <si>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</si>
  <si>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</si>
  <si>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</si>
  <si>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</si>
  <si>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</si>
  <si>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</si>
  <si>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</si>
  <si>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</si>
  <si>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</si>
  <si>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</si>
  <si>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</si>
  <si>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</si>
  <si>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</si>
  <si>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</si>
  <si>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</si>
  <si>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</si>
  <si>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</si>
  <si>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</si>
  <si>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</si>
  <si>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</si>
  <si>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</si>
  <si>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</si>
  <si>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</si>
  <si>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</si>
  <si>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</si>
  <si>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</si>
  <si>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</si>
  <si>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</si>
  <si>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</si>
  <si>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</si>
  <si>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</si>
  <si>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</si>
  <si>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</si>
  <si>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</si>
  <si>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</si>
  <si>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</si>
  <si>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</si>
  <si>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</si>
  <si>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</si>
  <si>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</si>
  <si>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</si>
  <si>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</si>
  <si>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</si>
  <si>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</si>
  <si>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</si>
  <si>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</si>
  <si>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</si>
  <si>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</si>
  <si>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</si>
  <si>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</si>
  <si>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</si>
  <si>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</si>
  <si>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</si>
  <si>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</si>
  <si>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</si>
  <si>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</si>
  <si>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</si>
  <si>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</si>
  <si>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</si>
  <si>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</si>
  <si>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</si>
  <si>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</si>
  <si>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</si>
  <si>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</si>
  <si>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</si>
  <si>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</si>
  <si>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</si>
  <si>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</si>
  <si>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</si>
  <si>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</si>
  <si>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</si>
  <si>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</si>
  <si>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</si>
  <si>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</si>
  <si>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</si>
  <si>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</si>
  <si>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</si>
  <si>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</si>
  <si>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</si>
  <si>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</si>
  <si>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</si>
  <si>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</si>
  <si>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</si>
  <si>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</si>
  <si>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</si>
  <si>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</si>
  <si>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</si>
  <si>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</si>
  <si>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</si>
  <si>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</si>
  <si>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</si>
  <si>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</si>
  <si>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</si>
  <si>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</si>
  <si>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</si>
  <si>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</si>
  <si>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</si>
  <si>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</si>
  <si>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</si>
  <si>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</si>
  <si>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</si>
  <si>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</si>
  <si>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</si>
  <si>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</si>
  <si>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</si>
  <si>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</si>
  <si>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</si>
  <si>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</si>
  <si>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</si>
  <si>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</si>
  <si>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</si>
  <si>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</si>
  <si>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</si>
  <si>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</si>
  <si>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</si>
  <si>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</si>
  <si>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</si>
  <si>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</si>
  <si>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</si>
  <si>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</si>
  <si>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</si>
  <si>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</si>
  <si>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</si>
  <si>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</si>
  <si>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</si>
  <si>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</si>
  <si>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</si>
  <si>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</si>
  <si>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</si>
  <si>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</si>
  <si>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</si>
  <si>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</si>
  <si>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</si>
  <si>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</si>
  <si>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</si>
  <si>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</si>
  <si>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</si>
  <si>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室長　小山　雅臣</t>
    <phoneticPr fontId="5"/>
  </si>
  <si>
    <t>政策課国際室</t>
    <phoneticPr fontId="5"/>
  </si>
  <si>
    <t>資源エネルギー庁
省エネルギー・新エネルギー部</t>
    <phoneticPr fontId="5"/>
  </si>
  <si>
    <t>○</t>
  </si>
  <si>
    <t>特別会計に関する法律第85条第3項第2号
特別会計に関する法律施行令第50条第9項3号</t>
    <phoneticPr fontId="5"/>
  </si>
  <si>
    <t>・平成21年6月26日閣議
「国際再生可能エネルギー機関憲章に署名することとする。」
・国際再生可能エネルギー機関憲章の批准書のドイツ政府への寄託（平成22年7月1日）、正式加盟（平成22年7月31日）</t>
    <phoneticPr fontId="5"/>
  </si>
  <si>
    <t>-</t>
  </si>
  <si>
    <t>-</t>
    <phoneticPr fontId="5"/>
  </si>
  <si>
    <t>-</t>
    <phoneticPr fontId="5"/>
  </si>
  <si>
    <t>-</t>
    <phoneticPr fontId="5"/>
  </si>
  <si>
    <t>-</t>
    <phoneticPr fontId="5"/>
  </si>
  <si>
    <t>-</t>
    <phoneticPr fontId="5"/>
  </si>
  <si>
    <t>-</t>
    <phoneticPr fontId="5"/>
  </si>
  <si>
    <t>再エネ導入の促進を図るため、IRENAから対象国へ政策提言を行う。</t>
    <phoneticPr fontId="5"/>
  </si>
  <si>
    <t>日本再興戦略に掲げた2025年までに国連関係機関の邦人職員数を1000人とする目標に向けた水準（現行職員数の1.25倍）の達成
※IRENAの場合は現状で3人いれば水準を達成するが、分担金の支払い規模にも鑑み2025年までに5人とすることを目標とする。</t>
    <phoneticPr fontId="5"/>
  </si>
  <si>
    <t>対象国に対する政策提言数</t>
    <phoneticPr fontId="5"/>
  </si>
  <si>
    <t>国際機関の活動予算のため、定量的な成果目標の設定が困難。</t>
    <phoneticPr fontId="5"/>
  </si>
  <si>
    <t>-</t>
    <phoneticPr fontId="5"/>
  </si>
  <si>
    <t>-</t>
    <phoneticPr fontId="5"/>
  </si>
  <si>
    <t>国数</t>
    <phoneticPr fontId="5"/>
  </si>
  <si>
    <t>国数</t>
    <phoneticPr fontId="5"/>
  </si>
  <si>
    <t>人</t>
    <rPh sb="0" eb="1">
      <t>ヒト</t>
    </rPh>
    <phoneticPr fontId="5"/>
  </si>
  <si>
    <t>%</t>
    <phoneticPr fontId="5"/>
  </si>
  <si>
    <t>%</t>
    <phoneticPr fontId="5"/>
  </si>
  <si>
    <t>6 エネルギー・環境</t>
    <phoneticPr fontId="5"/>
  </si>
  <si>
    <t>6-2 新エネルギー・省エネルギー</t>
    <phoneticPr fontId="5"/>
  </si>
  <si>
    <t>0475</t>
    <phoneticPr fontId="5"/>
  </si>
  <si>
    <t>0499</t>
    <phoneticPr fontId="5"/>
  </si>
  <si>
    <t>0404</t>
    <phoneticPr fontId="5"/>
  </si>
  <si>
    <t>0261</t>
    <phoneticPr fontId="5"/>
  </si>
  <si>
    <t>0324</t>
    <phoneticPr fontId="5"/>
  </si>
  <si>
    <t>0335</t>
    <phoneticPr fontId="5"/>
  </si>
  <si>
    <t>0378</t>
    <phoneticPr fontId="5"/>
  </si>
  <si>
    <t>0244</t>
    <phoneticPr fontId="5"/>
  </si>
  <si>
    <t>各国にも応分の負担を求めながら、引き続き、効率的に運営していく。</t>
    <phoneticPr fontId="5"/>
  </si>
  <si>
    <t>国際再生可能エネルギー機関分担金</t>
    <rPh sb="0" eb="2">
      <t>コクサイ</t>
    </rPh>
    <rPh sb="2" eb="4">
      <t>サイセイ</t>
    </rPh>
    <rPh sb="4" eb="6">
      <t>カノウ</t>
    </rPh>
    <rPh sb="11" eb="13">
      <t>キカン</t>
    </rPh>
    <rPh sb="13" eb="16">
      <t>ブンタンキン</t>
    </rPh>
    <phoneticPr fontId="5"/>
  </si>
  <si>
    <t>国際再生可能エネルギー機関（IRENA）分担金</t>
    <rPh sb="0" eb="2">
      <t>コクサイ</t>
    </rPh>
    <rPh sb="2" eb="4">
      <t>サイセイ</t>
    </rPh>
    <rPh sb="4" eb="6">
      <t>カノウ</t>
    </rPh>
    <rPh sb="11" eb="13">
      <t>キカン</t>
    </rPh>
    <rPh sb="20" eb="23">
      <t>ブンタンキン</t>
    </rPh>
    <phoneticPr fontId="5"/>
  </si>
  <si>
    <t>農林水産省</t>
  </si>
  <si>
    <t>環境省</t>
  </si>
  <si>
    <t>外務省</t>
  </si>
  <si>
    <t>グローバルな新エネ・省エネの推進による我が国のエネルギー安全保障の強化</t>
    <phoneticPr fontId="5"/>
  </si>
  <si>
    <t>-</t>
    <phoneticPr fontId="5"/>
  </si>
  <si>
    <t>-</t>
    <phoneticPr fontId="5"/>
  </si>
  <si>
    <t>-</t>
    <phoneticPr fontId="5"/>
  </si>
  <si>
    <t>国際機関への拠出金であるため、国から支出することが必要である。</t>
    <phoneticPr fontId="5"/>
  </si>
  <si>
    <t>‐</t>
  </si>
  <si>
    <t>無</t>
  </si>
  <si>
    <t>報告書等の成果物は我が国の政策立案、途上国の再エネ導入計画の策定支援等に活用されている。</t>
    <phoneticPr fontId="5"/>
  </si>
  <si>
    <t>邦人職員数（専門職以上）
※2019年11月におけるIRENAの全体職員数は85人。</t>
    <rPh sb="21" eb="22">
      <t>ガツ</t>
    </rPh>
    <phoneticPr fontId="5"/>
  </si>
  <si>
    <t>国際再生可能エネルギー機関拠出金</t>
    <phoneticPr fontId="5"/>
  </si>
  <si>
    <t>1ｔ当たりのCO2削減コスト</t>
    <phoneticPr fontId="5"/>
  </si>
  <si>
    <t>加盟国全体の拠出金額における日本の拠出金額の割合</t>
    <phoneticPr fontId="5"/>
  </si>
  <si>
    <t>我が国のエネルギーセキュリティを確保及び、我が国の再生可能エネルギー関連産業の海外展開を促進するため再生可能エネルギーの普及と持続可能な利用の取組を支援する国際機関であるIRENAへ拠出する。</t>
    <phoneticPr fontId="5"/>
  </si>
  <si>
    <t>-</t>
    <phoneticPr fontId="5"/>
  </si>
  <si>
    <t>世界的な再生可能エネルギー導入の推進および我が国の再生可能エネルギー関連産業の海外展開に繋がるような調査・活動に支出するよう、使途を限定して拠出している。</t>
    <phoneticPr fontId="5"/>
  </si>
  <si>
    <t>IRENAに期待する活動内容を精査し、拠出金額を決定している。</t>
    <phoneticPr fontId="5"/>
  </si>
  <si>
    <t>国際拠出金</t>
    <rPh sb="0" eb="2">
      <t>コクサイ</t>
    </rPh>
    <rPh sb="2" eb="5">
      <t>キョシュツキン</t>
    </rPh>
    <phoneticPr fontId="5"/>
  </si>
  <si>
    <t>事務局運営費、人件費等</t>
    <phoneticPr fontId="5"/>
  </si>
  <si>
    <t>国際再生可能エネルギー機関拠出金</t>
    <rPh sb="13" eb="16">
      <t>キョシュツキン</t>
    </rPh>
    <phoneticPr fontId="5"/>
  </si>
  <si>
    <t>国際再生可能エネルギー機関</t>
    <rPh sb="11" eb="13">
      <t>キカン</t>
    </rPh>
    <phoneticPr fontId="5"/>
  </si>
  <si>
    <t>国際再生可能エネルギー機関（IRENA）は、再生可能エネルギーの普及と持続可能な利用の取組を支援する国際機関として平成23年4月に成立。当該機関の活動を通じ、国際的なエネルギー需給構造を多層かつ安定したものとすることにより、我が国のエネルギーセキュリティを確保するとともに、我が国の再生可能エネルギー関連産業の海外展開を促進する。</t>
    <phoneticPr fontId="5"/>
  </si>
  <si>
    <t>国際的なエネルギー需給逼迫の緩和、我が国のエネルギーセキュリティ確保の観点から、再生可能エネルギーを世界的に普及させることは重要である。また、我が国の再生可能エネルギー関連産業の海外展開を促進させることで、経済成長に繋がる。</t>
    <rPh sb="103" eb="105">
      <t>ケイザイ</t>
    </rPh>
    <rPh sb="105" eb="107">
      <t>セイチョウ</t>
    </rPh>
    <rPh sb="108" eb="109">
      <t>ツナ</t>
    </rPh>
    <phoneticPr fontId="5"/>
  </si>
  <si>
    <t>理事会等の機会を捉え、IRENAにおける事業の効率的な運用を要請している。</t>
    <phoneticPr fontId="5"/>
  </si>
  <si>
    <t>IRENAは再エネ導入の促進を図るため、対象国に対して政策提言を行うことを掲げており、毎年提言を行うための調査・レポート作成を行うことで、世界の再エネ導入量の拡大を目指している。</t>
    <rPh sb="69" eb="71">
      <t>セカイ</t>
    </rPh>
    <rPh sb="72" eb="73">
      <t>サイ</t>
    </rPh>
    <rPh sb="75" eb="78">
      <t>ドウニュウリョウ</t>
    </rPh>
    <rPh sb="79" eb="81">
      <t>カクダイ</t>
    </rPh>
    <rPh sb="82" eb="84">
      <t>メザ</t>
    </rPh>
    <phoneticPr fontId="5"/>
  </si>
  <si>
    <t>IRENAは、2019年1月に世界的なエネルギー転換の潮流が、従来の化石燃料を中心としたエネルギーの地政学に対して、どのような影響を与えるのかを分析したレポートである「A New World」を発行するなど、活発に活動を行っており、今年度も引き続きワークショップの開催、国別分析レポートの作成、各国への政策提言が行われる見込み。我が国は2015年に議長国を務める等、財政面以外にもIRENAの活動を積極的にサポートしており、世界的な再生可能エネルギー政策の普及をリードしている。</t>
    <phoneticPr fontId="5"/>
  </si>
  <si>
    <t>分担金に加え、IRENAの活動費用を自主的に拠出することで、我が国のプレゼンスを強化する。
具体的には、①再生可能エネルギーと水素利活用に関する調査、②世界の地熱利用促進に向けた活動への協力、③東南アジアにおける再生可能エネルギー導入推進事業等について、IRENAの活動を支援し、世界の再生可能エネルギー推進をリードする。</t>
    <rPh sb="119" eb="121">
      <t>ジギョウ</t>
    </rPh>
    <rPh sb="121" eb="122">
      <t>ナド</t>
    </rPh>
    <phoneticPr fontId="5"/>
  </si>
  <si>
    <t>分担金に加え、IRENAの活動費用を自主的に拠出することで、世界の再生可能エネルギー導入を促進する。
具体的には、①再生可能エネルギーと水素利活用に関する調査、②世界の地熱利用促進に向けた活動への協力、③東南アジアにおける再生可能エネルギー導入推進事業等について、IRENAの活動を支援し、世界的な再生可能エネルギー導入促進を図ることができると見込んでいる。世界のエネルギー消費量は、2030年には2016年比で1.2～1.3倍増が予想され、国際的なエネルギー需給の逼迫の緩和、及び、我が国のエネルギーセキュリティの確保の観点から、本活動を通じて中長期的に海外における再生可能エネルギー導入を促進していくことが効果的と考えられる。</t>
    <rPh sb="124" eb="126">
      <t>ジギョウ</t>
    </rPh>
    <phoneticPr fontId="5"/>
  </si>
  <si>
    <t xml:space="preserve">IRENA第10回総会(2020年1月)資料
Annual Report of the Director-General on the Implementation of the Work Programme and Budget for 2018-2019
https://www.irena.org/-/media/Files/IRENA/Remember/Assembly/Tenth-session-of-the-Assembly/A_10_3_Annual-Report-2018-2019.pdf </t>
    <rPh sb="16" eb="17">
      <t>ネン</t>
    </rPh>
    <phoneticPr fontId="5"/>
  </si>
  <si>
    <t xml:space="preserve">IRENA第10回総会(2020年1月)資料
Annual Report of the Director-General on the Implementation of the Work Programme and Budget for 2018-2019
https://www.irena.org/-/media/Files/IRENA/Remember/Assembly/Tenth-session-of-the-Assembly/A_10_3_Annual-Report-2018-2019.pdf </t>
    <phoneticPr fontId="5"/>
  </si>
  <si>
    <t>-</t>
    <phoneticPr fontId="5"/>
  </si>
  <si>
    <t>-</t>
    <phoneticPr fontId="5"/>
  </si>
  <si>
    <t>農林水産省は、IRENAを通じたバイオマスエネルギーの導入促進の観点から拠出金を支出しているが、当省の事業内容とは異なるものである。</t>
    <phoneticPr fontId="5"/>
  </si>
  <si>
    <t>国際エネルギー機関等拠出金</t>
    <phoneticPr fontId="5"/>
  </si>
  <si>
    <t>有識者書面点検対象外</t>
    <phoneticPr fontId="5"/>
  </si>
  <si>
    <t>日本が本拠出金を拠出していることの意味、また、本拠出金により享受している利益について、具体的な成果・実績を内容を示すこと。</t>
    <phoneticPr fontId="5"/>
  </si>
  <si>
    <t>IRENAは、アジアやアフリカ等の途上国に対する再生可能エネルギー普及にも強い影響力を持つことから、拠出金の支出を通じてその活動を支援することが、世界的な再生可能エネルギー普及への貢献へと繋がる。</t>
    <rPh sb="50" eb="53">
      <t>キョシュツキン</t>
    </rPh>
    <phoneticPr fontId="5"/>
  </si>
  <si>
    <t>本拠出金を活用して、2019年6月のG20「持続可能な成長のためのエネルギー転換と地球環境に関する関係閣僚会合｣では、変動する再生可能エネルギーの導入が電力需給構造に与える影響とその対策に関わるレポート、同年9月の｢第2回水素閣僚会議｣では再生可能エネルギーと水素の利活用に関するレポートをIRENAが作成し、発表。これらの成果が各国の再エネ、水素、蓄電技術導入促進に向けた政策や支援制度の設計に活用され、日本の技術・システムの海外展開に繋がるものと評価できる。</t>
    <rPh sb="0" eb="1">
      <t>ホン</t>
    </rPh>
    <rPh sb="1" eb="4">
      <t>キョシュツキン</t>
    </rPh>
    <rPh sb="5" eb="7">
      <t>カツヨウ</t>
    </rPh>
    <rPh sb="14" eb="15">
      <t>ネン</t>
    </rPh>
    <rPh sb="94" eb="95">
      <t>カカ</t>
    </rPh>
    <rPh sb="102" eb="104">
      <t>ドウネン</t>
    </rPh>
    <rPh sb="130" eb="132">
      <t>スイソ</t>
    </rPh>
    <rPh sb="133" eb="136">
      <t>リカツヨウ</t>
    </rPh>
    <rPh sb="137" eb="138">
      <t>カン</t>
    </rPh>
    <rPh sb="151" eb="153">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</si>
</sst>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118533</xdr:colOff>
      <xdr:row>742</xdr:row>
      <xdr:rowOff>220132</xdr:rowOff>
    </xdr:from>
    <xdr:to>
      <xdr:col>34</xdr:col>
      <xdr:colOff>126998</xdr:colOff>
      <xdr:row>746</xdr:row>
      <xdr:rowOff>25400</xdr:rowOff>
    </xdr:to>
    <xdr:sp macro="" textlink="">
      <xdr:nvSpPr>
        <xdr:cNvPr id="3" name="テキスト ボックス 2"/>
        <xdr:cNvSpPr txBox="1"/>
      </xdr:nvSpPr>
      <xdr:spPr>
        <a:xfrm>
          <a:off x="4402666" y="46761399"/>
          <a:ext cx="2057399" cy="12192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５０百万円</a:t>
          </a:r>
          <a:endParaRPr kumimoji="1" lang="en-US" altLang="ja-JP" sz="1800">
            <a:latin typeface="+mn-ea"/>
            <a:ea typeface="+mn-ea"/>
          </a:endParaRPr>
        </a:p>
      </xdr:txBody>
    </xdr:sp>
    <xdr:clientData/>
  </xdr:twoCellAnchor>
  <xdr:twoCellAnchor>
    <xdr:from>
      <xdr:col>29</xdr:col>
      <xdr:colOff>8470</xdr:colOff>
      <xdr:row>746</xdr:row>
      <xdr:rowOff>25400</xdr:rowOff>
    </xdr:from>
    <xdr:to>
      <xdr:col>29</xdr:col>
      <xdr:colOff>16934</xdr:colOff>
      <xdr:row>749</xdr:row>
      <xdr:rowOff>0</xdr:rowOff>
    </xdr:to>
    <xdr:cxnSp macro="">
      <xdr:nvCxnSpPr>
        <xdr:cNvPr id="4" name="直線矢印コネクタ 3"/>
        <xdr:cNvCxnSpPr/>
      </xdr:nvCxnSpPr>
      <xdr:spPr>
        <a:xfrm>
          <a:off x="5410203" y="47980600"/>
          <a:ext cx="8464" cy="103293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160867</xdr:colOff>
      <xdr:row>749</xdr:row>
      <xdr:rowOff>67734</xdr:rowOff>
    </xdr:from>
    <xdr:to>
      <xdr:col>32</xdr:col>
      <xdr:colOff>135467</xdr:colOff>
      <xdr:row>750</xdr:row>
      <xdr:rowOff>186267</xdr:rowOff>
    </xdr:to>
    <xdr:sp macro="" textlink="">
      <xdr:nvSpPr>
        <xdr:cNvPr id="7" name="テキスト ボックス 6"/>
        <xdr:cNvSpPr txBox="1"/>
      </xdr:nvSpPr>
      <xdr:spPr>
        <a:xfrm>
          <a:off x="4631267" y="49081267"/>
          <a:ext cx="14647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拠出金</a:t>
          </a:r>
          <a:r>
            <a:rPr kumimoji="1" lang="en-US" altLang="ja-JP" sz="2000"/>
            <a:t>】</a:t>
          </a:r>
          <a:endParaRPr kumimoji="1" lang="ja-JP" altLang="en-US" sz="2000"/>
        </a:p>
      </xdr:txBody>
    </xdr:sp>
    <xdr:clientData/>
  </xdr:twoCellAnchor>
  <xdr:twoCellAnchor>
    <xdr:from>
      <xdr:col>20</xdr:col>
      <xdr:colOff>0</xdr:colOff>
      <xdr:row>750</xdr:row>
      <xdr:rowOff>220134</xdr:rowOff>
    </xdr:from>
    <xdr:to>
      <xdr:col>38</xdr:col>
      <xdr:colOff>42334</xdr:colOff>
      <xdr:row>754</xdr:row>
      <xdr:rowOff>25401</xdr:rowOff>
    </xdr:to>
    <xdr:sp macro="" textlink="">
      <xdr:nvSpPr>
        <xdr:cNvPr id="9" name="テキスト ボックス 8"/>
        <xdr:cNvSpPr txBox="1"/>
      </xdr:nvSpPr>
      <xdr:spPr>
        <a:xfrm>
          <a:off x="3725333" y="49589267"/>
          <a:ext cx="3395134" cy="12192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５０百万円</a:t>
          </a:r>
          <a:endParaRPr kumimoji="1" lang="en-US" altLang="ja-JP" sz="1800">
            <a:latin typeface="+mn-ea"/>
            <a:ea typeface="+mn-ea"/>
          </a:endParaRPr>
        </a:p>
      </xdr:txBody>
    </xdr:sp>
    <xdr:clientData/>
  </xdr:twoCellAnchor>
  <xdr:twoCellAnchor>
    <xdr:from>
      <xdr:col>21</xdr:col>
      <xdr:colOff>101600</xdr:colOff>
      <xdr:row>754</xdr:row>
      <xdr:rowOff>228600</xdr:rowOff>
    </xdr:from>
    <xdr:to>
      <xdr:col>36</xdr:col>
      <xdr:colOff>84667</xdr:colOff>
      <xdr:row>756</xdr:row>
      <xdr:rowOff>237066</xdr:rowOff>
    </xdr:to>
    <xdr:sp macro="" textlink="">
      <xdr:nvSpPr>
        <xdr:cNvPr id="10" name="大かっこ 9"/>
        <xdr:cNvSpPr/>
      </xdr:nvSpPr>
      <xdr:spPr>
        <a:xfrm>
          <a:off x="4013200" y="51011667"/>
          <a:ext cx="2777067" cy="71966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33867</xdr:colOff>
      <xdr:row>754</xdr:row>
      <xdr:rowOff>228600</xdr:rowOff>
    </xdr:from>
    <xdr:to>
      <xdr:col>34</xdr:col>
      <xdr:colOff>67733</xdr:colOff>
      <xdr:row>756</xdr:row>
      <xdr:rowOff>321733</xdr:rowOff>
    </xdr:to>
    <xdr:sp macro="" textlink="">
      <xdr:nvSpPr>
        <xdr:cNvPr id="11" name="テキスト ボックス 10"/>
        <xdr:cNvSpPr txBox="1"/>
      </xdr:nvSpPr>
      <xdr:spPr>
        <a:xfrm>
          <a:off x="4504267" y="52476400"/>
          <a:ext cx="1896533" cy="804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u="sng"/>
            <a:t>事務局運営費</a:t>
          </a:r>
          <a:endParaRPr kumimoji="1" lang="en-US" altLang="ja-JP" sz="1600" u="sng"/>
        </a:p>
        <a:p>
          <a:pPr algn="ctr"/>
          <a:r>
            <a:rPr kumimoji="1" lang="ja-JP" altLang="en-US" sz="1600" u="sng"/>
            <a:t>人件費等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733" sqref="BF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241</v>
      </c>
      <c r="AT2" s="218"/>
      <c r="AU2" s="218"/>
      <c r="AV2" s="51" t="str">
        <f>IF(AW2="", "", "-")</f>
        <v/>
      </c>
      <c r="AW2" s="401"/>
      <c r="AX2" s="401"/>
    </row>
    <row r="3" spans="1:50" ht="21" customHeight="1" thickBot="1" x14ac:dyDescent="0.25">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614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9" t="s">
        <v>526</v>
      </c>
      <c r="H5" s="560"/>
      <c r="I5" s="560"/>
      <c r="J5" s="560"/>
      <c r="K5" s="560"/>
      <c r="L5" s="560"/>
      <c r="M5" s="561" t="s">
        <v>66</v>
      </c>
      <c r="N5" s="562"/>
      <c r="O5" s="562"/>
      <c r="P5" s="562"/>
      <c r="Q5" s="562"/>
      <c r="R5" s="563"/>
      <c r="S5" s="564" t="s">
        <v>70</v>
      </c>
      <c r="T5" s="560"/>
      <c r="U5" s="560"/>
      <c r="V5" s="560"/>
      <c r="W5" s="560"/>
      <c r="X5" s="565"/>
      <c r="Y5" s="719" t="s">
        <v>3</v>
      </c>
      <c r="Z5" s="720"/>
      <c r="AA5" s="720"/>
      <c r="AB5" s="720"/>
      <c r="AC5" s="720"/>
      <c r="AD5" s="721"/>
      <c r="AE5" s="722" t="s">
        <v>566</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2">
      <c r="A6" s="729" t="s">
        <v>4</v>
      </c>
      <c r="B6" s="730"/>
      <c r="C6" s="730"/>
      <c r="D6" s="730"/>
      <c r="E6" s="730"/>
      <c r="F6" s="730"/>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9.15" customHeight="1" x14ac:dyDescent="0.2">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9" t="s">
        <v>396</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259</v>
      </c>
      <c r="B8" s="832"/>
      <c r="C8" s="832"/>
      <c r="D8" s="832"/>
      <c r="E8" s="832"/>
      <c r="F8" s="833"/>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4" t="s">
        <v>30</v>
      </c>
      <c r="B10" s="745"/>
      <c r="C10" s="745"/>
      <c r="D10" s="745"/>
      <c r="E10" s="745"/>
      <c r="F10" s="745"/>
      <c r="G10" s="677" t="s">
        <v>630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v>50</v>
      </c>
      <c r="Q13" s="117"/>
      <c r="R13" s="117"/>
      <c r="S13" s="117"/>
      <c r="T13" s="117"/>
      <c r="U13" s="117"/>
      <c r="V13" s="118"/>
      <c r="W13" s="116">
        <v>50</v>
      </c>
      <c r="X13" s="117"/>
      <c r="Y13" s="117"/>
      <c r="Z13" s="117"/>
      <c r="AA13" s="117"/>
      <c r="AB13" s="117"/>
      <c r="AC13" s="118"/>
      <c r="AD13" s="116">
        <v>50</v>
      </c>
      <c r="AE13" s="117"/>
      <c r="AF13" s="117"/>
      <c r="AG13" s="117"/>
      <c r="AH13" s="117"/>
      <c r="AI13" s="117"/>
      <c r="AJ13" s="118"/>
      <c r="AK13" s="116">
        <v>55</v>
      </c>
      <c r="AL13" s="117"/>
      <c r="AM13" s="117"/>
      <c r="AN13" s="117"/>
      <c r="AO13" s="117"/>
      <c r="AP13" s="117"/>
      <c r="AQ13" s="118"/>
      <c r="AR13" s="113">
        <v>55</v>
      </c>
      <c r="AS13" s="114"/>
      <c r="AT13" s="114"/>
      <c r="AU13" s="114"/>
      <c r="AV13" s="114"/>
      <c r="AW13" s="114"/>
      <c r="AX13" s="398"/>
    </row>
    <row r="14" spans="1:50" ht="21" customHeight="1" x14ac:dyDescent="0.2">
      <c r="A14" s="146"/>
      <c r="B14" s="147"/>
      <c r="C14" s="147"/>
      <c r="D14" s="147"/>
      <c r="E14" s="147"/>
      <c r="F14" s="148"/>
      <c r="G14" s="749"/>
      <c r="H14" s="750"/>
      <c r="I14" s="576" t="s">
        <v>8</v>
      </c>
      <c r="J14" s="631"/>
      <c r="K14" s="631"/>
      <c r="L14" s="631"/>
      <c r="M14" s="631"/>
      <c r="N14" s="631"/>
      <c r="O14" s="632"/>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6" t="s">
        <v>51</v>
      </c>
      <c r="J15" s="577"/>
      <c r="K15" s="577"/>
      <c r="L15" s="577"/>
      <c r="M15" s="577"/>
      <c r="N15" s="577"/>
      <c r="O15" s="578"/>
      <c r="P15" s="116" t="s">
        <v>573</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629"/>
      <c r="AS15" s="629"/>
      <c r="AT15" s="629"/>
      <c r="AU15" s="629"/>
      <c r="AV15" s="629"/>
      <c r="AW15" s="629"/>
      <c r="AX15" s="630"/>
    </row>
    <row r="16" spans="1:50" ht="21" customHeight="1" x14ac:dyDescent="0.2">
      <c r="A16" s="146"/>
      <c r="B16" s="147"/>
      <c r="C16" s="147"/>
      <c r="D16" s="147"/>
      <c r="E16" s="147"/>
      <c r="F16" s="148"/>
      <c r="G16" s="749"/>
      <c r="H16" s="750"/>
      <c r="I16" s="576" t="s">
        <v>52</v>
      </c>
      <c r="J16" s="577"/>
      <c r="K16" s="577"/>
      <c r="L16" s="577"/>
      <c r="M16" s="577"/>
      <c r="N16" s="577"/>
      <c r="O16" s="578"/>
      <c r="P16" s="116" t="s">
        <v>574</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6" t="s">
        <v>50</v>
      </c>
      <c r="J17" s="631"/>
      <c r="K17" s="631"/>
      <c r="L17" s="631"/>
      <c r="M17" s="631"/>
      <c r="N17" s="631"/>
      <c r="O17" s="632"/>
      <c r="P17" s="116" t="s">
        <v>575</v>
      </c>
      <c r="Q17" s="117"/>
      <c r="R17" s="117"/>
      <c r="S17" s="117"/>
      <c r="T17" s="117"/>
      <c r="U17" s="117"/>
      <c r="V17" s="118"/>
      <c r="W17" s="116" t="s">
        <v>576</v>
      </c>
      <c r="X17" s="117"/>
      <c r="Y17" s="117"/>
      <c r="Z17" s="117"/>
      <c r="AA17" s="117"/>
      <c r="AB17" s="117"/>
      <c r="AC17" s="118"/>
      <c r="AD17" s="116" t="s">
        <v>572</v>
      </c>
      <c r="AE17" s="117"/>
      <c r="AF17" s="117"/>
      <c r="AG17" s="117"/>
      <c r="AH17" s="117"/>
      <c r="AI17" s="117"/>
      <c r="AJ17" s="118"/>
      <c r="AK17" s="116" t="s">
        <v>577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50</v>
      </c>
      <c r="Q18" s="123"/>
      <c r="R18" s="123"/>
      <c r="S18" s="123"/>
      <c r="T18" s="123"/>
      <c r="U18" s="123"/>
      <c r="V18" s="124"/>
      <c r="W18" s="122">
        <f>SUM(W13:AC17)</f>
        <v>50</v>
      </c>
      <c r="X18" s="123"/>
      <c r="Y18" s="123"/>
      <c r="Z18" s="123"/>
      <c r="AA18" s="123"/>
      <c r="AB18" s="123"/>
      <c r="AC18" s="124"/>
      <c r="AD18" s="122">
        <f>SUM(AD13:AJ17)</f>
        <v>50</v>
      </c>
      <c r="AE18" s="123"/>
      <c r="AF18" s="123"/>
      <c r="AG18" s="123"/>
      <c r="AH18" s="123"/>
      <c r="AI18" s="123"/>
      <c r="AJ18" s="124"/>
      <c r="AK18" s="122">
        <f>SUM(AK13:AQ17)</f>
        <v>55</v>
      </c>
      <c r="AL18" s="123"/>
      <c r="AM18" s="123"/>
      <c r="AN18" s="123"/>
      <c r="AO18" s="123"/>
      <c r="AP18" s="123"/>
      <c r="AQ18" s="124"/>
      <c r="AR18" s="122">
        <f>SUM(AR13:AX17)</f>
        <v>55</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50</v>
      </c>
      <c r="Q19" s="117"/>
      <c r="R19" s="117"/>
      <c r="S19" s="117"/>
      <c r="T19" s="117"/>
      <c r="U19" s="117"/>
      <c r="V19" s="118"/>
      <c r="W19" s="116">
        <v>50</v>
      </c>
      <c r="X19" s="117"/>
      <c r="Y19" s="117"/>
      <c r="Z19" s="117"/>
      <c r="AA19" s="117"/>
      <c r="AB19" s="117"/>
      <c r="AC19" s="118"/>
      <c r="AD19" s="116">
        <v>50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2" t="s">
        <v>358</v>
      </c>
      <c r="H21" s="933"/>
      <c r="I21" s="933"/>
      <c r="J21" s="933"/>
      <c r="K21" s="933"/>
      <c r="L21" s="933"/>
      <c r="M21" s="933"/>
      <c r="N21" s="933"/>
      <c r="O21" s="93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 customHeight="1" x14ac:dyDescent="0.2">
      <c r="A23" s="199"/>
      <c r="B23" s="200"/>
      <c r="C23" s="200"/>
      <c r="D23" s="200"/>
      <c r="E23" s="200"/>
      <c r="F23" s="201"/>
      <c r="G23" s="190" t="s">
        <v>637</v>
      </c>
      <c r="H23" s="191"/>
      <c r="I23" s="191"/>
      <c r="J23" s="191"/>
      <c r="K23" s="191"/>
      <c r="L23" s="191"/>
      <c r="M23" s="191"/>
      <c r="N23" s="191"/>
      <c r="O23" s="192"/>
      <c r="P23" s="113">
        <v>55</v>
      </c>
      <c r="Q23" s="114"/>
      <c r="R23" s="114"/>
      <c r="S23" s="114"/>
      <c r="T23" s="114"/>
      <c r="U23" s="114"/>
      <c r="V23" s="115"/>
      <c r="W23" s="113">
        <v>55</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55</v>
      </c>
      <c r="Q29" s="117"/>
      <c r="R29" s="117"/>
      <c r="S29" s="117"/>
      <c r="T29" s="117"/>
      <c r="U29" s="117"/>
      <c r="V29" s="118"/>
      <c r="W29" s="222">
        <f>AR13</f>
        <v>55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2"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3" t="s">
        <v>235</v>
      </c>
      <c r="AR30" s="644"/>
      <c r="AS30" s="644"/>
      <c r="AT30" s="645"/>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634</v>
      </c>
      <c r="AV31" s="275"/>
      <c r="AW31" s="383" t="s">
        <v>181</v>
      </c>
      <c r="AX31" s="384"/>
    </row>
    <row r="32" spans="1:50" ht="23.25" customHeight="1" x14ac:dyDescent="0.2">
      <c r="A32" s="516"/>
      <c r="B32" s="514"/>
      <c r="C32" s="514"/>
      <c r="D32" s="514"/>
      <c r="E32" s="514"/>
      <c r="F32" s="515"/>
      <c r="G32" s="541" t="s">
        <v>578</v>
      </c>
      <c r="H32" s="542"/>
      <c r="I32" s="542"/>
      <c r="J32" s="542"/>
      <c r="K32" s="542"/>
      <c r="L32" s="542"/>
      <c r="M32" s="542"/>
      <c r="N32" s="542"/>
      <c r="O32" s="543"/>
      <c r="P32" s="165" t="s">
        <v>580</v>
      </c>
      <c r="Q32" s="165"/>
      <c r="R32" s="165"/>
      <c r="S32" s="165"/>
      <c r="T32" s="165"/>
      <c r="U32" s="165"/>
      <c r="V32" s="165"/>
      <c r="W32" s="165"/>
      <c r="X32" s="236"/>
      <c r="Y32" s="342" t="s">
        <v>12</v>
      </c>
      <c r="Z32" s="550"/>
      <c r="AA32" s="551"/>
      <c r="AB32" s="552" t="s">
        <v>584</v>
      </c>
      <c r="AC32" s="552"/>
      <c r="AD32" s="552"/>
      <c r="AE32" s="368">
        <v>21</v>
      </c>
      <c r="AF32" s="369"/>
      <c r="AG32" s="369"/>
      <c r="AH32" s="369"/>
      <c r="AI32" s="368">
        <v>18</v>
      </c>
      <c r="AJ32" s="369"/>
      <c r="AK32" s="369"/>
      <c r="AL32" s="369"/>
      <c r="AM32" s="368">
        <v>19</v>
      </c>
      <c r="AN32" s="369"/>
      <c r="AO32" s="369"/>
      <c r="AP32" s="369"/>
      <c r="AQ32" s="369" t="s">
        <v>415</v>
      </c>
      <c r="AR32" s="369"/>
      <c r="AS32" s="369"/>
      <c r="AT32" s="371"/>
      <c r="AU32" s="369" t="s">
        <v>572</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585</v>
      </c>
      <c r="AC33" s="523"/>
      <c r="AD33" s="523"/>
      <c r="AE33" s="368">
        <v>33</v>
      </c>
      <c r="AF33" s="369"/>
      <c r="AG33" s="369"/>
      <c r="AH33" s="369"/>
      <c r="AI33" s="368">
        <v>33</v>
      </c>
      <c r="AJ33" s="369"/>
      <c r="AK33" s="369"/>
      <c r="AL33" s="369"/>
      <c r="AM33" s="368">
        <v>33</v>
      </c>
      <c r="AN33" s="369"/>
      <c r="AO33" s="369"/>
      <c r="AP33" s="369"/>
      <c r="AQ33" s="369">
        <v>33</v>
      </c>
      <c r="AR33" s="369"/>
      <c r="AS33" s="369"/>
      <c r="AT33" s="371"/>
      <c r="AU33" s="369" t="s">
        <v>634</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63.6</v>
      </c>
      <c r="AF34" s="369"/>
      <c r="AG34" s="369"/>
      <c r="AH34" s="369"/>
      <c r="AI34" s="368">
        <v>54.5</v>
      </c>
      <c r="AJ34" s="369"/>
      <c r="AK34" s="369"/>
      <c r="AL34" s="369"/>
      <c r="AM34" s="368">
        <v>57.5</v>
      </c>
      <c r="AN34" s="369"/>
      <c r="AO34" s="369"/>
      <c r="AP34" s="369"/>
      <c r="AQ34" s="369" t="s">
        <v>415</v>
      </c>
      <c r="AR34" s="369"/>
      <c r="AS34" s="369"/>
      <c r="AT34" s="371"/>
      <c r="AU34" s="369" t="s">
        <v>572</v>
      </c>
      <c r="AV34" s="369"/>
      <c r="AW34" s="369"/>
      <c r="AX34" s="371"/>
    </row>
    <row r="35" spans="1:50" ht="29.5" customHeight="1" x14ac:dyDescent="0.2">
      <c r="A35" s="902" t="s">
        <v>386</v>
      </c>
      <c r="B35" s="903"/>
      <c r="C35" s="903"/>
      <c r="D35" s="903"/>
      <c r="E35" s="903"/>
      <c r="F35" s="904"/>
      <c r="G35" s="908" t="s">
        <v>632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9.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2">
      <c r="A37" s="646" t="s">
        <v>353</v>
      </c>
      <c r="B37" s="647"/>
      <c r="C37" s="647"/>
      <c r="D37" s="647"/>
      <c r="E37" s="647"/>
      <c r="F37" s="648"/>
      <c r="G37" s="566" t="s">
        <v>146</v>
      </c>
      <c r="H37" s="385"/>
      <c r="I37" s="385"/>
      <c r="J37" s="385"/>
      <c r="K37" s="385"/>
      <c r="L37" s="385"/>
      <c r="M37" s="385"/>
      <c r="N37" s="385"/>
      <c r="O37" s="567"/>
      <c r="P37" s="633" t="s">
        <v>59</v>
      </c>
      <c r="Q37" s="385"/>
      <c r="R37" s="385"/>
      <c r="S37" s="385"/>
      <c r="T37" s="385"/>
      <c r="U37" s="385"/>
      <c r="V37" s="385"/>
      <c r="W37" s="385"/>
      <c r="X37" s="567"/>
      <c r="Y37" s="634"/>
      <c r="Z37" s="635"/>
      <c r="AA37" s="636"/>
      <c r="AB37" s="637" t="s">
        <v>11</v>
      </c>
      <c r="AC37" s="638"/>
      <c r="AD37" s="639"/>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4</v>
      </c>
      <c r="AR38" s="140"/>
      <c r="AS38" s="141" t="s">
        <v>236</v>
      </c>
      <c r="AT38" s="176"/>
      <c r="AU38" s="275" t="s">
        <v>634</v>
      </c>
      <c r="AV38" s="275"/>
      <c r="AW38" s="383" t="s">
        <v>181</v>
      </c>
      <c r="AX38" s="384"/>
    </row>
    <row r="39" spans="1:50" ht="55" customHeight="1" x14ac:dyDescent="0.2">
      <c r="A39" s="516"/>
      <c r="B39" s="514"/>
      <c r="C39" s="514"/>
      <c r="D39" s="514"/>
      <c r="E39" s="514"/>
      <c r="F39" s="515"/>
      <c r="G39" s="541" t="s">
        <v>579</v>
      </c>
      <c r="H39" s="542"/>
      <c r="I39" s="542"/>
      <c r="J39" s="542"/>
      <c r="K39" s="542"/>
      <c r="L39" s="542"/>
      <c r="M39" s="542"/>
      <c r="N39" s="542"/>
      <c r="O39" s="543"/>
      <c r="P39" s="165" t="s">
        <v>613</v>
      </c>
      <c r="Q39" s="165"/>
      <c r="R39" s="165"/>
      <c r="S39" s="165"/>
      <c r="T39" s="165"/>
      <c r="U39" s="165"/>
      <c r="V39" s="165"/>
      <c r="W39" s="165"/>
      <c r="X39" s="236"/>
      <c r="Y39" s="342" t="s">
        <v>12</v>
      </c>
      <c r="Z39" s="550"/>
      <c r="AA39" s="551"/>
      <c r="AB39" s="552" t="s">
        <v>586</v>
      </c>
      <c r="AC39" s="552"/>
      <c r="AD39" s="552"/>
      <c r="AE39" s="368">
        <v>2</v>
      </c>
      <c r="AF39" s="369"/>
      <c r="AG39" s="369"/>
      <c r="AH39" s="369"/>
      <c r="AI39" s="368">
        <v>2</v>
      </c>
      <c r="AJ39" s="369"/>
      <c r="AK39" s="369"/>
      <c r="AL39" s="369"/>
      <c r="AM39" s="368">
        <v>2</v>
      </c>
      <c r="AN39" s="369"/>
      <c r="AO39" s="369"/>
      <c r="AP39" s="369"/>
      <c r="AQ39" s="119" t="s">
        <v>575</v>
      </c>
      <c r="AR39" s="120"/>
      <c r="AS39" s="120"/>
      <c r="AT39" s="121"/>
      <c r="AU39" s="369" t="s">
        <v>572</v>
      </c>
      <c r="AV39" s="369"/>
      <c r="AW39" s="369"/>
      <c r="AX39" s="371"/>
    </row>
    <row r="40" spans="1:50" ht="5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586</v>
      </c>
      <c r="AC40" s="523"/>
      <c r="AD40" s="523"/>
      <c r="AE40" s="368">
        <v>5</v>
      </c>
      <c r="AF40" s="369"/>
      <c r="AG40" s="369"/>
      <c r="AH40" s="369"/>
      <c r="AI40" s="368">
        <v>5</v>
      </c>
      <c r="AJ40" s="369"/>
      <c r="AK40" s="369"/>
      <c r="AL40" s="369"/>
      <c r="AM40" s="368">
        <v>5</v>
      </c>
      <c r="AN40" s="369"/>
      <c r="AO40" s="369"/>
      <c r="AP40" s="369"/>
      <c r="AQ40" s="119">
        <v>5</v>
      </c>
      <c r="AR40" s="120"/>
      <c r="AS40" s="120"/>
      <c r="AT40" s="121"/>
      <c r="AU40" s="369" t="s">
        <v>634</v>
      </c>
      <c r="AV40" s="369"/>
      <c r="AW40" s="369"/>
      <c r="AX40" s="371"/>
    </row>
    <row r="41" spans="1:50" ht="55" customHeight="1" x14ac:dyDescent="0.2">
      <c r="A41" s="649"/>
      <c r="B41" s="650"/>
      <c r="C41" s="650"/>
      <c r="D41" s="650"/>
      <c r="E41" s="650"/>
      <c r="F41" s="651"/>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40</v>
      </c>
      <c r="AF41" s="369"/>
      <c r="AG41" s="369"/>
      <c r="AH41" s="369"/>
      <c r="AI41" s="368">
        <v>40</v>
      </c>
      <c r="AJ41" s="369"/>
      <c r="AK41" s="369"/>
      <c r="AL41" s="369"/>
      <c r="AM41" s="368">
        <v>40</v>
      </c>
      <c r="AN41" s="369"/>
      <c r="AO41" s="369"/>
      <c r="AP41" s="369"/>
      <c r="AQ41" s="119" t="s">
        <v>572</v>
      </c>
      <c r="AR41" s="120"/>
      <c r="AS41" s="120"/>
      <c r="AT41" s="121"/>
      <c r="AU41" s="369" t="s">
        <v>572</v>
      </c>
      <c r="AV41" s="369"/>
      <c r="AW41" s="369"/>
      <c r="AX41" s="371"/>
    </row>
    <row r="42" spans="1:50" ht="29.5" customHeight="1" x14ac:dyDescent="0.2">
      <c r="A42" s="902" t="s">
        <v>386</v>
      </c>
      <c r="B42" s="903"/>
      <c r="C42" s="903"/>
      <c r="D42" s="903"/>
      <c r="E42" s="903"/>
      <c r="F42" s="904"/>
      <c r="G42" s="908" t="s">
        <v>633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9.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6" t="s">
        <v>353</v>
      </c>
      <c r="B44" s="647"/>
      <c r="C44" s="647"/>
      <c r="D44" s="647"/>
      <c r="E44" s="647"/>
      <c r="F44" s="648"/>
      <c r="G44" s="566" t="s">
        <v>146</v>
      </c>
      <c r="H44" s="385"/>
      <c r="I44" s="385"/>
      <c r="J44" s="385"/>
      <c r="K44" s="385"/>
      <c r="L44" s="385"/>
      <c r="M44" s="385"/>
      <c r="N44" s="385"/>
      <c r="O44" s="567"/>
      <c r="P44" s="633" t="s">
        <v>59</v>
      </c>
      <c r="Q44" s="385"/>
      <c r="R44" s="385"/>
      <c r="S44" s="385"/>
      <c r="T44" s="385"/>
      <c r="U44" s="385"/>
      <c r="V44" s="385"/>
      <c r="W44" s="385"/>
      <c r="X44" s="567"/>
      <c r="Y44" s="634"/>
      <c r="Z44" s="635"/>
      <c r="AA44" s="636"/>
      <c r="AB44" s="637" t="s">
        <v>11</v>
      </c>
      <c r="AC44" s="638"/>
      <c r="AD44" s="639"/>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9"/>
      <c r="B48" s="650"/>
      <c r="C48" s="650"/>
      <c r="D48" s="650"/>
      <c r="E48" s="650"/>
      <c r="F48" s="651"/>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3" t="s">
        <v>59</v>
      </c>
      <c r="Q51" s="385"/>
      <c r="R51" s="385"/>
      <c r="S51" s="385"/>
      <c r="T51" s="385"/>
      <c r="U51" s="385"/>
      <c r="V51" s="385"/>
      <c r="W51" s="385"/>
      <c r="X51" s="567"/>
      <c r="Y51" s="634"/>
      <c r="Z51" s="635"/>
      <c r="AA51" s="636"/>
      <c r="AB51" s="637" t="s">
        <v>11</v>
      </c>
      <c r="AC51" s="638"/>
      <c r="AD51" s="639"/>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9"/>
      <c r="B55" s="650"/>
      <c r="C55" s="650"/>
      <c r="D55" s="650"/>
      <c r="E55" s="650"/>
      <c r="F55" s="651"/>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3" t="s">
        <v>59</v>
      </c>
      <c r="Q58" s="385"/>
      <c r="R58" s="385"/>
      <c r="S58" s="385"/>
      <c r="T58" s="385"/>
      <c r="U58" s="385"/>
      <c r="V58" s="385"/>
      <c r="W58" s="385"/>
      <c r="X58" s="567"/>
      <c r="Y58" s="634"/>
      <c r="Z58" s="635"/>
      <c r="AA58" s="636"/>
      <c r="AB58" s="637" t="s">
        <v>11</v>
      </c>
      <c r="AC58" s="638"/>
      <c r="AD58" s="639"/>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399</v>
      </c>
      <c r="AF65" s="373"/>
      <c r="AG65" s="373"/>
      <c r="AH65" s="374"/>
      <c r="AI65" s="372" t="s">
        <v>397</v>
      </c>
      <c r="AJ65" s="373"/>
      <c r="AK65" s="373"/>
      <c r="AL65" s="374"/>
      <c r="AM65" s="379" t="s">
        <v>426</v>
      </c>
      <c r="AN65" s="379"/>
      <c r="AO65" s="379"/>
      <c r="AP65" s="379"/>
      <c r="AQ65" s="872" t="s">
        <v>235</v>
      </c>
      <c r="AR65" s="868"/>
      <c r="AS65" s="868"/>
      <c r="AT65" s="869"/>
      <c r="AU65" s="982" t="s">
        <v>134</v>
      </c>
      <c r="AV65" s="982"/>
      <c r="AW65" s="982"/>
      <c r="AX65" s="983"/>
    </row>
    <row r="66" spans="1:50" ht="18.75"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t="s">
        <v>572</v>
      </c>
      <c r="AR66" s="275"/>
      <c r="AS66" s="870" t="s">
        <v>236</v>
      </c>
      <c r="AT66" s="871"/>
      <c r="AU66" s="275" t="s">
        <v>572</v>
      </c>
      <c r="AV66" s="275"/>
      <c r="AW66" s="870" t="s">
        <v>352</v>
      </c>
      <c r="AX66" s="984"/>
    </row>
    <row r="67" spans="1:50" ht="23.25" customHeight="1" x14ac:dyDescent="0.2">
      <c r="A67" s="856"/>
      <c r="B67" s="857"/>
      <c r="C67" s="857"/>
      <c r="D67" s="857"/>
      <c r="E67" s="857"/>
      <c r="F67" s="858"/>
      <c r="G67" s="985" t="s">
        <v>237</v>
      </c>
      <c r="H67" s="968" t="s">
        <v>581</v>
      </c>
      <c r="I67" s="969"/>
      <c r="J67" s="969"/>
      <c r="K67" s="969"/>
      <c r="L67" s="969"/>
      <c r="M67" s="969"/>
      <c r="N67" s="969"/>
      <c r="O67" s="970"/>
      <c r="P67" s="968" t="s">
        <v>615</v>
      </c>
      <c r="Q67" s="969"/>
      <c r="R67" s="969"/>
      <c r="S67" s="969"/>
      <c r="T67" s="969"/>
      <c r="U67" s="969"/>
      <c r="V67" s="970"/>
      <c r="W67" s="974"/>
      <c r="X67" s="975"/>
      <c r="Y67" s="955" t="s">
        <v>12</v>
      </c>
      <c r="Z67" s="955"/>
      <c r="AA67" s="956"/>
      <c r="AB67" s="957" t="s">
        <v>376</v>
      </c>
      <c r="AC67" s="957"/>
      <c r="AD67" s="957"/>
      <c r="AE67" s="368" t="s">
        <v>572</v>
      </c>
      <c r="AF67" s="369"/>
      <c r="AG67" s="369"/>
      <c r="AH67" s="369"/>
      <c r="AI67" s="368" t="s">
        <v>572</v>
      </c>
      <c r="AJ67" s="369"/>
      <c r="AK67" s="369"/>
      <c r="AL67" s="369"/>
      <c r="AM67" s="368" t="s">
        <v>575</v>
      </c>
      <c r="AN67" s="369"/>
      <c r="AO67" s="369"/>
      <c r="AP67" s="369"/>
      <c r="AQ67" s="368" t="s">
        <v>572</v>
      </c>
      <c r="AR67" s="369"/>
      <c r="AS67" s="369"/>
      <c r="AT67" s="370"/>
      <c r="AU67" s="369" t="s">
        <v>572</v>
      </c>
      <c r="AV67" s="369"/>
      <c r="AW67" s="369"/>
      <c r="AX67" s="371"/>
    </row>
    <row r="68" spans="1:50" ht="23.25"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t="s">
        <v>572</v>
      </c>
      <c r="AF68" s="369"/>
      <c r="AG68" s="369"/>
      <c r="AH68" s="369"/>
      <c r="AI68" s="368" t="s">
        <v>575</v>
      </c>
      <c r="AJ68" s="369"/>
      <c r="AK68" s="369"/>
      <c r="AL68" s="369"/>
      <c r="AM68" s="368" t="s">
        <v>575</v>
      </c>
      <c r="AN68" s="369"/>
      <c r="AO68" s="369"/>
      <c r="AP68" s="369"/>
      <c r="AQ68" s="368" t="s">
        <v>575</v>
      </c>
      <c r="AR68" s="369"/>
      <c r="AS68" s="369"/>
      <c r="AT68" s="370"/>
      <c r="AU68" s="369" t="s">
        <v>572</v>
      </c>
      <c r="AV68" s="369"/>
      <c r="AW68" s="369"/>
      <c r="AX68" s="371"/>
    </row>
    <row r="69" spans="1:50" ht="23.25"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t="s">
        <v>575</v>
      </c>
      <c r="AF69" s="820"/>
      <c r="AG69" s="820"/>
      <c r="AH69" s="820"/>
      <c r="AI69" s="819" t="s">
        <v>572</v>
      </c>
      <c r="AJ69" s="820"/>
      <c r="AK69" s="820"/>
      <c r="AL69" s="820"/>
      <c r="AM69" s="819" t="s">
        <v>583</v>
      </c>
      <c r="AN69" s="820"/>
      <c r="AO69" s="820"/>
      <c r="AP69" s="820"/>
      <c r="AQ69" s="368" t="s">
        <v>572</v>
      </c>
      <c r="AR69" s="369"/>
      <c r="AS69" s="369"/>
      <c r="AT69" s="370"/>
      <c r="AU69" s="369" t="s">
        <v>572</v>
      </c>
      <c r="AV69" s="369"/>
      <c r="AW69" s="369"/>
      <c r="AX69" s="371"/>
    </row>
    <row r="70" spans="1:50" ht="23.25" customHeight="1" x14ac:dyDescent="0.2">
      <c r="A70" s="856" t="s">
        <v>359</v>
      </c>
      <c r="B70" s="857"/>
      <c r="C70" s="857"/>
      <c r="D70" s="857"/>
      <c r="E70" s="857"/>
      <c r="F70" s="858"/>
      <c r="G70" s="945" t="s">
        <v>238</v>
      </c>
      <c r="H70" s="946" t="s">
        <v>582</v>
      </c>
      <c r="I70" s="946"/>
      <c r="J70" s="946"/>
      <c r="K70" s="946"/>
      <c r="L70" s="946"/>
      <c r="M70" s="946"/>
      <c r="N70" s="946"/>
      <c r="O70" s="946"/>
      <c r="P70" s="946" t="s">
        <v>572</v>
      </c>
      <c r="Q70" s="946"/>
      <c r="R70" s="946"/>
      <c r="S70" s="946"/>
      <c r="T70" s="946"/>
      <c r="U70" s="946"/>
      <c r="V70" s="946"/>
      <c r="W70" s="949" t="s">
        <v>375</v>
      </c>
      <c r="X70" s="950"/>
      <c r="Y70" s="955" t="s">
        <v>12</v>
      </c>
      <c r="Z70" s="955"/>
      <c r="AA70" s="956"/>
      <c r="AB70" s="957" t="s">
        <v>376</v>
      </c>
      <c r="AC70" s="957"/>
      <c r="AD70" s="957"/>
      <c r="AE70" s="368" t="s">
        <v>572</v>
      </c>
      <c r="AF70" s="369"/>
      <c r="AG70" s="369"/>
      <c r="AH70" s="369"/>
      <c r="AI70" s="368" t="s">
        <v>572</v>
      </c>
      <c r="AJ70" s="369"/>
      <c r="AK70" s="369"/>
      <c r="AL70" s="369"/>
      <c r="AM70" s="368" t="s">
        <v>572</v>
      </c>
      <c r="AN70" s="369"/>
      <c r="AO70" s="369"/>
      <c r="AP70" s="369"/>
      <c r="AQ70" s="368" t="s">
        <v>572</v>
      </c>
      <c r="AR70" s="369"/>
      <c r="AS70" s="369"/>
      <c r="AT70" s="370"/>
      <c r="AU70" s="369" t="s">
        <v>575</v>
      </c>
      <c r="AV70" s="369"/>
      <c r="AW70" s="369"/>
      <c r="AX70" s="371"/>
    </row>
    <row r="71" spans="1:50" ht="23.25"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t="s">
        <v>572</v>
      </c>
      <c r="AF71" s="369"/>
      <c r="AG71" s="369"/>
      <c r="AH71" s="369"/>
      <c r="AI71" s="368" t="s">
        <v>575</v>
      </c>
      <c r="AJ71" s="369"/>
      <c r="AK71" s="369"/>
      <c r="AL71" s="369"/>
      <c r="AM71" s="368" t="s">
        <v>572</v>
      </c>
      <c r="AN71" s="369"/>
      <c r="AO71" s="369"/>
      <c r="AP71" s="369"/>
      <c r="AQ71" s="368" t="s">
        <v>572</v>
      </c>
      <c r="AR71" s="369"/>
      <c r="AS71" s="369"/>
      <c r="AT71" s="370"/>
      <c r="AU71" s="369" t="s">
        <v>572</v>
      </c>
      <c r="AV71" s="369"/>
      <c r="AW71" s="369"/>
      <c r="AX71" s="371"/>
    </row>
    <row r="72" spans="1:50" ht="23.25" customHeight="1" thickBot="1" x14ac:dyDescent="0.2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t="s">
        <v>572</v>
      </c>
      <c r="AF72" s="369"/>
      <c r="AG72" s="369"/>
      <c r="AH72" s="369"/>
      <c r="AI72" s="368" t="s">
        <v>572</v>
      </c>
      <c r="AJ72" s="369"/>
      <c r="AK72" s="369"/>
      <c r="AL72" s="369"/>
      <c r="AM72" s="368" t="s">
        <v>572</v>
      </c>
      <c r="AN72" s="369"/>
      <c r="AO72" s="369"/>
      <c r="AP72" s="370"/>
      <c r="AQ72" s="368" t="s">
        <v>575</v>
      </c>
      <c r="AR72" s="369"/>
      <c r="AS72" s="369"/>
      <c r="AT72" s="370"/>
      <c r="AU72" s="369" t="s">
        <v>572</v>
      </c>
      <c r="AV72" s="369"/>
      <c r="AW72" s="369"/>
      <c r="AX72" s="371"/>
    </row>
    <row r="73" spans="1:50" ht="18.75" hidden="1" customHeight="1" x14ac:dyDescent="0.2">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0" customHeight="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399</v>
      </c>
      <c r="AF100" s="829"/>
      <c r="AG100" s="829"/>
      <c r="AH100" s="830"/>
      <c r="AI100" s="828" t="s">
        <v>419</v>
      </c>
      <c r="AJ100" s="829"/>
      <c r="AK100" s="829"/>
      <c r="AL100" s="830"/>
      <c r="AM100" s="828" t="s">
        <v>426</v>
      </c>
      <c r="AN100" s="829"/>
      <c r="AO100" s="829"/>
      <c r="AP100" s="830"/>
      <c r="AQ100" s="934" t="s">
        <v>439</v>
      </c>
      <c r="AR100" s="935"/>
      <c r="AS100" s="935"/>
      <c r="AT100" s="936"/>
      <c r="AU100" s="934" t="s">
        <v>440</v>
      </c>
      <c r="AV100" s="935"/>
      <c r="AW100" s="935"/>
      <c r="AX100" s="937"/>
    </row>
    <row r="101" spans="1:60" ht="23.25" customHeight="1" x14ac:dyDescent="0.2">
      <c r="A101" s="492"/>
      <c r="B101" s="493"/>
      <c r="C101" s="493"/>
      <c r="D101" s="493"/>
      <c r="E101" s="493"/>
      <c r="F101" s="494"/>
      <c r="G101" s="165" t="s">
        <v>616</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2" t="s">
        <v>587</v>
      </c>
      <c r="AC101" s="552"/>
      <c r="AD101" s="552"/>
      <c r="AE101" s="368">
        <v>7.5</v>
      </c>
      <c r="AF101" s="369"/>
      <c r="AG101" s="369"/>
      <c r="AH101" s="370"/>
      <c r="AI101" s="368">
        <v>7.5</v>
      </c>
      <c r="AJ101" s="369"/>
      <c r="AK101" s="369"/>
      <c r="AL101" s="370"/>
      <c r="AM101" s="368">
        <v>7.5</v>
      </c>
      <c r="AN101" s="369"/>
      <c r="AO101" s="369"/>
      <c r="AP101" s="370"/>
      <c r="AQ101" s="368" t="s">
        <v>572</v>
      </c>
      <c r="AR101" s="369"/>
      <c r="AS101" s="369"/>
      <c r="AT101" s="370"/>
      <c r="AU101" s="368" t="s">
        <v>575</v>
      </c>
      <c r="AV101" s="369"/>
      <c r="AW101" s="369"/>
      <c r="AX101" s="370"/>
    </row>
    <row r="102" spans="1:60" ht="23.25" customHeight="1" thickBot="1" x14ac:dyDescent="0.2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588</v>
      </c>
      <c r="AC102" s="552"/>
      <c r="AD102" s="552"/>
      <c r="AE102" s="362" t="s">
        <v>572</v>
      </c>
      <c r="AF102" s="362"/>
      <c r="AG102" s="362"/>
      <c r="AH102" s="362"/>
      <c r="AI102" s="362" t="s">
        <v>572</v>
      </c>
      <c r="AJ102" s="362"/>
      <c r="AK102" s="362"/>
      <c r="AL102" s="362"/>
      <c r="AM102" s="362" t="s">
        <v>572</v>
      </c>
      <c r="AN102" s="362"/>
      <c r="AO102" s="362"/>
      <c r="AP102" s="362"/>
      <c r="AQ102" s="819" t="s">
        <v>572</v>
      </c>
      <c r="AR102" s="820"/>
      <c r="AS102" s="820"/>
      <c r="AT102" s="821"/>
      <c r="AU102" s="819" t="s">
        <v>572</v>
      </c>
      <c r="AV102" s="820"/>
      <c r="AW102" s="820"/>
      <c r="AX102" s="821"/>
    </row>
    <row r="103" spans="1:60" ht="31.5" hidden="1"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2">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414</v>
      </c>
      <c r="B130" s="997"/>
      <c r="C130" s="996" t="s">
        <v>239</v>
      </c>
      <c r="D130" s="997"/>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649999999999999" hidden="1"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605</v>
      </c>
      <c r="H154" s="165"/>
      <c r="I154" s="165"/>
      <c r="J154" s="165"/>
      <c r="K154" s="165"/>
      <c r="L154" s="165"/>
      <c r="M154" s="165"/>
      <c r="N154" s="165"/>
      <c r="O154" s="165"/>
      <c r="P154" s="236"/>
      <c r="Q154" s="164" t="s">
        <v>605</v>
      </c>
      <c r="R154" s="165"/>
      <c r="S154" s="165"/>
      <c r="T154" s="165"/>
      <c r="U154" s="165"/>
      <c r="V154" s="165"/>
      <c r="W154" s="165"/>
      <c r="X154" s="165"/>
      <c r="Y154" s="165"/>
      <c r="Z154" s="165"/>
      <c r="AA154" s="929"/>
      <c r="AB154" s="259" t="s">
        <v>575</v>
      </c>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631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92.5" customHeight="1" thickBot="1" x14ac:dyDescent="0.2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0"/>
      <c r="B430" s="256"/>
      <c r="C430" s="253" t="s">
        <v>429</v>
      </c>
      <c r="D430" s="254"/>
      <c r="E430" s="242" t="s">
        <v>407</v>
      </c>
      <c r="F430" s="452"/>
      <c r="G430" s="244" t="s">
        <v>255</v>
      </c>
      <c r="H430" s="162"/>
      <c r="I430" s="162"/>
      <c r="J430" s="245" t="s">
        <v>571</v>
      </c>
      <c r="K430" s="246"/>
      <c r="L430" s="246"/>
      <c r="M430" s="246"/>
      <c r="N430" s="246"/>
      <c r="O430" s="246"/>
      <c r="P430" s="246"/>
      <c r="Q430" s="246"/>
      <c r="R430" s="246"/>
      <c r="S430" s="246"/>
      <c r="T430" s="247"/>
      <c r="U430" s="248" t="s">
        <v>635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hidden="1" customHeight="1" x14ac:dyDescent="0.2">
      <c r="A433" s="1000"/>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606</v>
      </c>
      <c r="AC433" s="137"/>
      <c r="AD433" s="137"/>
      <c r="AE433" s="119" t="s">
        <v>575</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hidden="1"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606</v>
      </c>
      <c r="AC434" s="228"/>
      <c r="AD434" s="228"/>
      <c r="AE434" s="119" t="s">
        <v>572</v>
      </c>
      <c r="AF434" s="120"/>
      <c r="AG434" s="120"/>
      <c r="AH434" s="121"/>
      <c r="AI434" s="119" t="s">
        <v>575</v>
      </c>
      <c r="AJ434" s="120"/>
      <c r="AK434" s="120"/>
      <c r="AL434" s="120"/>
      <c r="AM434" s="119" t="s">
        <v>572</v>
      </c>
      <c r="AN434" s="120"/>
      <c r="AO434" s="120"/>
      <c r="AP434" s="121"/>
      <c r="AQ434" s="119" t="s">
        <v>572</v>
      </c>
      <c r="AR434" s="120"/>
      <c r="AS434" s="120"/>
      <c r="AT434" s="121"/>
      <c r="AU434" s="120" t="s">
        <v>575</v>
      </c>
      <c r="AV434" s="120"/>
      <c r="AW434" s="120"/>
      <c r="AX434" s="219"/>
    </row>
    <row r="435" spans="1:50" ht="23.25" hidden="1"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573</v>
      </c>
      <c r="AJ435" s="120"/>
      <c r="AK435" s="120"/>
      <c r="AL435" s="120"/>
      <c r="AM435" s="119" t="s">
        <v>572</v>
      </c>
      <c r="AN435" s="120"/>
      <c r="AO435" s="120"/>
      <c r="AP435" s="121"/>
      <c r="AQ435" s="119" t="s">
        <v>575</v>
      </c>
      <c r="AR435" s="120"/>
      <c r="AS435" s="120"/>
      <c r="AT435" s="121"/>
      <c r="AU435" s="120" t="s">
        <v>607</v>
      </c>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572</v>
      </c>
      <c r="AR457" s="140"/>
      <c r="AS457" s="141" t="s">
        <v>236</v>
      </c>
      <c r="AT457" s="176"/>
      <c r="AU457" s="140" t="s">
        <v>572</v>
      </c>
      <c r="AV457" s="140"/>
      <c r="AW457" s="141" t="s">
        <v>181</v>
      </c>
      <c r="AX457" s="142"/>
    </row>
    <row r="458" spans="1:50" ht="23.25" hidden="1" customHeight="1" x14ac:dyDescent="0.2">
      <c r="A458" s="1000"/>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608</v>
      </c>
      <c r="AR458" s="120"/>
      <c r="AS458" s="120"/>
      <c r="AT458" s="121"/>
      <c r="AU458" s="120" t="s">
        <v>572</v>
      </c>
      <c r="AV458" s="120"/>
      <c r="AW458" s="120"/>
      <c r="AX458" s="219"/>
    </row>
    <row r="459" spans="1:50" ht="23.25" hidden="1"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572</v>
      </c>
      <c r="AC459" s="228"/>
      <c r="AD459" s="228"/>
      <c r="AE459" s="119" t="s">
        <v>572</v>
      </c>
      <c r="AF459" s="120"/>
      <c r="AG459" s="120"/>
      <c r="AH459" s="121"/>
      <c r="AI459" s="119" t="s">
        <v>572</v>
      </c>
      <c r="AJ459" s="120"/>
      <c r="AK459" s="120"/>
      <c r="AL459" s="120"/>
      <c r="AM459" s="119" t="s">
        <v>575</v>
      </c>
      <c r="AN459" s="120"/>
      <c r="AO459" s="120"/>
      <c r="AP459" s="121"/>
      <c r="AQ459" s="119" t="s">
        <v>573</v>
      </c>
      <c r="AR459" s="120"/>
      <c r="AS459" s="120"/>
      <c r="AT459" s="121"/>
      <c r="AU459" s="120" t="s">
        <v>572</v>
      </c>
      <c r="AV459" s="120"/>
      <c r="AW459" s="120"/>
      <c r="AX459" s="219"/>
    </row>
    <row r="460" spans="1:50" ht="23.25" hidden="1"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572</v>
      </c>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thickBot="1" x14ac:dyDescent="0.25">
      <c r="A481" s="1000"/>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3.65"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568</v>
      </c>
      <c r="AE702" s="901"/>
      <c r="AF702" s="901"/>
      <c r="AG702" s="890" t="s">
        <v>626</v>
      </c>
      <c r="AH702" s="891"/>
      <c r="AI702" s="891"/>
      <c r="AJ702" s="891"/>
      <c r="AK702" s="891"/>
      <c r="AL702" s="891"/>
      <c r="AM702" s="891"/>
      <c r="AN702" s="891"/>
      <c r="AO702" s="891"/>
      <c r="AP702" s="891"/>
      <c r="AQ702" s="891"/>
      <c r="AR702" s="891"/>
      <c r="AS702" s="891"/>
      <c r="AT702" s="891"/>
      <c r="AU702" s="891"/>
      <c r="AV702" s="891"/>
      <c r="AW702" s="891"/>
      <c r="AX702" s="892"/>
    </row>
    <row r="703" spans="1:50" ht="86.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9" t="s">
        <v>609</v>
      </c>
      <c r="AH703" s="670"/>
      <c r="AI703" s="670"/>
      <c r="AJ703" s="670"/>
      <c r="AK703" s="670"/>
      <c r="AL703" s="670"/>
      <c r="AM703" s="670"/>
      <c r="AN703" s="670"/>
      <c r="AO703" s="670"/>
      <c r="AP703" s="670"/>
      <c r="AQ703" s="670"/>
      <c r="AR703" s="670"/>
      <c r="AS703" s="670"/>
      <c r="AT703" s="670"/>
      <c r="AU703" s="670"/>
      <c r="AV703" s="670"/>
      <c r="AW703" s="670"/>
      <c r="AX703" s="671"/>
    </row>
    <row r="704" spans="1:50" ht="8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640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610</v>
      </c>
      <c r="AE705" s="738"/>
      <c r="AF705" s="738"/>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611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0"/>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611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94.5" customHeight="1" x14ac:dyDescent="0.2">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2" t="s">
        <v>568</v>
      </c>
      <c r="AE708" s="673"/>
      <c r="AF708" s="673"/>
      <c r="AG708" s="527" t="s">
        <v>617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0"/>
      <c r="B709" s="661"/>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610</v>
      </c>
      <c r="AE709" s="159"/>
      <c r="AF709" s="159"/>
      <c r="AG709" s="669" t="s">
        <v>582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610</v>
      </c>
      <c r="AE710" s="159"/>
      <c r="AF710" s="159"/>
      <c r="AG710" s="669" t="s">
        <v>572</v>
      </c>
      <c r="AH710" s="670"/>
      <c r="AI710" s="670"/>
      <c r="AJ710" s="670"/>
      <c r="AK710" s="670"/>
      <c r="AL710" s="670"/>
      <c r="AM710" s="670"/>
      <c r="AN710" s="670"/>
      <c r="AO710" s="670"/>
      <c r="AP710" s="670"/>
      <c r="AQ710" s="670"/>
      <c r="AR710" s="670"/>
      <c r="AS710" s="670"/>
      <c r="AT710" s="670"/>
      <c r="AU710" s="670"/>
      <c r="AV710" s="670"/>
      <c r="AW710" s="670"/>
      <c r="AX710" s="671"/>
    </row>
    <row r="711" spans="1:50" ht="93" customHeight="1" x14ac:dyDescent="0.2">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9" t="s">
        <v>619</v>
      </c>
      <c r="AH711" s="670"/>
      <c r="AI711" s="670"/>
      <c r="AJ711" s="670"/>
      <c r="AK711" s="670"/>
      <c r="AL711" s="670"/>
      <c r="AM711" s="670"/>
      <c r="AN711" s="670"/>
      <c r="AO711" s="670"/>
      <c r="AP711" s="670"/>
      <c r="AQ711" s="670"/>
      <c r="AR711" s="670"/>
      <c r="AS711" s="670"/>
      <c r="AT711" s="670"/>
      <c r="AU711" s="670"/>
      <c r="AV711" s="670"/>
      <c r="AW711" s="670"/>
      <c r="AX711" s="671"/>
    </row>
    <row r="712" spans="1:50" ht="29.5" customHeight="1" x14ac:dyDescent="0.2">
      <c r="A712" s="660"/>
      <c r="B712" s="661"/>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610</v>
      </c>
      <c r="AE712" s="587"/>
      <c r="AF712" s="587"/>
      <c r="AG712" s="595" t="s">
        <v>618</v>
      </c>
      <c r="AH712" s="596"/>
      <c r="AI712" s="596"/>
      <c r="AJ712" s="596"/>
      <c r="AK712" s="596"/>
      <c r="AL712" s="596"/>
      <c r="AM712" s="596"/>
      <c r="AN712" s="596"/>
      <c r="AO712" s="596"/>
      <c r="AP712" s="596"/>
      <c r="AQ712" s="596"/>
      <c r="AR712" s="596"/>
      <c r="AS712" s="596"/>
      <c r="AT712" s="596"/>
      <c r="AU712" s="596"/>
      <c r="AV712" s="596"/>
      <c r="AW712" s="596"/>
      <c r="AX712" s="597"/>
    </row>
    <row r="713" spans="1:50" ht="28.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69" t="s">
        <v>575</v>
      </c>
      <c r="AH713" s="670"/>
      <c r="AI713" s="670"/>
      <c r="AJ713" s="670"/>
      <c r="AK713" s="670"/>
      <c r="AL713" s="670"/>
      <c r="AM713" s="670"/>
      <c r="AN713" s="670"/>
      <c r="AO713" s="670"/>
      <c r="AP713" s="670"/>
      <c r="AQ713" s="670"/>
      <c r="AR713" s="670"/>
      <c r="AS713" s="670"/>
      <c r="AT713" s="670"/>
      <c r="AU713" s="670"/>
      <c r="AV713" s="670"/>
      <c r="AW713" s="670"/>
      <c r="AX713" s="671"/>
    </row>
    <row r="714" spans="1:50" ht="48.65"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568</v>
      </c>
      <c r="AE714" s="593"/>
      <c r="AF714" s="594"/>
      <c r="AG714" s="694" t="s">
        <v>627</v>
      </c>
      <c r="AH714" s="695"/>
      <c r="AI714" s="695"/>
      <c r="AJ714" s="695"/>
      <c r="AK714" s="695"/>
      <c r="AL714" s="695"/>
      <c r="AM714" s="695"/>
      <c r="AN714" s="695"/>
      <c r="AO714" s="695"/>
      <c r="AP714" s="695"/>
      <c r="AQ714" s="695"/>
      <c r="AR714" s="695"/>
      <c r="AS714" s="695"/>
      <c r="AT714" s="695"/>
      <c r="AU714" s="695"/>
      <c r="AV714" s="695"/>
      <c r="AW714" s="695"/>
      <c r="AX714" s="696"/>
    </row>
    <row r="715" spans="1:50" ht="65.5" customHeight="1" x14ac:dyDescent="0.2">
      <c r="A715" s="622"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782"/>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610</v>
      </c>
      <c r="AE716" s="764"/>
      <c r="AF716" s="764"/>
      <c r="AG716" s="669" t="s">
        <v>572</v>
      </c>
      <c r="AH716" s="670"/>
      <c r="AI716" s="670"/>
      <c r="AJ716" s="670"/>
      <c r="AK716" s="670"/>
      <c r="AL716" s="670"/>
      <c r="AM716" s="670"/>
      <c r="AN716" s="670"/>
      <c r="AO716" s="670"/>
      <c r="AP716" s="670"/>
      <c r="AQ716" s="670"/>
      <c r="AR716" s="670"/>
      <c r="AS716" s="670"/>
      <c r="AT716" s="670"/>
      <c r="AU716" s="670"/>
      <c r="AV716" s="670"/>
      <c r="AW716" s="670"/>
      <c r="AX716" s="671"/>
    </row>
    <row r="717" spans="1:50" ht="59.5" customHeight="1" x14ac:dyDescent="0.2">
      <c r="A717" s="660"/>
      <c r="B717" s="661"/>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9" t="s">
        <v>620</v>
      </c>
      <c r="AH717" s="670"/>
      <c r="AI717" s="670"/>
      <c r="AJ717" s="670"/>
      <c r="AK717" s="670"/>
      <c r="AL717" s="670"/>
      <c r="AM717" s="670"/>
      <c r="AN717" s="670"/>
      <c r="AO717" s="670"/>
      <c r="AP717" s="670"/>
      <c r="AQ717" s="670"/>
      <c r="AR717" s="670"/>
      <c r="AS717" s="670"/>
      <c r="AT717" s="670"/>
      <c r="AU717" s="670"/>
      <c r="AV717" s="670"/>
      <c r="AW717" s="670"/>
      <c r="AX717" s="671"/>
    </row>
    <row r="718" spans="1:50" ht="57" customHeight="1" x14ac:dyDescent="0.2">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2" t="s">
        <v>568</v>
      </c>
      <c r="AE719" s="673"/>
      <c r="AF719" s="673"/>
      <c r="AG719" s="164" t="s">
        <v>636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5"/>
      <c r="B721" s="656"/>
      <c r="C721" s="923" t="s">
        <v>602</v>
      </c>
      <c r="D721" s="924"/>
      <c r="E721" s="924"/>
      <c r="F721" s="925"/>
      <c r="G721" s="943"/>
      <c r="H721" s="944"/>
      <c r="I721" s="82" t="str">
        <f>IF(OR(G721="　", G721=""), "", "-")</f>
        <v/>
      </c>
      <c r="J721" s="922" t="s">
        <v>575</v>
      </c>
      <c r="K721" s="922"/>
      <c r="L721" s="82" t="str">
        <f>IF(M721="","","-")</f>
        <v/>
      </c>
      <c r="M721" s="83"/>
      <c r="N721" s="919" t="s">
        <v>621</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5"/>
      <c r="B722" s="656"/>
      <c r="C722" s="923" t="s">
        <v>603</v>
      </c>
      <c r="D722" s="924"/>
      <c r="E722" s="924"/>
      <c r="F722" s="925"/>
      <c r="G722" s="943"/>
      <c r="H722" s="944"/>
      <c r="I722" s="82" t="str">
        <f t="shared" ref="I722:I725" si="4">IF(OR(G722="　", G722=""), "", "-")</f>
        <v/>
      </c>
      <c r="J722" s="922" t="s">
        <v>572</v>
      </c>
      <c r="K722" s="922"/>
      <c r="L722" s="82" t="str">
        <f t="shared" ref="L722:L725" si="5">IF(M722="","","-")</f>
        <v/>
      </c>
      <c r="M722" s="83"/>
      <c r="N722" s="919" t="s">
        <v>600</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5"/>
      <c r="B723" s="656"/>
      <c r="C723" s="923" t="s">
        <v>604</v>
      </c>
      <c r="D723" s="924"/>
      <c r="E723" s="924"/>
      <c r="F723" s="925"/>
      <c r="G723" s="943"/>
      <c r="H723" s="944"/>
      <c r="I723" s="82" t="str">
        <f t="shared" si="4"/>
        <v/>
      </c>
      <c r="J723" s="922" t="s">
        <v>572</v>
      </c>
      <c r="K723" s="922"/>
      <c r="L723" s="82" t="str">
        <f t="shared" si="5"/>
        <v/>
      </c>
      <c r="M723" s="83"/>
      <c r="N723" s="919" t="s">
        <v>601</v>
      </c>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84" customHeight="1" x14ac:dyDescent="0.2">
      <c r="A726" s="622" t="s">
        <v>48</v>
      </c>
      <c r="B726" s="623"/>
      <c r="C726" s="447" t="s">
        <v>53</v>
      </c>
      <c r="D726" s="582"/>
      <c r="E726" s="582"/>
      <c r="F726" s="583"/>
      <c r="G726" s="802" t="s">
        <v>629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4"/>
      <c r="B727" s="625"/>
      <c r="C727" s="700" t="s">
        <v>57</v>
      </c>
      <c r="D727" s="701"/>
      <c r="E727" s="701"/>
      <c r="F727" s="702"/>
      <c r="G727" s="800" t="s">
        <v>599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638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t="s">
        <v>138</v>
      </c>
      <c r="B731" s="620"/>
      <c r="C731" s="620"/>
      <c r="D731" s="620"/>
      <c r="E731" s="621"/>
      <c r="F731" s="685" t="s">
        <v>639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80" customHeight="1" thickBot="1" x14ac:dyDescent="0.25">
      <c r="A733" s="754" t="s">
        <v>138</v>
      </c>
      <c r="B733" s="755"/>
      <c r="C733" s="755"/>
      <c r="D733" s="755"/>
      <c r="E733" s="756"/>
      <c r="F733" s="771" t="s">
        <v>641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hidden="1"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hidden="1"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410</v>
      </c>
      <c r="B737" s="101"/>
      <c r="C737" s="101"/>
      <c r="D737" s="102"/>
      <c r="E737" s="103" t="s">
        <v>583</v>
      </c>
      <c r="F737" s="103"/>
      <c r="G737" s="103"/>
      <c r="H737" s="103"/>
      <c r="I737" s="103"/>
      <c r="J737" s="103"/>
      <c r="K737" s="103"/>
      <c r="L737" s="103"/>
      <c r="M737" s="103"/>
      <c r="N737" s="109" t="s">
        <v>405</v>
      </c>
      <c r="O737" s="109"/>
      <c r="P737" s="109"/>
      <c r="Q737" s="109"/>
      <c r="R737" s="103" t="s">
        <v>591</v>
      </c>
      <c r="S737" s="103"/>
      <c r="T737" s="103"/>
      <c r="U737" s="103"/>
      <c r="V737" s="103"/>
      <c r="W737" s="103"/>
      <c r="X737" s="103"/>
      <c r="Y737" s="103"/>
      <c r="Z737" s="103"/>
      <c r="AA737" s="109" t="s">
        <v>404</v>
      </c>
      <c r="AB737" s="109"/>
      <c r="AC737" s="109"/>
      <c r="AD737" s="109"/>
      <c r="AE737" s="103" t="s">
        <v>592</v>
      </c>
      <c r="AF737" s="103"/>
      <c r="AG737" s="103"/>
      <c r="AH737" s="103"/>
      <c r="AI737" s="103"/>
      <c r="AJ737" s="103"/>
      <c r="AK737" s="103"/>
      <c r="AL737" s="103"/>
      <c r="AM737" s="103"/>
      <c r="AN737" s="109" t="s">
        <v>403</v>
      </c>
      <c r="AO737" s="109"/>
      <c r="AP737" s="109"/>
      <c r="AQ737" s="109"/>
      <c r="AR737" s="110" t="s">
        <v>593</v>
      </c>
      <c r="AS737" s="111"/>
      <c r="AT737" s="111"/>
      <c r="AU737" s="111"/>
      <c r="AV737" s="111"/>
      <c r="AW737" s="111"/>
      <c r="AX737" s="112"/>
      <c r="AY737" s="88"/>
      <c r="AZ737" s="88"/>
    </row>
    <row r="738" spans="1:52" ht="24.75" customHeight="1" x14ac:dyDescent="0.2">
      <c r="A738" s="100" t="s">
        <v>402</v>
      </c>
      <c r="B738" s="101"/>
      <c r="C738" s="101"/>
      <c r="D738" s="102"/>
      <c r="E738" s="103" t="s">
        <v>597</v>
      </c>
      <c r="F738" s="103"/>
      <c r="G738" s="103"/>
      <c r="H738" s="103"/>
      <c r="I738" s="103"/>
      <c r="J738" s="103"/>
      <c r="K738" s="103"/>
      <c r="L738" s="103"/>
      <c r="M738" s="103"/>
      <c r="N738" s="109" t="s">
        <v>401</v>
      </c>
      <c r="O738" s="109"/>
      <c r="P738" s="109"/>
      <c r="Q738" s="109"/>
      <c r="R738" s="103" t="s">
        <v>596</v>
      </c>
      <c r="S738" s="103"/>
      <c r="T738" s="103"/>
      <c r="U738" s="103"/>
      <c r="V738" s="103"/>
      <c r="W738" s="103"/>
      <c r="X738" s="103"/>
      <c r="Y738" s="103"/>
      <c r="Z738" s="103"/>
      <c r="AA738" s="109" t="s">
        <v>400</v>
      </c>
      <c r="AB738" s="109"/>
      <c r="AC738" s="109"/>
      <c r="AD738" s="109"/>
      <c r="AE738" s="103" t="s">
        <v>595</v>
      </c>
      <c r="AF738" s="103"/>
      <c r="AG738" s="103"/>
      <c r="AH738" s="103"/>
      <c r="AI738" s="103"/>
      <c r="AJ738" s="103"/>
      <c r="AK738" s="103"/>
      <c r="AL738" s="103"/>
      <c r="AM738" s="103"/>
      <c r="AN738" s="109" t="s">
        <v>399</v>
      </c>
      <c r="AO738" s="109"/>
      <c r="AP738" s="109"/>
      <c r="AQ738" s="109"/>
      <c r="AR738" s="110" t="s">
        <v>594</v>
      </c>
      <c r="AS738" s="111"/>
      <c r="AT738" s="111"/>
      <c r="AU738" s="111"/>
      <c r="AV738" s="111"/>
      <c r="AW738" s="111"/>
      <c r="AX738" s="112"/>
    </row>
    <row r="739" spans="1:52" ht="24.75" customHeight="1" x14ac:dyDescent="0.2">
      <c r="A739" s="100" t="s">
        <v>398</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422</v>
      </c>
      <c r="B740" s="131"/>
      <c r="C740" s="131"/>
      <c r="D740" s="132"/>
      <c r="E740" s="133" t="s">
        <v>564</v>
      </c>
      <c r="F740" s="125"/>
      <c r="G740" s="125"/>
      <c r="H740" s="92" t="str">
        <f>IF(E740="", "", "(")</f>
        <v>(</v>
      </c>
      <c r="I740" s="125"/>
      <c r="J740" s="125"/>
      <c r="K740" s="92" t="str">
        <f>IF(OR(I740="　", I740=""), "", "-")</f>
        <v/>
      </c>
      <c r="L740" s="126">
        <v>243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88" customHeight="1" x14ac:dyDescent="0.2">
      <c r="A782" s="557"/>
      <c r="B782" s="768"/>
      <c r="C782" s="768"/>
      <c r="D782" s="768"/>
      <c r="E782" s="768"/>
      <c r="F782" s="769"/>
      <c r="G782" s="453" t="s">
        <v>623</v>
      </c>
      <c r="H782" s="454"/>
      <c r="I782" s="454"/>
      <c r="J782" s="454"/>
      <c r="K782" s="455"/>
      <c r="L782" s="456" t="s">
        <v>622</v>
      </c>
      <c r="M782" s="457"/>
      <c r="N782" s="457"/>
      <c r="O782" s="457"/>
      <c r="P782" s="457"/>
      <c r="Q782" s="457"/>
      <c r="R782" s="457"/>
      <c r="S782" s="457"/>
      <c r="T782" s="457"/>
      <c r="U782" s="457"/>
      <c r="V782" s="457"/>
      <c r="W782" s="457"/>
      <c r="X782" s="458"/>
      <c r="Y782" s="459">
        <v>50</v>
      </c>
      <c r="Z782" s="460"/>
      <c r="AA782" s="460"/>
      <c r="AB782" s="558"/>
      <c r="AC782" s="453" t="s">
        <v>635</v>
      </c>
      <c r="AD782" s="454"/>
      <c r="AE782" s="454"/>
      <c r="AF782" s="454"/>
      <c r="AG782" s="455"/>
      <c r="AH782" s="456" t="s">
        <v>635</v>
      </c>
      <c r="AI782" s="457"/>
      <c r="AJ782" s="457"/>
      <c r="AK782" s="457"/>
      <c r="AL782" s="457"/>
      <c r="AM782" s="457"/>
      <c r="AN782" s="457"/>
      <c r="AO782" s="457"/>
      <c r="AP782" s="457"/>
      <c r="AQ782" s="457"/>
      <c r="AR782" s="457"/>
      <c r="AS782" s="457"/>
      <c r="AT782" s="458"/>
      <c r="AU782" s="459" t="s">
        <v>635</v>
      </c>
      <c r="AV782" s="460"/>
      <c r="AW782" s="460"/>
      <c r="AX782" s="461"/>
    </row>
    <row r="783" spans="1:50" ht="24.75" hidden="1" customHeight="1" x14ac:dyDescent="0.2">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624</v>
      </c>
      <c r="D838" s="422"/>
      <c r="E838" s="422"/>
      <c r="F838" s="422"/>
      <c r="G838" s="422"/>
      <c r="H838" s="422"/>
      <c r="I838" s="422"/>
      <c r="J838" s="423" t="s">
        <v>582</v>
      </c>
      <c r="K838" s="424"/>
      <c r="L838" s="424"/>
      <c r="M838" s="424"/>
      <c r="N838" s="424"/>
      <c r="O838" s="424"/>
      <c r="P838" s="429" t="s">
        <v>623</v>
      </c>
      <c r="Q838" s="321"/>
      <c r="R838" s="321"/>
      <c r="S838" s="321"/>
      <c r="T838" s="321"/>
      <c r="U838" s="321"/>
      <c r="V838" s="321"/>
      <c r="W838" s="321"/>
      <c r="X838" s="321"/>
      <c r="Y838" s="322">
        <v>50</v>
      </c>
      <c r="Z838" s="323"/>
      <c r="AA838" s="323"/>
      <c r="AB838" s="324"/>
      <c r="AC838" s="332" t="s">
        <v>80</v>
      </c>
      <c r="AD838" s="427"/>
      <c r="AE838" s="427"/>
      <c r="AF838" s="427"/>
      <c r="AG838" s="427"/>
      <c r="AH838" s="425" t="s">
        <v>572</v>
      </c>
      <c r="AI838" s="426"/>
      <c r="AJ838" s="426"/>
      <c r="AK838" s="426"/>
      <c r="AL838" s="329" t="s">
        <v>572</v>
      </c>
      <c r="AM838" s="330"/>
      <c r="AN838" s="330"/>
      <c r="AO838" s="331"/>
      <c r="AP838" s="325" t="s">
        <v>572</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2">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5:AQ17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32:AQ34">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地球温暖化対策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2020-07-22T06:10:51Z</cp:lastPrinted>
  <dcterms:created xsi:type="dcterms:W3CDTF">2012-03-13T00:50:25Z</dcterms:created>
  <dcterms:modified xsi:type="dcterms:W3CDTF">2020-10-01T08:25:55Z</dcterms:modified>
</cp:coreProperties>
</file>