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導入支援Ｇ\■省エネ診断事業費補助金\04_作業依頼\R2\201116_行政レビュー（総点検／国民の声）\05_提出\01_中小\"/>
    </mc:Choice>
  </mc:AlternateContent>
  <bookViews>
    <workbookView xWindow="1560" yWindow="1560" windowWidth="23730" windowHeight="13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I72" i="3" l="1"/>
  <c r="AM72" i="3"/>
  <c r="AE72" i="3"/>
  <c r="AI69" i="3" l="1"/>
  <c r="AM69" i="3"/>
  <c r="AE69" i="3"/>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<sst xmlns="http://schemas.openxmlformats.org/spreadsheetml/2006/main" count="3033" uniqueCount="711">
  <si>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</si>
  <si>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</si>
  <si>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</si>
  <si>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</si>
  <si>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</si>
  <si>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</si>
  <si>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</si>
  <si>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</si>
  <si>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</si>
  <si>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</si>
  <si>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</si>
  <si>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</si>
  <si>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</si>
  <si>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</si>
  <si>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</si>
  <si>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</si>
  <si>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</si>
  <si>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</si>
  <si>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</si>
  <si>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</si>
  <si>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</si>
  <si>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</si>
  <si>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</si>
  <si>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</si>
  <si>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</si>
  <si>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</si>
  <si>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</si>
  <si>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</si>
  <si>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</si>
  <si>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</si>
  <si>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</si>
  <si>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</si>
  <si>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</si>
  <si>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</si>
  <si>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</si>
  <si>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</si>
  <si>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</si>
  <si>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</si>
  <si>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</si>
  <si>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</si>
  <si>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</si>
  <si>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</si>
  <si>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</si>
  <si>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</si>
  <si>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</si>
  <si>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</si>
  <si>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</si>
  <si>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</si>
  <si>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</si>
  <si>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</si>
  <si>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</si>
  <si>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</si>
  <si>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</si>
  <si>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</si>
  <si>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</si>
  <si>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</si>
  <si>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</si>
  <si>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</si>
  <si>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</si>
  <si>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</si>
  <si>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</si>
  <si>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</si>
  <si>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</si>
  <si>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</si>
  <si>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</si>
  <si>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</si>
  <si>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</si>
  <si>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</si>
  <si>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</si>
  <si>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</si>
  <si>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</si>
  <si>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</si>
  <si>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</si>
  <si>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</si>
  <si>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</si>
  <si>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</si>
  <si>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</si>
  <si>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</si>
  <si>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</si>
  <si>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</si>
  <si>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</si>
  <si>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</si>
  <si>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</si>
  <si>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</si>
  <si>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</si>
  <si>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</si>
  <si>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</si>
  <si>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</si>
  <si>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</si>
  <si>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</si>
  <si>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</si>
  <si>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</si>
  <si>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</si>
  <si>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</si>
  <si>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</si>
  <si>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</si>
  <si>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</si>
  <si>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</si>
  <si>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</si>
  <si>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</si>
  <si>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</si>
  <si>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</si>
  <si>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</si>
  <si>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</si>
  <si>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</si>
  <si>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</si>
  <si>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</si>
  <si>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</si>
  <si>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</si>
  <si>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</si>
  <si>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</si>
  <si>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</si>
  <si>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</si>
  <si>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</si>
  <si>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</si>
  <si>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</si>
  <si>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</si>
  <si>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</si>
  <si>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</si>
  <si>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</si>
  <si>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</si>
  <si>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</si>
  <si>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</si>
  <si>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</si>
  <si>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</si>
  <si>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</si>
  <si>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</si>
  <si>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</si>
  <si>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</si>
  <si>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</si>
  <si>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</si>
  <si>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</si>
  <si>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</si>
  <si>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</si>
  <si>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</si>
  <si>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</si>
  <si>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</si>
  <si>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</si>
  <si>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</si>
  <si>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</si>
  <si>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</si>
  <si>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</si>
  <si>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</si>
  <si>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</si>
  <si>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</si>
  <si>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</si>
  <si>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</si>
  <si>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</si>
  <si>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</si>
  <si>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</si>
  <si>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</si>
  <si>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</si>
  <si>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</si>
  <si>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</si>
  <si>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</si>
  <si>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</si>
  <si>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</si>
  <si>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</si>
  <si>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</si>
  <si>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</si>
  <si>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</si>
  <si>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</si>
  <si>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</si>
  <si>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</si>
  <si>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</si>
  <si>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</si>
  <si>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</si>
  <si>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</si>
  <si>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</si>
  <si>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</si>
  <si>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</si>
  <si>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</si>
  <si>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</si>
  <si>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</si>
  <si>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</si>
  <si>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</si>
  <si>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</si>
  <si>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</si>
  <si>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</si>
  <si>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</si>
  <si>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</si>
  <si>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</si>
  <si>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</si>
  <si>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</si>
  <si>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</si>
  <si>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</si>
  <si>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</si>
  <si>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</si>
  <si>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</si>
  <si>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</si>
  <si>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</si>
  <si>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</si>
  <si>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</si>
  <si>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</si>
  <si>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</si>
  <si>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</si>
  <si>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</si>
  <si>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</si>
  <si>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</si>
  <si>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</si>
  <si>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</si>
  <si>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</si>
  <si>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</si>
  <si>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</si>
  <si>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</si>
  <si>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</si>
  <si>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</si>
  <si>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</si>
  <si>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</si>
  <si>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</si>
  <si>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</si>
  <si>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</si>
  <si>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</si>
  <si>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</si>
  <si>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</si>
  <si>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</si>
  <si>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</si>
  <si>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</si>
  <si>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</si>
  <si>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</si>
  <si>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</si>
  <si>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</si>
  <si>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</si>
  <si>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</si>
  <si>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</si>
  <si>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</si>
  <si>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</si>
  <si>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</si>
  <si>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</si>
  <si>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</si>
  <si>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</si>
  <si>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</si>
  <si>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</si>
  <si>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</si>
  <si>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</si>
  <si>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</si>
  <si>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</si>
  <si>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</si>
  <si>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</si>
  <si>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</si>
  <si>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</si>
  <si>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</si>
  <si>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</si>
  <si>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</si>
  <si>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</si>
  <si>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</si>
  <si>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</si>
  <si>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</si>
  <si>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</si>
  <si>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</si>
  <si>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</si>
  <si>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</si>
  <si>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</si>
  <si>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</si>
  <si>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</si>
  <si>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</si>
  <si>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</si>
  <si>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</si>
  <si>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</si>
  <si>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</si>
  <si>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</si>
  <si>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</si>
  <si>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</si>
  <si>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</si>
  <si>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</si>
  <si>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</si>
  <si>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</si>
  <si>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</si>
  <si>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</si>
  <si>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</si>
  <si>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</si>
  <si>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</si>
  <si>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</si>
  <si>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</si>
  <si>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</si>
  <si>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</si>
  <si>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</si>
  <si>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</si>
  <si>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</si>
  <si>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</si>
  <si>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</si>
  <si>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</si>
  <si>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</si>
  <si>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</si>
  <si>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</si>
  <si>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</si>
  <si>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</si>
  <si>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</si>
  <si>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</si>
  <si>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</si>
  <si>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</si>
  <si>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</si>
  <si>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</si>
  <si>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</si>
  <si>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</si>
  <si>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</si>
  <si>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</si>
  <si>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</si>
  <si>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</si>
  <si>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</si>
  <si>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</si>
  <si>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</si>
  <si>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</si>
  <si>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</si>
  <si>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</si>
  <si>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</si>
  <si>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</si>
  <si>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</si>
  <si>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</si>
  <si>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</si>
  <si>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</si>
  <si>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</si>
  <si>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</si>
  <si>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</si>
  <si>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</si>
  <si>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</si>
  <si>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</si>
  <si>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</si>
  <si>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</si>
  <si>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</si>
  <si>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</si>
  <si>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</si>
  <si>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</si>
  <si>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</si>
  <si>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</si>
  <si>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</si>
  <si>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</si>
  <si>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</si>
  <si>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</si>
  <si>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</si>
  <si>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</si>
  <si>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</si>
  <si>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</si>
  <si>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</si>
  <si>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</si>
  <si>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</si>
  <si>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</si>
  <si>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</si>
  <si>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</si>
  <si>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</si>
  <si>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</si>
  <si>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</si>
  <si>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</si>
  <si>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</si>
  <si>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</si>
  <si>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</si>
  <si>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</si>
  <si>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</si>
  <si>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</si>
  <si>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</si>
  <si>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</si>
  <si>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</si>
  <si>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</si>
  <si>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</si>
  <si>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</si>
  <si>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</si>
  <si>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</si>
  <si>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</si>
  <si>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</si>
  <si>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</si>
  <si>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</si>
  <si>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</si>
  <si>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</si>
  <si>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</si>
  <si>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</si>
  <si>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</si>
  <si>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</si>
  <si>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</si>
  <si>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</si>
  <si>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</si>
  <si>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</si>
  <si>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</si>
  <si>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</si>
  <si>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</si>
  <si>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</si>
  <si>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</si>
  <si>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</si>
  <si>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</si>
  <si>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</si>
  <si>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</si>
  <si>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</si>
  <si>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</si>
  <si>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</si>
  <si>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</si>
  <si>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</si>
  <si>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</si>
  <si>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</si>
  <si>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</si>
  <si>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</si>
  <si>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</si>
  <si>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</si>
  <si>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</si>
  <si>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</si>
  <si>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</si>
  <si>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</si>
  <si>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</si>
  <si>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</si>
  <si>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</si>
  <si>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</si>
  <si>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</si>
  <si>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</si>
  <si>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</si>
  <si>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</si>
  <si>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</si>
  <si>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</si>
  <si>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</si>
  <si>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</si>
  <si>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</si>
  <si>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</si>
  <si>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</si>
  <si>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</si>
  <si>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</si>
  <si>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</si>
  <si>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</si>
  <si>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</si>
  <si>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</si>
  <si>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</si>
  <si>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</si>
  <si>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</si>
  <si>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</si>
  <si>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</si>
  <si>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</si>
  <si>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</si>
  <si>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</si>
  <si>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</si>
  <si>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</si>
  <si>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</si>
  <si>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</si>
  <si>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</si>
  <si>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</si>
  <si>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</si>
  <si>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</si>
  <si>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</si>
  <si>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</si>
  <si>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</si>
  <si>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</si>
  <si>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</si>
  <si>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</si>
  <si>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</si>
  <si>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</si>
  <si>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</si>
  <si>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</si>
  <si>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</si>
  <si>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</si>
  <si>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</si>
  <si>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</si>
  <si>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</si>
  <si>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</si>
  <si>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</si>
  <si>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</si>
  <si>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</si>
  <si>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</si>
  <si>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</si>
  <si>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</si>
  <si>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</si>
  <si>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</si>
  <si>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</si>
  <si>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</si>
  <si>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</si>
  <si>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</si>
  <si>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</si>
  <si>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</si>
  <si>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</si>
  <si>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</si>
  <si>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</si>
  <si>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</si>
  <si>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</si>
  <si>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</si>
  <si>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</si>
  <si>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</si>
  <si>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</si>
  <si>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</si>
  <si>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</si>
  <si>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</si>
  <si>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</si>
  <si>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</si>
  <si>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</si>
  <si>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</si>
  <si>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</si>
  <si>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</si>
  <si>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</si>
  <si>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</si>
  <si>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</si>
  <si>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</si>
  <si>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</si>
  <si>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</si>
  <si>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</si>
  <si>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</si>
  <si>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</si>
  <si>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</si>
  <si>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</si>
  <si>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</si>
  <si>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</si>
  <si>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</si>
  <si>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</si>
  <si>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</si>
  <si>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</si>
  <si>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</si>
  <si>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</si>
  <si>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</si>
  <si>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</si>
  <si>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</si>
  <si>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</si>
  <si>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</si>
  <si>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</si>
  <si>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</si>
  <si>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</si>
  <si>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</si>
  <si>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</si>
  <si>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</si>
  <si>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</si>
  <si>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</si>
  <si>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</si>
  <si>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</si>
  <si>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</si>
  <si>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</si>
  <si>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</si>
  <si>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</si>
  <si>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</si>
  <si>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</si>
  <si>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</si>
  <si>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</si>
  <si>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</si>
  <si>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</si>
  <si>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</si>
  <si>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</si>
  <si>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</si>
  <si>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</si>
  <si>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</si>
  <si>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</si>
  <si>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</si>
  <si>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</si>
  <si>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</si>
  <si>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</si>
  <si>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</si>
  <si>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</si>
  <si>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</si>
  <si>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</si>
  <si>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</si>
  <si>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</si>
  <si>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</si>
  <si>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</si>
  <si>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</si>
  <si>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</si>
  <si>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</si>
  <si>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</si>
  <si>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</si>
  <si>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</si>
  <si>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</si>
  <si>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</si>
  <si>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</si>
  <si>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</si>
  <si>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</si>
  <si>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中小企業等に対する省エネルギー診断事業費補助金</t>
    <rPh sb="0" eb="2">
      <t>チュウショウ</t>
    </rPh>
    <rPh sb="2" eb="4">
      <t>キギョウ</t>
    </rPh>
    <rPh sb="4" eb="5">
      <t>トウ</t>
    </rPh>
    <rPh sb="6" eb="7">
      <t>タイ</t>
    </rPh>
    <rPh sb="9" eb="10">
      <t>ショウ</t>
    </rPh>
    <rPh sb="15" eb="17">
      <t>シンダン</t>
    </rPh>
    <rPh sb="17" eb="19">
      <t>ジギョウ</t>
    </rPh>
    <rPh sb="19" eb="20">
      <t>ヒ</t>
    </rPh>
    <rPh sb="20" eb="23">
      <t>ホジョキン</t>
    </rPh>
    <phoneticPr fontId="5"/>
  </si>
  <si>
    <t>省エネルギー課</t>
    <rPh sb="0" eb="1">
      <t>ショウ</t>
    </rPh>
    <rPh sb="6" eb="7">
      <t>カ</t>
    </rPh>
    <phoneticPr fontId="5"/>
  </si>
  <si>
    <t>課長　江澤　正名</t>
    <rPh sb="0" eb="2">
      <t>カチョウ</t>
    </rPh>
    <rPh sb="3" eb="5">
      <t>エザワ</t>
    </rPh>
    <rPh sb="6" eb="7">
      <t>タダ</t>
    </rPh>
    <rPh sb="7" eb="8">
      <t>ナ</t>
    </rPh>
    <phoneticPr fontId="5"/>
  </si>
  <si>
    <t>○</t>
  </si>
  <si>
    <t>特別会計に関する法律第85条第3項第1号ホ
特別会計に関する法律施行令第50条第7項第7号</t>
    <phoneticPr fontId="5"/>
  </si>
  <si>
    <t>中小企業及び年間エネルギー消費量が原油換算で1,500kl未満の事業者等を対象とする省エネルギーポテンシャルの診断の実施や省エネの相談にきめ細かに対応する「省エネルギー相談地域プラットフォーム」の構築等を通じて中小企業等の省エネ取組を推進する。</t>
    <phoneticPr fontId="5"/>
  </si>
  <si>
    <t>中小企業等の省エネ取組を推進するため、省エネポテンシャルの診断を無料で実施するとともに、診断事業で得られた事例や省エネ技術・情報等を様々な媒体を通じて横展開する。また、自治体や民間団体等が実施する省エネ関連のセミナーに専門家を派遣することで、省エネに関する有益な情報を発信する。更に、中小企業等の経営状況等を踏まえ、省エネの相談にきめ細かく対応することができる「省エネルギー相談地域プラットフォーム」を全国に構築することに加え、省エネ相談地域プラットフォームや自治体（省エネ関連補助金の紹介）、金融機関（設備更新に係る融資の紹介）等、省エネ取組の支援を行う窓口を「全国省エネ推進ネットワーク」としてポータルサイトに公開し、地域における省エネ支援の充実を図る。</t>
    <phoneticPr fontId="5"/>
  </si>
  <si>
    <t>-</t>
    <phoneticPr fontId="5"/>
  </si>
  <si>
    <t>-</t>
    <phoneticPr fontId="5"/>
  </si>
  <si>
    <t>-</t>
    <phoneticPr fontId="5"/>
  </si>
  <si>
    <t>エネルギー使用合理化設備導入促進等対策費補助金</t>
    <phoneticPr fontId="5"/>
  </si>
  <si>
    <t>-</t>
    <phoneticPr fontId="5"/>
  </si>
  <si>
    <t>-</t>
    <phoneticPr fontId="5"/>
  </si>
  <si>
    <t>-</t>
    <phoneticPr fontId="5"/>
  </si>
  <si>
    <t>-</t>
    <phoneticPr fontId="5"/>
  </si>
  <si>
    <t>-</t>
    <phoneticPr fontId="5"/>
  </si>
  <si>
    <t>万kL</t>
    <rPh sb="0" eb="1">
      <t>マン</t>
    </rPh>
    <phoneticPr fontId="5"/>
  </si>
  <si>
    <t>長期エネルギー需給見通し、地球温暖化対策計画の進捗状況</t>
    <phoneticPr fontId="5"/>
  </si>
  <si>
    <t>1tあたりのCO2削減コスト</t>
    <phoneticPr fontId="5"/>
  </si>
  <si>
    <t>当該年度の提案省エネ量を達成する場合の単位コスト</t>
    <phoneticPr fontId="5"/>
  </si>
  <si>
    <t>-</t>
  </si>
  <si>
    <t>-</t>
    <phoneticPr fontId="5"/>
  </si>
  <si>
    <t>-</t>
    <phoneticPr fontId="5"/>
  </si>
  <si>
    <t>-</t>
    <phoneticPr fontId="5"/>
  </si>
  <si>
    <t>-</t>
    <phoneticPr fontId="5"/>
  </si>
  <si>
    <t>診断件数</t>
    <rPh sb="0" eb="2">
      <t>シンダン</t>
    </rPh>
    <rPh sb="2" eb="4">
      <t>ケンスウ</t>
    </rPh>
    <phoneticPr fontId="5"/>
  </si>
  <si>
    <t>件</t>
    <rPh sb="0" eb="1">
      <t>ケン</t>
    </rPh>
    <phoneticPr fontId="5"/>
  </si>
  <si>
    <t>省エネルギー相談地域プラットフォーム件数</t>
    <phoneticPr fontId="5"/>
  </si>
  <si>
    <t>執行額／当該年度の提案省エネ量
省エネ量（１kl）当たりの補助金
＝執行額÷（当該年度の提案省エネ量×耐用年数13年）</t>
    <phoneticPr fontId="5"/>
  </si>
  <si>
    <t>執行額/省エネ量</t>
    <phoneticPr fontId="5"/>
  </si>
  <si>
    <t>738,680,500/(23,437*13)</t>
    <phoneticPr fontId="5"/>
  </si>
  <si>
    <t>973,861,763/(39,019*13)</t>
    <phoneticPr fontId="5"/>
  </si>
  <si>
    <t>6. エネルギー・環境</t>
    <phoneticPr fontId="5"/>
  </si>
  <si>
    <t>6-2. 新エネルギー・省エネルギー</t>
    <phoneticPr fontId="5"/>
  </si>
  <si>
    <t>最終エネルギー消費量
＜産業部門＞
（原油換算百万kl）</t>
    <phoneticPr fontId="5"/>
  </si>
  <si>
    <t>百万kl</t>
    <phoneticPr fontId="5"/>
  </si>
  <si>
    <t>-</t>
    <phoneticPr fontId="5"/>
  </si>
  <si>
    <t>最終エネルギー消費量
＜民生業務部門＞
（原油換算百万kl）</t>
    <phoneticPr fontId="5"/>
  </si>
  <si>
    <t>産業・業務部門の中小企業等に対して、省エネ診断及び省エネルギー相談地域プラットフォームによるその後の省エネ取組支援を推進することに加え、支援した事例を様々な媒体を通じて横展開することで、中小企業等の省エネ取組が促進され、産業・業務部門の最終エネルギー消費量の低減に貢献する。</t>
    <phoneticPr fontId="5"/>
  </si>
  <si>
    <t>省エネ法による報告義務が課されていない中小企業等の省エネ取組を推進する事業であり、エネルギーミックスの省エネ見通し達成の観点からも国が主導して実施すべき事業である。
民間団体等による省エネ支援は、収益性の観点からエネルギー使用量の大きい事業者を対象とした支援に偏りがちであるが、国が本事業を実施することにより、エネルギー使用量の少ない事業者による省エネや運用改善による省エネも推進することができる。</t>
    <phoneticPr fontId="5"/>
  </si>
  <si>
    <t>総合資源エネルギー調査会に設置された省エネルギー小委員会や改正省エネ法等の審議において中小企業における省エネルギーの取組の重要性を指摘されており、政策的優先度が高い。</t>
    <phoneticPr fontId="5"/>
  </si>
  <si>
    <t>学識経験者を含む有識者で構成された審査委員会における厳正な審査を経て採択先を決定している。</t>
    <phoneticPr fontId="5"/>
  </si>
  <si>
    <t>無</t>
  </si>
  <si>
    <t>中小企業等の省エネ取組のきっかけを作るためにも、省エネ診断や省エネルギー相談地域プラットフォームの利用にかかる費用を無料とし、受診のハードルを下げることが必要であり、定額補助として診断に要する経費を負担することは妥当である。</t>
    <phoneticPr fontId="5"/>
  </si>
  <si>
    <t>執行団体の事務費削減、補助事業の効率的実施により単位当たりコスト削減に努めている。</t>
    <phoneticPr fontId="5"/>
  </si>
  <si>
    <t>執行団体への支払に際しては、支払額、その明細及びその根拠を示す書類等を整え、経済産業省に報告し、その了解を得た上で請求し、妥当性を確認の上、実施している。</t>
    <phoneticPr fontId="5"/>
  </si>
  <si>
    <t>事業者の採択時に外部有識者による審査委員会を実施し、費目・使途が事業目的に即し、真に必要な経費か否かを精査するとともに、支出の妥当性については確定検査等で厳正に精査している。</t>
    <phoneticPr fontId="5"/>
  </si>
  <si>
    <t>‐</t>
  </si>
  <si>
    <t>専門家派遣にあたり、できるだけ診断先の近くに所在する専門家を選定する等、効率的に実施する工夫をしている。</t>
    <phoneticPr fontId="5"/>
  </si>
  <si>
    <t>成果目標に見合う成果実績が得られた。</t>
    <phoneticPr fontId="5"/>
  </si>
  <si>
    <t>中小企業に対し省エネ診断に要する費用を直接支援する場合と比較し、中小企業に省エネ診断の受診を働きかけることができる（省エネ診断の）実施機関の活動を支援することによって、省エネ取組に関心のない中小企業に対しても省エネ取組を促すことができ、効果的である。</t>
    <phoneticPr fontId="5"/>
  </si>
  <si>
    <t>省エネ診断は目標件数を達成し、概ね当初見込みに見合った実績となった。</t>
    <phoneticPr fontId="5"/>
  </si>
  <si>
    <t>本事業で収集した省エネ取組事例や省エネ技術等について、Webページを含め様々な媒体を通じて幅広く分かりやすく情報提供している。</t>
    <phoneticPr fontId="5"/>
  </si>
  <si>
    <t>省エネルギー相談地域プラットフォームについては、中小企業のニーズをふまえつつ引き続き全国への展開を目指し、支援や診断スキルの向上など、自走化に向けた取組を進める。省エネ無料診断については、自治体や商工会議所、事業組合等と連携して事業者の関心を掘り起こすことで、省エネ取組への関心の有無に関わらず幅広い業種の事業者に対して受診を促し、省エネ取組の一層の推進に努める。</t>
    <phoneticPr fontId="5"/>
  </si>
  <si>
    <t>省エネルギー相談地域プラットフォーム事業においては、支援事業者数が前年度と比較し、増加している（2018年度：914者→2019年度：1,235者）。一方で、省エネ無料診断事業の件数は前年度と比較し若干の減少となった。</t>
    <phoneticPr fontId="5"/>
  </si>
  <si>
    <t>504</t>
    <phoneticPr fontId="5"/>
  </si>
  <si>
    <t>452</t>
    <phoneticPr fontId="5"/>
  </si>
  <si>
    <t>485</t>
    <phoneticPr fontId="5"/>
  </si>
  <si>
    <t>394</t>
    <phoneticPr fontId="5"/>
  </si>
  <si>
    <t>370</t>
    <phoneticPr fontId="5"/>
  </si>
  <si>
    <t>327</t>
    <phoneticPr fontId="5"/>
  </si>
  <si>
    <t>342</t>
    <phoneticPr fontId="5"/>
  </si>
  <si>
    <t>255</t>
    <phoneticPr fontId="5"/>
  </si>
  <si>
    <t>532</t>
    <phoneticPr fontId="5"/>
  </si>
  <si>
    <t>執行額／CO2削減量（※）
※省エネ量目標値に産業及び業務部門の平均排出係数（2.65t-CO2/kl）及び設備の平均耐用年数(13年）を乗じる</t>
    <phoneticPr fontId="5"/>
  </si>
  <si>
    <t>円/kL</t>
    <phoneticPr fontId="5"/>
  </si>
  <si>
    <t>1,068,818,000/(44,546*13)</t>
    <phoneticPr fontId="5"/>
  </si>
  <si>
    <t>961,936,000/(44,546*13)</t>
    <phoneticPr fontId="5"/>
  </si>
  <si>
    <t>A.一般社団法人省エネルギーセンター</t>
    <phoneticPr fontId="5"/>
  </si>
  <si>
    <t>事業費</t>
    <rPh sb="0" eb="2">
      <t>ジギョウ</t>
    </rPh>
    <rPh sb="2" eb="3">
      <t>ヒ</t>
    </rPh>
    <phoneticPr fontId="5"/>
  </si>
  <si>
    <t>人件費</t>
    <rPh sb="0" eb="3">
      <t>ジンケンヒ</t>
    </rPh>
    <phoneticPr fontId="5"/>
  </si>
  <si>
    <t>諸経費</t>
    <rPh sb="0" eb="3">
      <t>ショケイヒ</t>
    </rPh>
    <phoneticPr fontId="5"/>
  </si>
  <si>
    <t>専門家の謝金、専門家の現地訪問旅費等</t>
    <phoneticPr fontId="5"/>
  </si>
  <si>
    <t>技術的知見に基づく診断報告書の作成、専門家に対する適切な情報提供等</t>
    <phoneticPr fontId="5"/>
  </si>
  <si>
    <t>事務所賃借料、備品等借料、光熱水料等</t>
    <phoneticPr fontId="5"/>
  </si>
  <si>
    <t>事業費</t>
    <phoneticPr fontId="5"/>
  </si>
  <si>
    <t>中小企業等に対する省エネ取組支援に係る専門家の謝金・旅費等</t>
    <phoneticPr fontId="5"/>
  </si>
  <si>
    <t>-</t>
    <phoneticPr fontId="5"/>
  </si>
  <si>
    <t>-</t>
    <phoneticPr fontId="5"/>
  </si>
  <si>
    <t>一般財団法人省エネルギーセンター</t>
    <phoneticPr fontId="5"/>
  </si>
  <si>
    <t>省エネルギー対策導入促進事業費補助事業（省エネ無料診断事業及び省エネに関する情報提供事業）の執行業務</t>
    <phoneticPr fontId="5"/>
  </si>
  <si>
    <t>補助金等交付</t>
  </si>
  <si>
    <t>一般社団法人環境共創イニシアチブ</t>
    <phoneticPr fontId="5"/>
  </si>
  <si>
    <t>省エネルギー対策導入促進事業費補助事業（省エネルギー相談地域プラットフォーム構築事業及び地域の省エネ推進情報提供事業）の執行業務</t>
    <phoneticPr fontId="5"/>
  </si>
  <si>
    <t>一般社団法人エネルギーマネジメント協会</t>
    <phoneticPr fontId="5"/>
  </si>
  <si>
    <t>福岡県・大分県・長崎県・佐賀県・山口県・広島県・岡山県の中小企業等に対する省エネ支援</t>
    <phoneticPr fontId="5"/>
  </si>
  <si>
    <t>一般社団法人省エネプラットフォーム協会</t>
    <phoneticPr fontId="5"/>
  </si>
  <si>
    <t>滋賀県・京都府・大阪府・兵庫県・奈良県・和歌山県の中小企業等に対する省エネ支援</t>
    <phoneticPr fontId="5"/>
  </si>
  <si>
    <t>-</t>
    <phoneticPr fontId="5"/>
  </si>
  <si>
    <t>一般社団法人カーボンマネジメントイニシアティブ</t>
    <phoneticPr fontId="5"/>
  </si>
  <si>
    <t>東京都・埼玉県・千葉県・神奈川県・宮城県・福島県・山形県・大阪府の中小企業等に対する省エネ支援</t>
    <phoneticPr fontId="5"/>
  </si>
  <si>
    <t>一般社団法人ネット・ゼロ・エネルギー協会</t>
    <phoneticPr fontId="5"/>
  </si>
  <si>
    <t>福岡県・佐賀県・沖縄県、大分県　中津市・日田市、長崎県　諫早市・大村市・東彼杵町・波佐見町・川棚町・佐世保市・松浦市の中小企業等に対する省エネ支援</t>
    <phoneticPr fontId="5"/>
  </si>
  <si>
    <t>一般社団法人エネルギーから経済を考える経営者ネットワーク会議</t>
    <phoneticPr fontId="5"/>
  </si>
  <si>
    <t>神奈川県・千葉県・埼玉県の中小企業等に対する省エネ支援</t>
    <phoneticPr fontId="5"/>
  </si>
  <si>
    <t>一般社団法人エコエネ技術士ネット</t>
    <phoneticPr fontId="5"/>
  </si>
  <si>
    <t>岡山県の中小企業等に対する省エネ支援</t>
    <phoneticPr fontId="5"/>
  </si>
  <si>
    <t>特定非営利活動法人うつくしまＮＰＯネットワーク</t>
    <phoneticPr fontId="5"/>
  </si>
  <si>
    <t>福島県の中小企業等に対する省エネ支援</t>
    <phoneticPr fontId="5"/>
  </si>
  <si>
    <t>一般社団法人沖縄ＣＯ２削減推進協議会</t>
    <phoneticPr fontId="5"/>
  </si>
  <si>
    <t>沖縄県の中小企業等に対する省エネ支援</t>
    <phoneticPr fontId="5"/>
  </si>
  <si>
    <t>一般社団法人資源エネルギー研究協会</t>
    <phoneticPr fontId="5"/>
  </si>
  <si>
    <t>東京都・神奈川県の中小企業等に対する省エネ支援</t>
    <phoneticPr fontId="5"/>
  </si>
  <si>
    <t>-</t>
    <phoneticPr fontId="5"/>
  </si>
  <si>
    <t>一般社団法人静岡県環境資源協会</t>
    <phoneticPr fontId="5"/>
  </si>
  <si>
    <t>静岡県の中小企業等に対する省エネ支援</t>
    <phoneticPr fontId="5"/>
  </si>
  <si>
    <t>地球温暖化対策計画フォローアップに基づく省エネ量（平成25年度からの累計値）
※令和元年度実績は令和2年度末に集計</t>
    <rPh sb="41" eb="43">
      <t>レイワ</t>
    </rPh>
    <rPh sb="43" eb="44">
      <t>モト</t>
    </rPh>
    <rPh sb="49" eb="51">
      <t>レイワ</t>
    </rPh>
    <phoneticPr fontId="5"/>
  </si>
  <si>
    <t>省エネ診断等による業務部門における徹底的なエネルギー管理の実施により令和12年度の省エネ効果235.3万kLを目指す。それに向け、令和2年度の省エネ効果目標を104万kLとする。</t>
    <rPh sb="34" eb="36">
      <t>レイワ</t>
    </rPh>
    <rPh sb="65" eb="67">
      <t>レイワ</t>
    </rPh>
    <phoneticPr fontId="5"/>
  </si>
  <si>
    <t>令和2年度までに平成29年度における1tあたりのCO2削減コストの1割を削減する。</t>
    <rPh sb="0" eb="2">
      <t>レイワ</t>
    </rPh>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</si>
  <si>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
日本再興戦略２０１６（平成28年6月2日　閣議決定）
エネルギーの使用の合理化等に関する法律の一部を改正する法律案に対する付帯決議（第196回通常国会　平成30年5月23日　衆・経産委、6月5日  参・経産委）</t>
    <phoneticPr fontId="5"/>
  </si>
  <si>
    <t>-</t>
    <phoneticPr fontId="5"/>
  </si>
  <si>
    <t>人材やノウハウ不足で十分なエネルギー管理を行うことができない中小企業も多く、省エネに関する知識や情報の提供及び省エネ取組に対する支援のニーズがある。</t>
    <rPh sb="0" eb="1">
      <t>ヒト</t>
    </rPh>
    <phoneticPr fontId="5"/>
  </si>
  <si>
    <t>-</t>
    <phoneticPr fontId="5"/>
  </si>
  <si>
    <t>中小企業の省エネ取り組みという事業目的を達成するために、効率的な事業となっているか検証をすること。特に補助金交付については、どの程度の効果があったのかアウトカムを個別に検証すること。</t>
    <phoneticPr fontId="5"/>
  </si>
  <si>
    <t>有識者のご指摘を踏まえて、所要の対応を行うこと。</t>
    <phoneticPr fontId="5"/>
  </si>
  <si>
    <t>B.一般社団法人環境共創イニシアチブ</t>
    <phoneticPr fontId="5"/>
  </si>
  <si>
    <t>C.一般社団法人エネルギーマネジメント協会</t>
    <phoneticPr fontId="5"/>
  </si>
  <si>
    <t>事業費</t>
    <rPh sb="0" eb="2">
      <t>ジギョウ</t>
    </rPh>
    <rPh sb="2" eb="3">
      <t>ヒ</t>
    </rPh>
    <phoneticPr fontId="5"/>
  </si>
  <si>
    <t>人件費</t>
    <rPh sb="0" eb="3">
      <t>ジンケンヒ</t>
    </rPh>
    <phoneticPr fontId="5"/>
  </si>
  <si>
    <t>中小企業等に対する省エネ取組支援に係る専門家の謝金・旅費等</t>
    <rPh sb="0" eb="2">
      <t>チュウショウ</t>
    </rPh>
    <rPh sb="2" eb="4">
      <t>キギョウ</t>
    </rPh>
    <rPh sb="4" eb="5">
      <t>トウ</t>
    </rPh>
    <rPh sb="6" eb="7">
      <t>タイ</t>
    </rPh>
    <rPh sb="9" eb="10">
      <t>ショウ</t>
    </rPh>
    <rPh sb="12" eb="14">
      <t>トリクミ</t>
    </rPh>
    <rPh sb="14" eb="16">
      <t>シエン</t>
    </rPh>
    <rPh sb="17" eb="18">
      <t>カカ</t>
    </rPh>
    <rPh sb="19" eb="22">
      <t>センモンカ</t>
    </rPh>
    <rPh sb="23" eb="25">
      <t>シャキン</t>
    </rPh>
    <rPh sb="26" eb="28">
      <t>リョヒ</t>
    </rPh>
    <rPh sb="28" eb="29">
      <t>トウ</t>
    </rPh>
    <phoneticPr fontId="5"/>
  </si>
  <si>
    <t>補助事業の管理運営業務の作業時間に対する人件費等</t>
    <rPh sb="0" eb="2">
      <t>ホジョ</t>
    </rPh>
    <rPh sb="2" eb="4">
      <t>ジギョウ</t>
    </rPh>
    <rPh sb="5" eb="7">
      <t>カンリ</t>
    </rPh>
    <rPh sb="7" eb="9">
      <t>ウンエイ</t>
    </rPh>
    <rPh sb="9" eb="11">
      <t>ギョウム</t>
    </rPh>
    <rPh sb="12" eb="14">
      <t>サギョウ</t>
    </rPh>
    <rPh sb="14" eb="16">
      <t>ジカン</t>
    </rPh>
    <rPh sb="17" eb="18">
      <t>タイ</t>
    </rPh>
    <rPh sb="20" eb="23">
      <t>ジンケンヒ</t>
    </rPh>
    <rPh sb="23" eb="24">
      <t>トウ</t>
    </rPh>
    <phoneticPr fontId="5"/>
  </si>
  <si>
    <t>事務費</t>
    <rPh sb="0" eb="2">
      <t>ジム</t>
    </rPh>
    <rPh sb="2" eb="3">
      <t>ヒ</t>
    </rPh>
    <phoneticPr fontId="5"/>
  </si>
  <si>
    <t>機器・事務所等賃借料</t>
    <rPh sb="0" eb="2">
      <t>キキ</t>
    </rPh>
    <rPh sb="3" eb="5">
      <t>ジム</t>
    </rPh>
    <rPh sb="5" eb="6">
      <t>ショ</t>
    </rPh>
    <rPh sb="6" eb="7">
      <t>トウ</t>
    </rPh>
    <rPh sb="7" eb="10">
      <t>チンシャクリョウ</t>
    </rPh>
    <phoneticPr fontId="5"/>
  </si>
  <si>
    <t>講習会費</t>
    <rPh sb="0" eb="3">
      <t>コウシュウカイ</t>
    </rPh>
    <rPh sb="3" eb="4">
      <t>ヒ</t>
    </rPh>
    <phoneticPr fontId="5"/>
  </si>
  <si>
    <t>通信運搬費</t>
    <rPh sb="0" eb="2">
      <t>ツウシン</t>
    </rPh>
    <rPh sb="2" eb="4">
      <t>ウンパン</t>
    </rPh>
    <rPh sb="4" eb="5">
      <t>ヒ</t>
    </rPh>
    <phoneticPr fontId="5"/>
  </si>
  <si>
    <t>その他（印刷費、金融機関印紙等使用費等）</t>
    <rPh sb="2" eb="3">
      <t>タ</t>
    </rPh>
    <rPh sb="4" eb="6">
      <t>インサツ</t>
    </rPh>
    <rPh sb="6" eb="7">
      <t>ヒ</t>
    </rPh>
    <rPh sb="8" eb="10">
      <t>キンユウ</t>
    </rPh>
    <rPh sb="10" eb="12">
      <t>キカン</t>
    </rPh>
    <rPh sb="12" eb="14">
      <t>インシ</t>
    </rPh>
    <rPh sb="14" eb="15">
      <t>トウ</t>
    </rPh>
    <rPh sb="15" eb="17">
      <t>シヨウ</t>
    </rPh>
    <rPh sb="17" eb="18">
      <t>ヒ</t>
    </rPh>
    <rPh sb="18" eb="19">
      <t>トウ</t>
    </rPh>
    <phoneticPr fontId="5"/>
  </si>
  <si>
    <t>人件費（補助事業の管理運営業務）</t>
    <rPh sb="0" eb="3">
      <t>ジンケンヒ</t>
    </rPh>
    <phoneticPr fontId="5"/>
  </si>
  <si>
    <t>・省エネ法の規制対象外の中小企業等は、人材や情報、資金の不足等、様々な省エネバリアが存在しており、自社において省エネ取組を検討・実施することが困難な状況である。本事業を通じて、中小企業等への省エネサポート体制を構築し、省エネ取組に向けた障壁を取り除くことは、企業の省エネ取り組みを推進する上で、合理的かつ効率的な手法である。
・本事業による省エネ効果について、個別に定量評価することは困難であるため、長期エネルギー需給見通しにおける省エネ対策中、省エネ診断に関する項目をフォローアップすることにより確認する。</t>
    <rPh sb="84" eb="85">
      <t>ツウ</t>
    </rPh>
    <rPh sb="109" eb="110">
      <t>ショウ</t>
    </rPh>
    <rPh sb="112" eb="114">
      <t>トリクミ</t>
    </rPh>
    <rPh sb="115" eb="116">
      <t>ム</t>
    </rPh>
    <rPh sb="118" eb="120">
      <t>ショウヘキ</t>
    </rPh>
    <rPh sb="121" eb="122">
      <t>ト</t>
    </rPh>
    <rPh sb="123" eb="124">
      <t>ノゾ</t>
    </rPh>
    <rPh sb="129" eb="131">
      <t>キギョウ</t>
    </rPh>
    <rPh sb="132" eb="133">
      <t>ショウ</t>
    </rPh>
    <rPh sb="135" eb="136">
      <t>ト</t>
    </rPh>
    <rPh sb="137" eb="138">
      <t>ク</t>
    </rPh>
    <rPh sb="140" eb="142">
      <t>スイシン</t>
    </rPh>
    <rPh sb="144" eb="145">
      <t>ウエ</t>
    </rPh>
    <rPh sb="147" eb="150">
      <t>ゴウリテキ</t>
    </rPh>
    <rPh sb="156" eb="158">
      <t>シュホウ</t>
    </rPh>
    <rPh sb="164" eb="165">
      <t>ホン</t>
    </rPh>
    <rPh sb="165" eb="167">
      <t>ジギョウ</t>
    </rPh>
    <rPh sb="170" eb="171">
      <t>ショウ</t>
    </rPh>
    <rPh sb="173" eb="175">
      <t>コウカ</t>
    </rPh>
    <rPh sb="180" eb="182">
      <t>コベツ</t>
    </rPh>
    <rPh sb="192" eb="194">
      <t>コンナン</t>
    </rPh>
    <rPh sb="200" eb="202">
      <t>チョウキ</t>
    </rPh>
    <rPh sb="207" eb="209">
      <t>ジュキュウ</t>
    </rPh>
    <rPh sb="209" eb="211">
      <t>ミトオ</t>
    </rPh>
    <rPh sb="216" eb="217">
      <t>ショウ</t>
    </rPh>
    <rPh sb="219" eb="221">
      <t>タイサク</t>
    </rPh>
    <rPh sb="221" eb="222">
      <t>チュウ</t>
    </rPh>
    <rPh sb="223" eb="224">
      <t>ショウ</t>
    </rPh>
    <rPh sb="226" eb="228">
      <t>シンダン</t>
    </rPh>
    <rPh sb="229" eb="230">
      <t>カン</t>
    </rPh>
    <rPh sb="232" eb="234">
      <t>コウモク</t>
    </rPh>
    <rPh sb="249" eb="251">
      <t>カクニン</t>
    </rPh>
    <phoneticPr fontId="5"/>
  </si>
  <si>
    <t>D.株式会社電通</t>
    <rPh sb="2" eb="6">
      <t>カブシキガイシャ</t>
    </rPh>
    <rPh sb="6" eb="8">
      <t>デンツウ</t>
    </rPh>
    <phoneticPr fontId="5"/>
  </si>
  <si>
    <t>事務費</t>
    <rPh sb="0" eb="2">
      <t>ジム</t>
    </rPh>
    <rPh sb="2" eb="3">
      <t>ヒ</t>
    </rPh>
    <phoneticPr fontId="5"/>
  </si>
  <si>
    <t>E.株式会社電通ライブ</t>
    <rPh sb="2" eb="6">
      <t>カブシキガイシャ</t>
    </rPh>
    <rPh sb="6" eb="8">
      <t>デンツウ</t>
    </rPh>
    <phoneticPr fontId="5"/>
  </si>
  <si>
    <t>-</t>
    <phoneticPr fontId="5"/>
  </si>
  <si>
    <t>株式会社電通</t>
    <rPh sb="0" eb="4">
      <t>カブシキガイシャ</t>
    </rPh>
    <rPh sb="4" eb="6">
      <t>デンツウ</t>
    </rPh>
    <phoneticPr fontId="5"/>
  </si>
  <si>
    <t>-</t>
    <phoneticPr fontId="5"/>
  </si>
  <si>
    <t>補助事業の執行に係る業務</t>
    <phoneticPr fontId="5"/>
  </si>
  <si>
    <t>一般財団法人b</t>
    <rPh sb="0" eb="2">
      <t>イッパン</t>
    </rPh>
    <rPh sb="2" eb="4">
      <t>ザイダン</t>
    </rPh>
    <rPh sb="4" eb="6">
      <t>ホウジン</t>
    </rPh>
    <phoneticPr fontId="5"/>
  </si>
  <si>
    <t>-</t>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</si>
  <si>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</si>
  <si>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</si>
  <si>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</si>
  <si>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</si>
  <si>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株式会社a</t>
    <rPh sb="0" eb="4">
      <t>カブシキガイシャ</t>
    </rPh>
    <phoneticPr fontId="5"/>
  </si>
  <si>
    <t>一般社団法人c</t>
    <rPh sb="0" eb="2">
      <t>イッパン</t>
    </rPh>
    <rPh sb="2" eb="4">
      <t>シャダン</t>
    </rPh>
    <rPh sb="4" eb="6">
      <t>ホウジン</t>
    </rPh>
    <phoneticPr fontId="5"/>
  </si>
  <si>
    <t>F. パーソルプロセス＆テクノロジー株式会社</t>
    <rPh sb="18" eb="22">
      <t>カブシキガイシャ</t>
    </rPh>
    <phoneticPr fontId="5"/>
  </si>
  <si>
    <t>株式会社電通ライブ</t>
    <rPh sb="0" eb="4">
      <t>カブシキガイシャ</t>
    </rPh>
    <rPh sb="4" eb="6">
      <t>デンツウ</t>
    </rPh>
    <phoneticPr fontId="5"/>
  </si>
  <si>
    <t>パーソルプロセス＆テクノロジー株式会社</t>
    <phoneticPr fontId="5"/>
  </si>
  <si>
    <t>業務委託費（株式会社電通等）</t>
    <rPh sb="0" eb="2">
      <t>ギョウム</t>
    </rPh>
    <rPh sb="2" eb="4">
      <t>イタク</t>
    </rPh>
    <rPh sb="4" eb="5">
      <t>ヒ</t>
    </rPh>
    <rPh sb="6" eb="10">
      <t>カブシキガイシャ</t>
    </rPh>
    <rPh sb="10" eb="12">
      <t>デンツウ</t>
    </rPh>
    <rPh sb="12" eb="13">
      <t>トウ</t>
    </rPh>
    <phoneticPr fontId="5"/>
  </si>
  <si>
    <t>事務費</t>
    <rPh sb="0" eb="2">
      <t>ジム</t>
    </rPh>
    <rPh sb="2" eb="3">
      <t>ヒ</t>
    </rPh>
    <phoneticPr fontId="5"/>
  </si>
  <si>
    <t>申請及び審査補助に係る実務の企画・管理、申請・審査に係るシステムの要件決定・詳細設計、HP等の基本設計・管理、研修の企画・実施・分析等</t>
    <phoneticPr fontId="5"/>
  </si>
  <si>
    <t>業務委託費（パーソルプロセス＆テクノロジー株式会社等）</t>
    <rPh sb="0" eb="2">
      <t>ギョウム</t>
    </rPh>
    <rPh sb="2" eb="4">
      <t>イタク</t>
    </rPh>
    <rPh sb="4" eb="5">
      <t>ヒ</t>
    </rPh>
    <rPh sb="25" eb="26">
      <t>トウ</t>
    </rPh>
    <phoneticPr fontId="5"/>
  </si>
  <si>
    <t>PF事業者の広報活動の支援等の審査業務以外の補助的業務の企画・管理等</t>
    <phoneticPr fontId="5"/>
  </si>
  <si>
    <t>PF事業者向けマニュアルの作成、説明会の運営、コールによる質問対応、申請書等の審査補助（申請資料チェック・個別案件進捗管理）、省エネポータルサイトのコンテンツ更新等</t>
    <phoneticPr fontId="5"/>
  </si>
  <si>
    <t>業務委託費（株式会社電通等ライブ等）</t>
    <rPh sb="0" eb="2">
      <t>ギョウム</t>
    </rPh>
    <rPh sb="2" eb="4">
      <t>イタク</t>
    </rPh>
    <rPh sb="4" eb="5">
      <t>ヒ</t>
    </rPh>
    <rPh sb="6" eb="10">
      <t>カブシキガイシャ</t>
    </rPh>
    <rPh sb="10" eb="12">
      <t>デンツウ</t>
    </rPh>
    <rPh sb="12" eb="13">
      <t>トウ</t>
    </rPh>
    <rPh sb="16" eb="17">
      <t>トウ</t>
    </rPh>
    <phoneticPr fontId="5"/>
  </si>
  <si>
    <t>資源エネルギー庁
省エネルギー・新エネルギー部</t>
    <rPh sb="0" eb="2">
      <t>シゲン</t>
    </rPh>
    <rPh sb="7" eb="8">
      <t>チョウ</t>
    </rPh>
    <rPh sb="9" eb="10">
      <t>ショウ</t>
    </rPh>
    <rPh sb="16" eb="17">
      <t>シン</t>
    </rPh>
    <rPh sb="22" eb="23">
      <t>ブ</t>
    </rPh>
    <phoneticPr fontId="5"/>
  </si>
  <si>
    <t>C.民間団体等</t>
    <rPh sb="4" eb="6">
      <t>ダンタイ</t>
    </rPh>
    <phoneticPr fontId="5"/>
  </si>
  <si>
    <t>D.民間企業等</t>
    <rPh sb="4" eb="6">
      <t>キギョウ</t>
    </rPh>
    <phoneticPr fontId="5"/>
  </si>
  <si>
    <t>E.民間企業等</t>
    <rPh sb="4" eb="6">
      <t>キギョウ</t>
    </rPh>
    <phoneticPr fontId="5"/>
  </si>
  <si>
    <t>F.民間企業等</t>
    <rPh sb="4" eb="6">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</si>
</sst>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72592</xdr:colOff>
      <xdr:row>741</xdr:row>
      <xdr:rowOff>115464</xdr:rowOff>
    </xdr:from>
    <xdr:to>
      <xdr:col>49</xdr:col>
      <xdr:colOff>311728</xdr:colOff>
      <xdr:row>764</xdr:row>
      <xdr:rowOff>172994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7492" y="44120964"/>
          <a:ext cx="8157586" cy="9150730"/>
          <a:chOff x="2009375" y="45929468"/>
          <a:chExt cx="8058270" cy="9157118"/>
        </a:xfrm>
      </xdr:grpSpPr>
      <xdr:sp macro="" textlink="">
        <xdr:nvSpPr>
          <xdr:cNvPr id="3" name="テキスト ボックス 52">
            <a:extLst>
              <a:ext uri="{FF2B5EF4-FFF2-40B4-BE49-F238E27FC236}">
                <a16:creationId xmlns:a16="http://schemas.microsoft.com/office/drawing/2014/main" id="{00000000-0008-0000-0000-000003000000}"/>
              </a:ext>
            </a:extLst>
          </xdr:cNvPr>
          <xdr:cNvSpPr txBox="1"/>
        </xdr:nvSpPr>
        <xdr:spPr bwMode="auto">
          <a:xfrm>
            <a:off x="4343977" y="45929468"/>
            <a:ext cx="1936750" cy="996791"/>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971</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372716" y="46954209"/>
            <a:ext cx="3924019" cy="990614"/>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省エネ・節電診断、省エネに係る情報提供、中小企業等に寄り添った省エネ支援等を実施する民間団体等への補助を実施</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849864" y="50212171"/>
            <a:ext cx="2556061" cy="173294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effectLst/>
                <a:latin typeface="+mn-lt"/>
                <a:ea typeface="+mn-ea"/>
                <a:cs typeface="+mn-cs"/>
              </a:rPr>
              <a:t>各地域の中小企業等の省エネ取組を支援する者（省エネルギー相談地域プラットフォーム）に対する審査及び補助金交付を実施</a:t>
            </a:r>
            <a:r>
              <a:rPr kumimoji="1" lang="en-US" altLang="ja-JP" sz="1400" b="0" i="0" baseline="0">
                <a:effectLst/>
                <a:latin typeface="+mn-lt"/>
                <a:ea typeface="+mn-ea"/>
                <a:cs typeface="+mn-cs"/>
              </a:rPr>
              <a:t> </a:t>
            </a:r>
            <a:r>
              <a:rPr kumimoji="1" lang="ja-JP" altLang="en-US" sz="1400" b="0" i="0" baseline="0">
                <a:effectLst/>
                <a:latin typeface="+mn-lt"/>
                <a:ea typeface="+mn-ea"/>
                <a:cs typeface="+mn-cs"/>
              </a:rPr>
              <a:t>等</a:t>
            </a:r>
            <a:endParaRPr lang="ja-JP" altLang="ja-JP" sz="1400">
              <a:effectLst/>
            </a:endParaRPr>
          </a:p>
        </xdr:txBody>
      </xdr:sp>
      <xdr:sp macro="" textlink="">
        <xdr:nvSpPr>
          <xdr:cNvPr id="6" name="テキスト ボックス 56">
            <a:extLst>
              <a:ext uri="{FF2B5EF4-FFF2-40B4-BE49-F238E27FC236}">
                <a16:creationId xmlns:a16="http://schemas.microsoft.com/office/drawing/2014/main" id="{00000000-0008-0000-0000-000006000000}"/>
              </a:ext>
            </a:extLst>
          </xdr:cNvPr>
          <xdr:cNvSpPr txBox="1"/>
        </xdr:nvSpPr>
        <xdr:spPr bwMode="auto">
          <a:xfrm>
            <a:off x="2617830" y="48792781"/>
            <a:ext cx="1323783"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58">
            <a:extLst>
              <a:ext uri="{FF2B5EF4-FFF2-40B4-BE49-F238E27FC236}">
                <a16:creationId xmlns:a16="http://schemas.microsoft.com/office/drawing/2014/main" id="{00000000-0008-0000-0000-000007000000}"/>
              </a:ext>
            </a:extLst>
          </xdr:cNvPr>
          <xdr:cNvSpPr txBox="1"/>
        </xdr:nvSpPr>
        <xdr:spPr bwMode="auto">
          <a:xfrm>
            <a:off x="4964147" y="49133002"/>
            <a:ext cx="5103498"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環境共創イニシアチブ</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498</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60">
            <a:extLst>
              <a:ext uri="{FF2B5EF4-FFF2-40B4-BE49-F238E27FC236}">
                <a16:creationId xmlns:a16="http://schemas.microsoft.com/office/drawing/2014/main" id="{00000000-0008-0000-0000-000008000000}"/>
              </a:ext>
            </a:extLst>
          </xdr:cNvPr>
          <xdr:cNvSpPr txBox="1"/>
        </xdr:nvSpPr>
        <xdr:spPr bwMode="auto">
          <a:xfrm>
            <a:off x="6935510" y="48798223"/>
            <a:ext cx="1259376"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219286" y="48330099"/>
            <a:ext cx="4381004" cy="15234"/>
          </a:xfrm>
          <a:prstGeom prst="straightConnector1">
            <a:avLst/>
          </a:prstGeom>
          <a:noFill/>
          <a:ln w="76200" cap="flat" cmpd="sng" algn="ctr">
            <a:solidFill>
              <a:sysClr val="windowText" lastClr="000000"/>
            </a:solidFill>
            <a:prstDash val="solid"/>
            <a:tailEnd type="none"/>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5911175" y="52158858"/>
            <a:ext cx="0" cy="413643"/>
          </a:xfrm>
          <a:prstGeom prst="straightConnector1">
            <a:avLst/>
          </a:prstGeom>
          <a:noFill/>
          <a:ln w="76200" cap="flat" cmpd="sng" algn="ctr">
            <a:solidFill>
              <a:sysClr val="windowText" lastClr="000000"/>
            </a:solidFill>
            <a:prstDash val="solid"/>
            <a:tailEnd type="arrow"/>
          </a:ln>
          <a:effectLst/>
        </xdr:spPr>
      </xdr:cxnSp>
      <xdr:sp macro="" textlink="">
        <xdr:nvSpPr>
          <xdr:cNvPr id="11" name="テキスト ボックス 60">
            <a:extLst>
              <a:ext uri="{FF2B5EF4-FFF2-40B4-BE49-F238E27FC236}">
                <a16:creationId xmlns:a16="http://schemas.microsoft.com/office/drawing/2014/main" id="{00000000-0008-0000-0000-00000B000000}"/>
              </a:ext>
            </a:extLst>
          </xdr:cNvPr>
          <xdr:cNvSpPr txBox="1"/>
        </xdr:nvSpPr>
        <xdr:spPr bwMode="auto">
          <a:xfrm>
            <a:off x="5246715" y="52628154"/>
            <a:ext cx="1327725" cy="271157"/>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4644268" y="54028935"/>
            <a:ext cx="2564271" cy="1057651"/>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各地域において中小企業等による省エネの取組に対してきめ細かな支援を実施　</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2203607" y="49133002"/>
            <a:ext cx="2209922"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省エネルギーセンター</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473</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2009375" y="50212171"/>
            <a:ext cx="2545872" cy="173294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工場・事業場に専門家を派遣し、省エネ診断を実施</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省エネセミナーに講師を派遣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省エネ事例や省エネ技術に係る情報提供を実施　等</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58">
            <a:extLst>
              <a:ext uri="{FF2B5EF4-FFF2-40B4-BE49-F238E27FC236}">
                <a16:creationId xmlns:a16="http://schemas.microsoft.com/office/drawing/2014/main" id="{00000000-0008-0000-0000-000013000000}"/>
              </a:ext>
            </a:extLst>
          </xdr:cNvPr>
          <xdr:cNvSpPr txBox="1"/>
        </xdr:nvSpPr>
        <xdr:spPr bwMode="auto">
          <a:xfrm>
            <a:off x="4768961" y="52881351"/>
            <a:ext cx="2209922" cy="972635"/>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331</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13</xdr:col>
      <xdr:colOff>45785</xdr:colOff>
      <xdr:row>748</xdr:row>
      <xdr:rowOff>31841</xdr:rowOff>
    </xdr:from>
    <xdr:to>
      <xdr:col>13</xdr:col>
      <xdr:colOff>49871</xdr:colOff>
      <xdr:row>749</xdr:row>
      <xdr:rowOff>104896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a:off x="2473726" y="46558665"/>
          <a:ext cx="4086" cy="431643"/>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36</xdr:col>
      <xdr:colOff>171259</xdr:colOff>
      <xdr:row>748</xdr:row>
      <xdr:rowOff>54428</xdr:rowOff>
    </xdr:from>
    <xdr:to>
      <xdr:col>36</xdr:col>
      <xdr:colOff>172354</xdr:colOff>
      <xdr:row>749</xdr:row>
      <xdr:rowOff>117809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flipH="1">
          <a:off x="6702688" y="46445714"/>
          <a:ext cx="1095" cy="417166"/>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24</xdr:col>
      <xdr:colOff>116333</xdr:colOff>
      <xdr:row>747</xdr:row>
      <xdr:rowOff>3690</xdr:rowOff>
    </xdr:from>
    <xdr:to>
      <xdr:col>24</xdr:col>
      <xdr:colOff>116333</xdr:colOff>
      <xdr:row>748</xdr:row>
      <xdr:rowOff>55859</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a:off x="4470619" y="46041190"/>
          <a:ext cx="0" cy="405955"/>
        </a:xfrm>
        <a:prstGeom prst="straightConnector1">
          <a:avLst/>
        </a:prstGeom>
        <a:noFill/>
        <a:ln w="76200" cap="flat" cmpd="sng" algn="ctr">
          <a:solidFill>
            <a:sysClr val="windowText" lastClr="000000"/>
          </a:solidFill>
          <a:prstDash val="solid"/>
          <a:tailEnd type="none"/>
        </a:ln>
        <a:effectLst/>
      </xdr:spPr>
    </xdr:cxnSp>
    <xdr:clientData/>
  </xdr:twoCellAnchor>
  <xdr:twoCellAnchor>
    <xdr:from>
      <xdr:col>38</xdr:col>
      <xdr:colOff>90712</xdr:colOff>
      <xdr:row>755</xdr:row>
      <xdr:rowOff>209997</xdr:rowOff>
    </xdr:from>
    <xdr:to>
      <xdr:col>49</xdr:col>
      <xdr:colOff>305296</xdr:colOff>
      <xdr:row>757</xdr:row>
      <xdr:rowOff>476832</xdr:rowOff>
    </xdr:to>
    <xdr:sp macro="" textlink="">
      <xdr:nvSpPr>
        <xdr:cNvPr id="24" name="テキスト ボックス 58">
          <a:extLst>
            <a:ext uri="{FF2B5EF4-FFF2-40B4-BE49-F238E27FC236}">
              <a16:creationId xmlns:a16="http://schemas.microsoft.com/office/drawing/2014/main" id="{00000000-0008-0000-0000-000018000000}"/>
            </a:ext>
          </a:extLst>
        </xdr:cNvPr>
        <xdr:cNvSpPr txBox="1"/>
      </xdr:nvSpPr>
      <xdr:spPr bwMode="auto">
        <a:xfrm>
          <a:off x="7187771" y="49239468"/>
          <a:ext cx="2268996" cy="984011"/>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民間企業等（４社）</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157</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87515</xdr:colOff>
      <xdr:row>761</xdr:row>
      <xdr:rowOff>222943</xdr:rowOff>
    </xdr:from>
    <xdr:to>
      <xdr:col>49</xdr:col>
      <xdr:colOff>302099</xdr:colOff>
      <xdr:row>764</xdr:row>
      <xdr:rowOff>161604</xdr:rowOff>
    </xdr:to>
    <xdr:sp macro="" textlink="">
      <xdr:nvSpPr>
        <xdr:cNvPr id="25" name="テキスト ボックス 58">
          <a:extLst>
            <a:ext uri="{FF2B5EF4-FFF2-40B4-BE49-F238E27FC236}">
              <a16:creationId xmlns:a16="http://schemas.microsoft.com/office/drawing/2014/main" id="{00000000-0008-0000-0000-000019000000}"/>
            </a:ext>
          </a:extLst>
        </xdr:cNvPr>
        <xdr:cNvSpPr txBox="1"/>
      </xdr:nvSpPr>
      <xdr:spPr bwMode="auto">
        <a:xfrm>
          <a:off x="7184574" y="52330296"/>
          <a:ext cx="2268996" cy="999484"/>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民間企業等（３社）</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116</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138743</xdr:colOff>
      <xdr:row>757</xdr:row>
      <xdr:rowOff>544267</xdr:rowOff>
    </xdr:from>
    <xdr:to>
      <xdr:col>49</xdr:col>
      <xdr:colOff>355466</xdr:colOff>
      <xdr:row>759</xdr:row>
      <xdr:rowOff>501065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7049037" y="50290914"/>
          <a:ext cx="2457900" cy="1286563"/>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ja-JP" sz="1100">
              <a:effectLst/>
              <a:latin typeface="+mn-lt"/>
              <a:ea typeface="+mn-ea"/>
              <a:cs typeface="+mn-cs"/>
            </a:rPr>
            <a:t>・申請及び審査補助に係る実務の企画・管理</a:t>
          </a:r>
          <a:endParaRPr lang="ja-JP" altLang="ja-JP">
            <a:effectLst/>
          </a:endParaRPr>
        </a:p>
        <a:p>
          <a:r>
            <a:rPr kumimoji="1" lang="ja-JP" altLang="ja-JP" sz="1100">
              <a:effectLst/>
              <a:latin typeface="+mn-lt"/>
              <a:ea typeface="+mn-ea"/>
              <a:cs typeface="+mn-cs"/>
            </a:rPr>
            <a:t>・申請・審査に係るシステムの要件決定・詳細設計</a:t>
          </a:r>
          <a:endParaRPr lang="ja-JP" altLang="ja-JP">
            <a:effectLst/>
          </a:endParaRPr>
        </a:p>
        <a:p>
          <a:r>
            <a:rPr kumimoji="1" lang="ja-JP" altLang="ja-JP" sz="1100">
              <a:effectLst/>
              <a:latin typeface="+mn-lt"/>
              <a:ea typeface="+mn-ea"/>
              <a:cs typeface="+mn-cs"/>
            </a:rPr>
            <a:t>・</a:t>
          </a:r>
          <a:r>
            <a:rPr kumimoji="1" lang="en-US" altLang="ja-JP" sz="1100">
              <a:effectLst/>
              <a:latin typeface="+mn-lt"/>
              <a:ea typeface="+mn-ea"/>
              <a:cs typeface="+mn-cs"/>
            </a:rPr>
            <a:t>HP</a:t>
          </a:r>
          <a:r>
            <a:rPr kumimoji="1" lang="ja-JP" altLang="ja-JP" sz="1100">
              <a:effectLst/>
              <a:latin typeface="+mn-lt"/>
              <a:ea typeface="+mn-ea"/>
              <a:cs typeface="+mn-cs"/>
            </a:rPr>
            <a:t>等の基本設計・管理</a:t>
          </a:r>
          <a:endParaRPr lang="ja-JP" altLang="ja-JP">
            <a:effectLst/>
          </a:endParaRPr>
        </a:p>
        <a:p>
          <a:r>
            <a:rPr lang="ja-JP" altLang="ja-JP" sz="1100">
              <a:effectLst/>
              <a:latin typeface="+mn-lt"/>
              <a:ea typeface="+mn-ea"/>
              <a:cs typeface="+mn-cs"/>
            </a:rPr>
            <a:t>・研修の企画・実施・分析等</a:t>
          </a:r>
          <a:endParaRPr lang="ja-JP" altLang="ja-JP">
            <a:effectLst/>
          </a:endParaRPr>
        </a:p>
      </xdr:txBody>
    </xdr:sp>
    <xdr:clientData/>
  </xdr:twoCellAnchor>
  <xdr:twoCellAnchor>
    <xdr:from>
      <xdr:col>44</xdr:col>
      <xdr:colOff>68307</xdr:colOff>
      <xdr:row>759</xdr:row>
      <xdr:rowOff>567895</xdr:rowOff>
    </xdr:from>
    <xdr:to>
      <xdr:col>44</xdr:col>
      <xdr:colOff>68307</xdr:colOff>
      <xdr:row>760</xdr:row>
      <xdr:rowOff>319975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8285954" y="51644307"/>
          <a:ext cx="0" cy="416962"/>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44</xdr:col>
      <xdr:colOff>82177</xdr:colOff>
      <xdr:row>767</xdr:row>
      <xdr:rowOff>64565</xdr:rowOff>
    </xdr:from>
    <xdr:to>
      <xdr:col>44</xdr:col>
      <xdr:colOff>82177</xdr:colOff>
      <xdr:row>768</xdr:row>
      <xdr:rowOff>167714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bwMode="auto">
        <a:xfrm>
          <a:off x="8299824" y="54174036"/>
          <a:ext cx="0" cy="416913"/>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38</xdr:col>
      <xdr:colOff>82173</xdr:colOff>
      <xdr:row>769</xdr:row>
      <xdr:rowOff>251335</xdr:rowOff>
    </xdr:from>
    <xdr:to>
      <xdr:col>49</xdr:col>
      <xdr:colOff>296757</xdr:colOff>
      <xdr:row>772</xdr:row>
      <xdr:rowOff>299387</xdr:rowOff>
    </xdr:to>
    <xdr:sp macro="" textlink="">
      <xdr:nvSpPr>
        <xdr:cNvPr id="30" name="テキスト ボックス 58">
          <a:extLst>
            <a:ext uri="{FF2B5EF4-FFF2-40B4-BE49-F238E27FC236}">
              <a16:creationId xmlns:a16="http://schemas.microsoft.com/office/drawing/2014/main" id="{00000000-0008-0000-0000-00001E000000}"/>
            </a:ext>
          </a:extLst>
        </xdr:cNvPr>
        <xdr:cNvSpPr txBox="1"/>
      </xdr:nvSpPr>
      <xdr:spPr bwMode="auto">
        <a:xfrm>
          <a:off x="7179232" y="54988335"/>
          <a:ext cx="2268996" cy="989346"/>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民間企業等（３社）</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98</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856</xdr:colOff>
      <xdr:row>764</xdr:row>
      <xdr:rowOff>255710</xdr:rowOff>
    </xdr:from>
    <xdr:to>
      <xdr:col>49</xdr:col>
      <xdr:colOff>395710</xdr:colOff>
      <xdr:row>766</xdr:row>
      <xdr:rowOff>151511</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7097915" y="53423886"/>
          <a:ext cx="2449266" cy="523331"/>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en-US" sz="1100">
              <a:effectLst/>
              <a:latin typeface="+mn-lt"/>
              <a:ea typeface="+mn-ea"/>
              <a:cs typeface="+mn-cs"/>
            </a:rPr>
            <a:t>・</a:t>
          </a:r>
          <a:r>
            <a:rPr kumimoji="1" lang="en-US" altLang="ja-JP" sz="1100">
              <a:effectLst/>
              <a:latin typeface="+mn-lt"/>
              <a:ea typeface="+mn-ea"/>
              <a:cs typeface="+mn-cs"/>
            </a:rPr>
            <a:t>PF</a:t>
          </a:r>
          <a:r>
            <a:rPr kumimoji="1" lang="ja-JP" altLang="en-US" sz="1100">
              <a:effectLst/>
              <a:latin typeface="+mn-lt"/>
              <a:ea typeface="+mn-ea"/>
              <a:cs typeface="+mn-cs"/>
            </a:rPr>
            <a:t>事業者の広報活動の支援等の審査業務以外の補助的業務の企画・管理等</a:t>
          </a:r>
        </a:p>
      </xdr:txBody>
    </xdr:sp>
    <xdr:clientData/>
  </xdr:twoCellAnchor>
  <xdr:twoCellAnchor>
    <xdr:from>
      <xdr:col>44</xdr:col>
      <xdr:colOff>80416</xdr:colOff>
      <xdr:row>753</xdr:row>
      <xdr:rowOff>155749</xdr:rowOff>
    </xdr:from>
    <xdr:to>
      <xdr:col>44</xdr:col>
      <xdr:colOff>80416</xdr:colOff>
      <xdr:row>754</xdr:row>
      <xdr:rowOff>224697</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8298063" y="48475514"/>
          <a:ext cx="0" cy="420065"/>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37</xdr:col>
      <xdr:colOff>139453</xdr:colOff>
      <xdr:row>773</xdr:row>
      <xdr:rowOff>53739</xdr:rowOff>
    </xdr:from>
    <xdr:to>
      <xdr:col>49</xdr:col>
      <xdr:colOff>347542</xdr:colOff>
      <xdr:row>777</xdr:row>
      <xdr:rowOff>164892</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7049747" y="56045798"/>
          <a:ext cx="2449266" cy="1366212"/>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en-US" sz="1100">
              <a:effectLst/>
              <a:latin typeface="+mn-lt"/>
              <a:ea typeface="+mn-ea"/>
              <a:cs typeface="+mn-cs"/>
            </a:rPr>
            <a:t>・</a:t>
          </a:r>
          <a:r>
            <a:rPr kumimoji="1" lang="en-US" altLang="ja-JP" sz="1100">
              <a:effectLst/>
              <a:latin typeface="+mn-lt"/>
              <a:ea typeface="+mn-ea"/>
              <a:cs typeface="+mn-cs"/>
            </a:rPr>
            <a:t>PF</a:t>
          </a:r>
          <a:r>
            <a:rPr kumimoji="1" lang="ja-JP" altLang="en-US" sz="1100">
              <a:effectLst/>
              <a:latin typeface="+mn-lt"/>
              <a:ea typeface="+mn-ea"/>
              <a:cs typeface="+mn-cs"/>
            </a:rPr>
            <a:t>事業者向けマニュアルの作成、説明会の運営、コールによる質問対応、申請書等の審査補助（申請資料チェック・個別案件進捗管理）、省エネポータルサイトのコンテンツ更新等</a:t>
          </a:r>
        </a:p>
      </xdr:txBody>
    </xdr:sp>
    <xdr:clientData/>
  </xdr:twoCellAnchor>
  <xdr:twoCellAnchor>
    <xdr:from>
      <xdr:col>6</xdr:col>
      <xdr:colOff>72592</xdr:colOff>
      <xdr:row>741</xdr:row>
      <xdr:rowOff>115464</xdr:rowOff>
    </xdr:from>
    <xdr:to>
      <xdr:col>13</xdr:col>
      <xdr:colOff>127853</xdr:colOff>
      <xdr:row>742</xdr:row>
      <xdr:rowOff>29127</xdr:rowOff>
    </xdr:to>
    <xdr:sp macro="" textlink="">
      <xdr:nvSpPr>
        <xdr:cNvPr id="28" name="テキスト ボックス 60">
          <a:extLst>
            <a:ext uri="{FF2B5EF4-FFF2-40B4-BE49-F238E27FC236}">
              <a16:creationId xmlns:a16="http://schemas.microsoft.com/office/drawing/2014/main" id="{00000000-0008-0000-0000-00000B000000}"/>
            </a:ext>
          </a:extLst>
        </xdr:cNvPr>
        <xdr:cNvSpPr txBox="1"/>
      </xdr:nvSpPr>
      <xdr:spPr bwMode="auto">
        <a:xfrm>
          <a:off x="1193180" y="44147111"/>
          <a:ext cx="1362614" cy="27225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xdr:colOff>
      <xdr:row>768</xdr:row>
      <xdr:rowOff>231592</xdr:rowOff>
    </xdr:from>
    <xdr:to>
      <xdr:col>47</xdr:col>
      <xdr:colOff>171882</xdr:colOff>
      <xdr:row>769</xdr:row>
      <xdr:rowOff>191318</xdr:rowOff>
    </xdr:to>
    <xdr:sp macro="" textlink="">
      <xdr:nvSpPr>
        <xdr:cNvPr id="31" name="テキスト ボックス 60">
          <a:extLst>
            <a:ext uri="{FF2B5EF4-FFF2-40B4-BE49-F238E27FC236}">
              <a16:creationId xmlns:a16="http://schemas.microsoft.com/office/drawing/2014/main" id="{00000000-0008-0000-0000-000008000000}"/>
            </a:ext>
          </a:extLst>
        </xdr:cNvPr>
        <xdr:cNvSpPr txBox="1"/>
      </xdr:nvSpPr>
      <xdr:spPr bwMode="auto">
        <a:xfrm>
          <a:off x="7657354" y="54654827"/>
          <a:ext cx="1292469" cy="27349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167341</xdr:colOff>
      <xdr:row>760</xdr:row>
      <xdr:rowOff>301805</xdr:rowOff>
    </xdr:from>
    <xdr:to>
      <xdr:col>47</xdr:col>
      <xdr:colOff>152457</xdr:colOff>
      <xdr:row>761</xdr:row>
      <xdr:rowOff>209237</xdr:rowOff>
    </xdr:to>
    <xdr:sp macro="" textlink="">
      <xdr:nvSpPr>
        <xdr:cNvPr id="32" name="テキスト ボックス 60">
          <a:extLst>
            <a:ext uri="{FF2B5EF4-FFF2-40B4-BE49-F238E27FC236}">
              <a16:creationId xmlns:a16="http://schemas.microsoft.com/office/drawing/2014/main" id="{00000000-0008-0000-0000-000008000000}"/>
            </a:ext>
          </a:extLst>
        </xdr:cNvPr>
        <xdr:cNvSpPr txBox="1"/>
      </xdr:nvSpPr>
      <xdr:spPr bwMode="auto">
        <a:xfrm>
          <a:off x="7637929" y="52043099"/>
          <a:ext cx="1292469" cy="27349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170331</xdr:colOff>
      <xdr:row>754</xdr:row>
      <xdr:rowOff>267435</xdr:rowOff>
    </xdr:from>
    <xdr:to>
      <xdr:col>47</xdr:col>
      <xdr:colOff>155447</xdr:colOff>
      <xdr:row>755</xdr:row>
      <xdr:rowOff>182337</xdr:rowOff>
    </xdr:to>
    <xdr:sp macro="" textlink="">
      <xdr:nvSpPr>
        <xdr:cNvPr id="36" name="テキスト ボックス 60">
          <a:extLst>
            <a:ext uri="{FF2B5EF4-FFF2-40B4-BE49-F238E27FC236}">
              <a16:creationId xmlns:a16="http://schemas.microsoft.com/office/drawing/2014/main" id="{00000000-0008-0000-0000-000008000000}"/>
            </a:ext>
          </a:extLst>
        </xdr:cNvPr>
        <xdr:cNvSpPr txBox="1"/>
      </xdr:nvSpPr>
      <xdr:spPr bwMode="auto">
        <a:xfrm>
          <a:off x="7640919" y="48938317"/>
          <a:ext cx="1292469" cy="27349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70" zoomScaleNormal="75" zoomScaleSheetLayoutView="100" zoomScalePageLayoutView="85" workbookViewId="0">
      <selection activeCell="J1004" sqref="J1004:O100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249</v>
      </c>
      <c r="AT2" s="970"/>
      <c r="AU2" s="970"/>
      <c r="AV2" s="51" t="str">
        <f>IF(AW2="", "", "-")</f>
        <v/>
      </c>
      <c r="AW2" s="915"/>
      <c r="AX2" s="915"/>
    </row>
    <row r="3" spans="1:50" ht="21" customHeight="1" thickBot="1" x14ac:dyDescent="0.25">
      <c r="A3" s="871" t="s">
        <v>420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553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506</v>
      </c>
      <c r="H5" s="844"/>
      <c r="I5" s="844"/>
      <c r="J5" s="844"/>
      <c r="K5" s="844"/>
      <c r="L5" s="844"/>
      <c r="M5" s="845" t="s">
        <v>66</v>
      </c>
      <c r="N5" s="846"/>
      <c r="O5" s="846"/>
      <c r="P5" s="846"/>
      <c r="Q5" s="846"/>
      <c r="R5" s="847"/>
      <c r="S5" s="848" t="s">
        <v>523</v>
      </c>
      <c r="T5" s="844"/>
      <c r="U5" s="844"/>
      <c r="V5" s="844"/>
      <c r="W5" s="844"/>
      <c r="X5" s="849"/>
      <c r="Y5" s="702" t="s">
        <v>3</v>
      </c>
      <c r="Z5" s="546"/>
      <c r="AA5" s="546"/>
      <c r="AB5" s="546"/>
      <c r="AC5" s="546"/>
      <c r="AD5" s="547"/>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2">
      <c r="A6" s="710" t="s">
        <v>4</v>
      </c>
      <c r="B6" s="711"/>
      <c r="C6" s="711"/>
      <c r="D6" s="711"/>
      <c r="E6" s="711"/>
      <c r="F6" s="711"/>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9.15" customHeight="1" x14ac:dyDescent="0.2">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26" t="s">
        <v>384</v>
      </c>
      <c r="Z7" s="446"/>
      <c r="AA7" s="446"/>
      <c r="AB7" s="446"/>
      <c r="AC7" s="446"/>
      <c r="AD7" s="927"/>
      <c r="AE7" s="916" t="s">
        <v>662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255</v>
      </c>
      <c r="B8" s="499"/>
      <c r="C8" s="499"/>
      <c r="D8" s="499"/>
      <c r="E8" s="499"/>
      <c r="F8" s="500"/>
      <c r="G8" s="937" t="str">
        <f>入力規則等!A27</f>
        <v>地球温暖化対策</v>
      </c>
      <c r="H8" s="724"/>
      <c r="I8" s="724"/>
      <c r="J8" s="724"/>
      <c r="K8" s="724"/>
      <c r="L8" s="724"/>
      <c r="M8" s="724"/>
      <c r="N8" s="724"/>
      <c r="O8" s="724"/>
      <c r="P8" s="724"/>
      <c r="Q8" s="724"/>
      <c r="R8" s="724"/>
      <c r="S8" s="724"/>
      <c r="T8" s="724"/>
      <c r="U8" s="724"/>
      <c r="V8" s="724"/>
      <c r="W8" s="724"/>
      <c r="X8" s="938"/>
      <c r="Y8" s="850" t="s">
        <v>256</v>
      </c>
      <c r="Z8" s="851"/>
      <c r="AA8" s="851"/>
      <c r="AB8" s="851"/>
      <c r="AC8" s="851"/>
      <c r="AD8" s="852"/>
      <c r="AE8" s="723" t="str">
        <f>入力規則等!K13</f>
        <v>中小企業対策、エネルギー対策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0" t="s">
        <v>24</v>
      </c>
      <c r="B12" s="981"/>
      <c r="C12" s="981"/>
      <c r="D12" s="981"/>
      <c r="E12" s="981"/>
      <c r="F12" s="982"/>
      <c r="G12" s="764"/>
      <c r="H12" s="765"/>
      <c r="I12" s="765"/>
      <c r="J12" s="765"/>
      <c r="K12" s="765"/>
      <c r="L12" s="765"/>
      <c r="M12" s="765"/>
      <c r="N12" s="765"/>
      <c r="O12" s="765"/>
      <c r="P12" s="418" t="s">
        <v>387</v>
      </c>
      <c r="Q12" s="419"/>
      <c r="R12" s="419"/>
      <c r="S12" s="419"/>
      <c r="T12" s="419"/>
      <c r="U12" s="419"/>
      <c r="V12" s="420"/>
      <c r="W12" s="418" t="s">
        <v>407</v>
      </c>
      <c r="X12" s="419"/>
      <c r="Y12" s="419"/>
      <c r="Z12" s="419"/>
      <c r="AA12" s="419"/>
      <c r="AB12" s="419"/>
      <c r="AC12" s="420"/>
      <c r="AD12" s="418" t="s">
        <v>414</v>
      </c>
      <c r="AE12" s="419"/>
      <c r="AF12" s="419"/>
      <c r="AG12" s="419"/>
      <c r="AH12" s="419"/>
      <c r="AI12" s="419"/>
      <c r="AJ12" s="420"/>
      <c r="AK12" s="418" t="s">
        <v>421</v>
      </c>
      <c r="AL12" s="419"/>
      <c r="AM12" s="419"/>
      <c r="AN12" s="419"/>
      <c r="AO12" s="419"/>
      <c r="AP12" s="419"/>
      <c r="AQ12" s="420"/>
      <c r="AR12" s="418" t="s">
        <v>422</v>
      </c>
      <c r="AS12" s="419"/>
      <c r="AT12" s="419"/>
      <c r="AU12" s="419"/>
      <c r="AV12" s="419"/>
      <c r="AW12" s="419"/>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1000</v>
      </c>
      <c r="Q13" s="662"/>
      <c r="R13" s="662"/>
      <c r="S13" s="662"/>
      <c r="T13" s="662"/>
      <c r="U13" s="662"/>
      <c r="V13" s="663"/>
      <c r="W13" s="661">
        <v>1200</v>
      </c>
      <c r="X13" s="662"/>
      <c r="Y13" s="662"/>
      <c r="Z13" s="662"/>
      <c r="AA13" s="662"/>
      <c r="AB13" s="662"/>
      <c r="AC13" s="663"/>
      <c r="AD13" s="661">
        <v>1069</v>
      </c>
      <c r="AE13" s="662"/>
      <c r="AF13" s="662"/>
      <c r="AG13" s="662"/>
      <c r="AH13" s="662"/>
      <c r="AI13" s="662"/>
      <c r="AJ13" s="663"/>
      <c r="AK13" s="661">
        <v>961</v>
      </c>
      <c r="AL13" s="662"/>
      <c r="AM13" s="662"/>
      <c r="AN13" s="662"/>
      <c r="AO13" s="662"/>
      <c r="AP13" s="662"/>
      <c r="AQ13" s="663"/>
      <c r="AR13" s="923" t="s">
        <v>560</v>
      </c>
      <c r="AS13" s="924"/>
      <c r="AT13" s="924"/>
      <c r="AU13" s="924"/>
      <c r="AV13" s="924"/>
      <c r="AW13" s="924"/>
      <c r="AX13" s="925"/>
    </row>
    <row r="14" spans="1:50" ht="21" customHeight="1" x14ac:dyDescent="0.2">
      <c r="A14" s="618"/>
      <c r="B14" s="619"/>
      <c r="C14" s="619"/>
      <c r="D14" s="619"/>
      <c r="E14" s="619"/>
      <c r="F14" s="620"/>
      <c r="G14" s="729"/>
      <c r="H14" s="730"/>
      <c r="I14" s="715" t="s">
        <v>8</v>
      </c>
      <c r="J14" s="766"/>
      <c r="K14" s="766"/>
      <c r="L14" s="766"/>
      <c r="M14" s="766"/>
      <c r="N14" s="766"/>
      <c r="O14" s="767"/>
      <c r="P14" s="661" t="s">
        <v>561</v>
      </c>
      <c r="Q14" s="662"/>
      <c r="R14" s="662"/>
      <c r="S14" s="662"/>
      <c r="T14" s="662"/>
      <c r="U14" s="662"/>
      <c r="V14" s="663"/>
      <c r="W14" s="661" t="s">
        <v>560</v>
      </c>
      <c r="X14" s="662"/>
      <c r="Y14" s="662"/>
      <c r="Z14" s="662"/>
      <c r="AA14" s="662"/>
      <c r="AB14" s="662"/>
      <c r="AC14" s="663"/>
      <c r="AD14" s="661" t="s">
        <v>561</v>
      </c>
      <c r="AE14" s="662"/>
      <c r="AF14" s="662"/>
      <c r="AG14" s="662"/>
      <c r="AH14" s="662"/>
      <c r="AI14" s="662"/>
      <c r="AJ14" s="663"/>
      <c r="AK14" s="661" t="s">
        <v>561</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560</v>
      </c>
      <c r="AL15" s="662"/>
      <c r="AM15" s="662"/>
      <c r="AN15" s="662"/>
      <c r="AO15" s="662"/>
      <c r="AP15" s="662"/>
      <c r="AQ15" s="663"/>
      <c r="AR15" s="661" t="s">
        <v>663</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560</v>
      </c>
      <c r="Q16" s="662"/>
      <c r="R16" s="662"/>
      <c r="S16" s="662"/>
      <c r="T16" s="662"/>
      <c r="U16" s="662"/>
      <c r="V16" s="663"/>
      <c r="W16" s="661" t="s">
        <v>561</v>
      </c>
      <c r="X16" s="662"/>
      <c r="Y16" s="662"/>
      <c r="Z16" s="662"/>
      <c r="AA16" s="662"/>
      <c r="AB16" s="662"/>
      <c r="AC16" s="663"/>
      <c r="AD16" s="661" t="s">
        <v>561</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562</v>
      </c>
      <c r="X17" s="662"/>
      <c r="Y17" s="662"/>
      <c r="Z17" s="662"/>
      <c r="AA17" s="662"/>
      <c r="AB17" s="662"/>
      <c r="AC17" s="663"/>
      <c r="AD17" s="661" t="s">
        <v>561</v>
      </c>
      <c r="AE17" s="662"/>
      <c r="AF17" s="662"/>
      <c r="AG17" s="662"/>
      <c r="AH17" s="662"/>
      <c r="AI17" s="662"/>
      <c r="AJ17" s="663"/>
      <c r="AK17" s="661" t="s">
        <v>561</v>
      </c>
      <c r="AL17" s="662"/>
      <c r="AM17" s="662"/>
      <c r="AN17" s="662"/>
      <c r="AO17" s="662"/>
      <c r="AP17" s="662"/>
      <c r="AQ17" s="663"/>
      <c r="AR17" s="921"/>
      <c r="AS17" s="921"/>
      <c r="AT17" s="921"/>
      <c r="AU17" s="921"/>
      <c r="AV17" s="921"/>
      <c r="AW17" s="921"/>
      <c r="AX17" s="922"/>
    </row>
    <row r="18" spans="1:50" ht="24.75" customHeight="1" x14ac:dyDescent="0.2">
      <c r="A18" s="618"/>
      <c r="B18" s="619"/>
      <c r="C18" s="619"/>
      <c r="D18" s="619"/>
      <c r="E18" s="619"/>
      <c r="F18" s="620"/>
      <c r="G18" s="731"/>
      <c r="H18" s="732"/>
      <c r="I18" s="720" t="s">
        <v>20</v>
      </c>
      <c r="J18" s="721"/>
      <c r="K18" s="721"/>
      <c r="L18" s="721"/>
      <c r="M18" s="721"/>
      <c r="N18" s="721"/>
      <c r="O18" s="722"/>
      <c r="P18" s="882">
        <f>SUM(P13:V17)</f>
        <v>1000</v>
      </c>
      <c r="Q18" s="883"/>
      <c r="R18" s="883"/>
      <c r="S18" s="883"/>
      <c r="T18" s="883"/>
      <c r="U18" s="883"/>
      <c r="V18" s="884"/>
      <c r="W18" s="882">
        <f>SUM(W13:AC17)</f>
        <v>1200</v>
      </c>
      <c r="X18" s="883"/>
      <c r="Y18" s="883"/>
      <c r="Z18" s="883"/>
      <c r="AA18" s="883"/>
      <c r="AB18" s="883"/>
      <c r="AC18" s="884"/>
      <c r="AD18" s="882">
        <f>SUM(AD13:AJ17)</f>
        <v>1069</v>
      </c>
      <c r="AE18" s="883"/>
      <c r="AF18" s="883"/>
      <c r="AG18" s="883"/>
      <c r="AH18" s="883"/>
      <c r="AI18" s="883"/>
      <c r="AJ18" s="884"/>
      <c r="AK18" s="882">
        <f>SUM(AK13:AQ17)</f>
        <v>961</v>
      </c>
      <c r="AL18" s="883"/>
      <c r="AM18" s="883"/>
      <c r="AN18" s="883"/>
      <c r="AO18" s="883"/>
      <c r="AP18" s="883"/>
      <c r="AQ18" s="884"/>
      <c r="AR18" s="882">
        <f>SUM(AR13:AX17)</f>
        <v>0</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739</v>
      </c>
      <c r="Q19" s="662"/>
      <c r="R19" s="662"/>
      <c r="S19" s="662"/>
      <c r="T19" s="662"/>
      <c r="U19" s="662"/>
      <c r="V19" s="663"/>
      <c r="W19" s="661">
        <v>974</v>
      </c>
      <c r="X19" s="662"/>
      <c r="Y19" s="662"/>
      <c r="Z19" s="662"/>
      <c r="AA19" s="662"/>
      <c r="AB19" s="662"/>
      <c r="AC19" s="663"/>
      <c r="AD19" s="661">
        <v>971</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2">
      <c r="A20" s="618"/>
      <c r="B20" s="619"/>
      <c r="C20" s="619"/>
      <c r="D20" s="619"/>
      <c r="E20" s="619"/>
      <c r="F20" s="620"/>
      <c r="G20" s="880" t="s">
        <v>10</v>
      </c>
      <c r="H20" s="881"/>
      <c r="I20" s="881"/>
      <c r="J20" s="881"/>
      <c r="K20" s="881"/>
      <c r="L20" s="881"/>
      <c r="M20" s="881"/>
      <c r="N20" s="881"/>
      <c r="O20" s="881"/>
      <c r="P20" s="316">
        <f>IF(P18=0, "-", SUM(P19)/P18)</f>
        <v>0.73899999999999999</v>
      </c>
      <c r="Q20" s="316"/>
      <c r="R20" s="316"/>
      <c r="S20" s="316"/>
      <c r="T20" s="316"/>
      <c r="U20" s="316"/>
      <c r="V20" s="316"/>
      <c r="W20" s="316">
        <f t="shared" ref="W20" si="0">IF(W18=0, "-", SUM(W19)/W18)</f>
        <v>0.81166666666666665</v>
      </c>
      <c r="X20" s="316"/>
      <c r="Y20" s="316"/>
      <c r="Z20" s="316"/>
      <c r="AA20" s="316"/>
      <c r="AB20" s="316"/>
      <c r="AC20" s="316"/>
      <c r="AD20" s="316">
        <f t="shared" ref="AD20" si="1">IF(AD18=0, "-", SUM(AD19)/AD18)</f>
        <v>0.90832553788587467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349</v>
      </c>
      <c r="H21" s="315"/>
      <c r="I21" s="315"/>
      <c r="J21" s="315"/>
      <c r="K21" s="315"/>
      <c r="L21" s="315"/>
      <c r="M21" s="315"/>
      <c r="N21" s="315"/>
      <c r="O21" s="315"/>
      <c r="P21" s="316">
        <f>IF(P19=0, "-", SUM(P19)/SUM(P13,P14))</f>
        <v>0.73899999999999999</v>
      </c>
      <c r="Q21" s="316"/>
      <c r="R21" s="316"/>
      <c r="S21" s="316"/>
      <c r="T21" s="316"/>
      <c r="U21" s="316"/>
      <c r="V21" s="316"/>
      <c r="W21" s="316">
        <f t="shared" ref="W21" si="2">IF(W19=0, "-", SUM(W19)/SUM(W13,W14))</f>
        <v>0.81166666666666665</v>
      </c>
      <c r="X21" s="316"/>
      <c r="Y21" s="316"/>
      <c r="Z21" s="316"/>
      <c r="AA21" s="316"/>
      <c r="AB21" s="316"/>
      <c r="AC21" s="316"/>
      <c r="AD21" s="316">
        <f t="shared" ref="AD21" si="3">IF(AD19=0, "-", SUM(AD19)/SUM(AD13,AD14))</f>
        <v>0.90832553788587467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423</v>
      </c>
      <c r="B22" s="951"/>
      <c r="C22" s="951"/>
      <c r="D22" s="951"/>
      <c r="E22" s="951"/>
      <c r="F22" s="952"/>
      <c r="G22" s="988" t="s">
        <v>328</v>
      </c>
      <c r="H22" s="220"/>
      <c r="I22" s="220"/>
      <c r="J22" s="220"/>
      <c r="K22" s="220"/>
      <c r="L22" s="220"/>
      <c r="M22" s="220"/>
      <c r="N22" s="220"/>
      <c r="O22" s="221"/>
      <c r="P22" s="939" t="s">
        <v>424</v>
      </c>
      <c r="Q22" s="220"/>
      <c r="R22" s="220"/>
      <c r="S22" s="220"/>
      <c r="T22" s="220"/>
      <c r="U22" s="220"/>
      <c r="V22" s="221"/>
      <c r="W22" s="939" t="s">
        <v>425</v>
      </c>
      <c r="X22" s="220"/>
      <c r="Y22" s="220"/>
      <c r="Z22" s="220"/>
      <c r="AA22" s="220"/>
      <c r="AB22" s="220"/>
      <c r="AC22" s="221"/>
      <c r="AD22" s="939" t="s">
        <v>327</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563</v>
      </c>
      <c r="H23" s="990"/>
      <c r="I23" s="990"/>
      <c r="J23" s="990"/>
      <c r="K23" s="990"/>
      <c r="L23" s="990"/>
      <c r="M23" s="990"/>
      <c r="N23" s="990"/>
      <c r="O23" s="991"/>
      <c r="P23" s="923">
        <v>961</v>
      </c>
      <c r="Q23" s="924"/>
      <c r="R23" s="924"/>
      <c r="S23" s="924"/>
      <c r="T23" s="924"/>
      <c r="U23" s="924"/>
      <c r="V23" s="940"/>
      <c r="W23" s="923" t="s">
        <v>564</v>
      </c>
      <c r="X23" s="924"/>
      <c r="Y23" s="924"/>
      <c r="Z23" s="924"/>
      <c r="AA23" s="924"/>
      <c r="AB23" s="924"/>
      <c r="AC23" s="940"/>
      <c r="AD23" s="960" t="s">
        <v>565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332</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329</v>
      </c>
      <c r="H29" s="948"/>
      <c r="I29" s="948"/>
      <c r="J29" s="948"/>
      <c r="K29" s="948"/>
      <c r="L29" s="948"/>
      <c r="M29" s="948"/>
      <c r="N29" s="948"/>
      <c r="O29" s="949"/>
      <c r="P29" s="661">
        <f>AK13</f>
        <v>961</v>
      </c>
      <c r="Q29" s="662"/>
      <c r="R29" s="662"/>
      <c r="S29" s="662"/>
      <c r="T29" s="662"/>
      <c r="U29" s="662"/>
      <c r="V29" s="663"/>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344</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387</v>
      </c>
      <c r="AF30" s="863"/>
      <c r="AG30" s="863"/>
      <c r="AH30" s="864"/>
      <c r="AI30" s="862" t="s">
        <v>409</v>
      </c>
      <c r="AJ30" s="863"/>
      <c r="AK30" s="863"/>
      <c r="AL30" s="864"/>
      <c r="AM30" s="919" t="s">
        <v>414</v>
      </c>
      <c r="AN30" s="919"/>
      <c r="AO30" s="919"/>
      <c r="AP30" s="862"/>
      <c r="AQ30" s="771" t="s">
        <v>231</v>
      </c>
      <c r="AR30" s="772"/>
      <c r="AS30" s="772"/>
      <c r="AT30" s="773"/>
      <c r="AU30" s="778" t="s">
        <v>134</v>
      </c>
      <c r="AV30" s="778"/>
      <c r="AW30" s="778"/>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568</v>
      </c>
      <c r="AR31" s="199"/>
      <c r="AS31" s="132" t="s">
        <v>232</v>
      </c>
      <c r="AT31" s="133"/>
      <c r="AU31" s="198">
        <v>2</v>
      </c>
      <c r="AV31" s="198"/>
      <c r="AW31" s="398" t="s">
        <v>181</v>
      </c>
      <c r="AX31" s="399"/>
    </row>
    <row r="32" spans="1:50" ht="23.25" customHeight="1" x14ac:dyDescent="0.2">
      <c r="A32" s="403"/>
      <c r="B32" s="401"/>
      <c r="C32" s="401"/>
      <c r="D32" s="401"/>
      <c r="E32" s="401"/>
      <c r="F32" s="402"/>
      <c r="G32" s="564" t="s">
        <v>660</v>
      </c>
      <c r="H32" s="565"/>
      <c r="I32" s="565"/>
      <c r="J32" s="565"/>
      <c r="K32" s="565"/>
      <c r="L32" s="565"/>
      <c r="M32" s="565"/>
      <c r="N32" s="565"/>
      <c r="O32" s="566"/>
      <c r="P32" s="104" t="s">
        <v>659</v>
      </c>
      <c r="Q32" s="104"/>
      <c r="R32" s="104"/>
      <c r="S32" s="104"/>
      <c r="T32" s="104"/>
      <c r="U32" s="104"/>
      <c r="V32" s="104"/>
      <c r="W32" s="104"/>
      <c r="X32" s="105"/>
      <c r="Y32" s="474" t="s">
        <v>12</v>
      </c>
      <c r="Z32" s="534"/>
      <c r="AA32" s="535"/>
      <c r="AB32" s="464" t="s">
        <v>569</v>
      </c>
      <c r="AC32" s="464"/>
      <c r="AD32" s="464"/>
      <c r="AE32" s="216">
        <v>48.3</v>
      </c>
      <c r="AF32" s="217"/>
      <c r="AG32" s="217"/>
      <c r="AH32" s="217"/>
      <c r="AI32" s="216">
        <v>58.6</v>
      </c>
      <c r="AJ32" s="217"/>
      <c r="AK32" s="217"/>
      <c r="AL32" s="217"/>
      <c r="AM32" s="216" t="s">
        <v>566</v>
      </c>
      <c r="AN32" s="217"/>
      <c r="AO32" s="217"/>
      <c r="AP32" s="217"/>
      <c r="AQ32" s="340" t="s">
        <v>564</v>
      </c>
      <c r="AR32" s="206"/>
      <c r="AS32" s="206"/>
      <c r="AT32" s="341"/>
      <c r="AU32" s="217" t="s">
        <v>567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v>65.400000000000006</v>
      </c>
      <c r="AF33" s="217"/>
      <c r="AG33" s="217"/>
      <c r="AH33" s="217"/>
      <c r="AI33" s="216">
        <v>78.5</v>
      </c>
      <c r="AJ33" s="217"/>
      <c r="AK33" s="217"/>
      <c r="AL33" s="217"/>
      <c r="AM33" s="216">
        <v>91.5</v>
      </c>
      <c r="AN33" s="217"/>
      <c r="AO33" s="217"/>
      <c r="AP33" s="217"/>
      <c r="AQ33" s="340" t="s">
        <v>566</v>
      </c>
      <c r="AR33" s="206"/>
      <c r="AS33" s="206"/>
      <c r="AT33" s="341"/>
      <c r="AU33" s="217">
        <v>104</v>
      </c>
      <c r="AV33" s="217"/>
      <c r="AW33" s="217"/>
      <c r="AX33" s="219"/>
    </row>
    <row r="34" spans="1:50" ht="65.150000000000006"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73.853211009174302</v>
      </c>
      <c r="AF34" s="217"/>
      <c r="AG34" s="217"/>
      <c r="AH34" s="217"/>
      <c r="AI34" s="216">
        <f>(AI32/AI33)*100</f>
        <v>74.649681528662427</v>
      </c>
      <c r="AJ34" s="217"/>
      <c r="AK34" s="217"/>
      <c r="AL34" s="217"/>
      <c r="AM34" s="216" t="s">
        <v>564</v>
      </c>
      <c r="AN34" s="217"/>
      <c r="AO34" s="217"/>
      <c r="AP34" s="217"/>
      <c r="AQ34" s="216" t="s">
        <v>566</v>
      </c>
      <c r="AR34" s="217"/>
      <c r="AS34" s="217"/>
      <c r="AT34" s="217"/>
      <c r="AU34" s="216" t="s">
        <v>566</v>
      </c>
      <c r="AV34" s="217"/>
      <c r="AW34" s="217"/>
      <c r="AX34" s="217"/>
    </row>
    <row r="35" spans="1:50" ht="23.25" customHeight="1" x14ac:dyDescent="0.2">
      <c r="A35" s="224" t="s">
        <v>375</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4" t="s">
        <v>344</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387</v>
      </c>
      <c r="AF37" s="243"/>
      <c r="AG37" s="243"/>
      <c r="AH37" s="244"/>
      <c r="AI37" s="242" t="s">
        <v>385</v>
      </c>
      <c r="AJ37" s="243"/>
      <c r="AK37" s="243"/>
      <c r="AL37" s="244"/>
      <c r="AM37" s="248" t="s">
        <v>414</v>
      </c>
      <c r="AN37" s="248"/>
      <c r="AO37" s="248"/>
      <c r="AP37" s="248"/>
      <c r="AQ37" s="150" t="s">
        <v>231</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232</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4" t="s">
        <v>344</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387</v>
      </c>
      <c r="AF44" s="243"/>
      <c r="AG44" s="243"/>
      <c r="AH44" s="244"/>
      <c r="AI44" s="242" t="s">
        <v>385</v>
      </c>
      <c r="AJ44" s="243"/>
      <c r="AK44" s="243"/>
      <c r="AL44" s="244"/>
      <c r="AM44" s="248" t="s">
        <v>414</v>
      </c>
      <c r="AN44" s="248"/>
      <c r="AO44" s="248"/>
      <c r="AP44" s="248"/>
      <c r="AQ44" s="150" t="s">
        <v>231</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232</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344</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387</v>
      </c>
      <c r="AF51" s="243"/>
      <c r="AG51" s="243"/>
      <c r="AH51" s="244"/>
      <c r="AI51" s="242" t="s">
        <v>385</v>
      </c>
      <c r="AJ51" s="243"/>
      <c r="AK51" s="243"/>
      <c r="AL51" s="244"/>
      <c r="AM51" s="248" t="s">
        <v>414</v>
      </c>
      <c r="AN51" s="248"/>
      <c r="AO51" s="248"/>
      <c r="AP51" s="248"/>
      <c r="AQ51" s="150" t="s">
        <v>231</v>
      </c>
      <c r="AR51" s="151"/>
      <c r="AS51" s="151"/>
      <c r="AT51" s="152"/>
      <c r="AU51" s="928" t="s">
        <v>134</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232</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344</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387</v>
      </c>
      <c r="AF58" s="243"/>
      <c r="AG58" s="243"/>
      <c r="AH58" s="244"/>
      <c r="AI58" s="242" t="s">
        <v>385</v>
      </c>
      <c r="AJ58" s="243"/>
      <c r="AK58" s="243"/>
      <c r="AL58" s="244"/>
      <c r="AM58" s="248" t="s">
        <v>414</v>
      </c>
      <c r="AN58" s="248"/>
      <c r="AO58" s="248"/>
      <c r="AP58" s="248"/>
      <c r="AQ58" s="150" t="s">
        <v>231</v>
      </c>
      <c r="AR58" s="151"/>
      <c r="AS58" s="151"/>
      <c r="AT58" s="152"/>
      <c r="AU58" s="928" t="s">
        <v>134</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232</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345</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340</v>
      </c>
      <c r="X65" s="491"/>
      <c r="Y65" s="494"/>
      <c r="Z65" s="494"/>
      <c r="AA65" s="495"/>
      <c r="AB65" s="236" t="s">
        <v>11</v>
      </c>
      <c r="AC65" s="237"/>
      <c r="AD65" s="238"/>
      <c r="AE65" s="242" t="s">
        <v>387</v>
      </c>
      <c r="AF65" s="243"/>
      <c r="AG65" s="243"/>
      <c r="AH65" s="244"/>
      <c r="AI65" s="242" t="s">
        <v>385</v>
      </c>
      <c r="AJ65" s="243"/>
      <c r="AK65" s="243"/>
      <c r="AL65" s="244"/>
      <c r="AM65" s="248" t="s">
        <v>414</v>
      </c>
      <c r="AN65" s="248"/>
      <c r="AO65" s="248"/>
      <c r="AP65" s="248"/>
      <c r="AQ65" s="236" t="s">
        <v>231</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574</v>
      </c>
      <c r="AR66" s="198"/>
      <c r="AS66" s="240" t="s">
        <v>232</v>
      </c>
      <c r="AT66" s="241"/>
      <c r="AU66" s="198">
        <v>2</v>
      </c>
      <c r="AV66" s="198"/>
      <c r="AW66" s="240" t="s">
        <v>343</v>
      </c>
      <c r="AX66" s="252"/>
    </row>
    <row r="67" spans="1:50" ht="23.25" customHeight="1" x14ac:dyDescent="0.2">
      <c r="A67" s="478"/>
      <c r="B67" s="479"/>
      <c r="C67" s="479"/>
      <c r="D67" s="479"/>
      <c r="E67" s="479"/>
      <c r="F67" s="480"/>
      <c r="G67" s="253" t="s">
        <v>233</v>
      </c>
      <c r="H67" s="256" t="s">
        <v>661</v>
      </c>
      <c r="I67" s="257"/>
      <c r="J67" s="257"/>
      <c r="K67" s="257"/>
      <c r="L67" s="257"/>
      <c r="M67" s="257"/>
      <c r="N67" s="257"/>
      <c r="O67" s="258"/>
      <c r="P67" s="256" t="s">
        <v>571</v>
      </c>
      <c r="Q67" s="257"/>
      <c r="R67" s="257"/>
      <c r="S67" s="257"/>
      <c r="T67" s="257"/>
      <c r="U67" s="257"/>
      <c r="V67" s="258"/>
      <c r="W67" s="262"/>
      <c r="X67" s="263"/>
      <c r="Y67" s="268" t="s">
        <v>12</v>
      </c>
      <c r="Z67" s="268"/>
      <c r="AA67" s="269"/>
      <c r="AB67" s="270" t="s">
        <v>365</v>
      </c>
      <c r="AC67" s="270"/>
      <c r="AD67" s="270"/>
      <c r="AE67" s="216">
        <v>915</v>
      </c>
      <c r="AF67" s="217"/>
      <c r="AG67" s="217"/>
      <c r="AH67" s="217"/>
      <c r="AI67" s="216">
        <v>724</v>
      </c>
      <c r="AJ67" s="217"/>
      <c r="AK67" s="217"/>
      <c r="AL67" s="217"/>
      <c r="AM67" s="216">
        <v>633</v>
      </c>
      <c r="AN67" s="217"/>
      <c r="AO67" s="217"/>
      <c r="AP67" s="217"/>
      <c r="AQ67" s="216" t="s">
        <v>575</v>
      </c>
      <c r="AR67" s="217"/>
      <c r="AS67" s="217"/>
      <c r="AT67" s="218"/>
      <c r="AU67" s="217" t="s">
        <v>576</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v>915</v>
      </c>
      <c r="AF68" s="217"/>
      <c r="AG68" s="217"/>
      <c r="AH68" s="217"/>
      <c r="AI68" s="216">
        <v>885</v>
      </c>
      <c r="AJ68" s="217"/>
      <c r="AK68" s="217"/>
      <c r="AL68" s="217"/>
      <c r="AM68" s="216">
        <v>854</v>
      </c>
      <c r="AN68" s="217"/>
      <c r="AO68" s="217"/>
      <c r="AP68" s="217"/>
      <c r="AQ68" s="216" t="s">
        <v>576</v>
      </c>
      <c r="AR68" s="217"/>
      <c r="AS68" s="217"/>
      <c r="AT68" s="218"/>
      <c r="AU68" s="217">
        <v>824</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f>(AE68/AE67)*100</f>
        <v>100</v>
      </c>
      <c r="AF69" s="272"/>
      <c r="AG69" s="272"/>
      <c r="AH69" s="272"/>
      <c r="AI69" s="271">
        <f t="shared" ref="AI69" si="4">(AI68/AI67)*100</f>
        <v>122.23756906077348</v>
      </c>
      <c r="AJ69" s="272"/>
      <c r="AK69" s="272"/>
      <c r="AL69" s="272"/>
      <c r="AM69" s="271">
        <f t="shared" ref="AM69" si="5">(AM68/AM67)*100</f>
        <v>134.91311216429699</v>
      </c>
      <c r="AN69" s="272"/>
      <c r="AO69" s="272"/>
      <c r="AP69" s="272"/>
      <c r="AQ69" s="216" t="s">
        <v>576</v>
      </c>
      <c r="AR69" s="217"/>
      <c r="AS69" s="217"/>
      <c r="AT69" s="218"/>
      <c r="AU69" s="217" t="s">
        <v>576</v>
      </c>
      <c r="AV69" s="217"/>
      <c r="AW69" s="217"/>
      <c r="AX69" s="219"/>
    </row>
    <row r="70" spans="1:50" ht="49.5" customHeight="1" x14ac:dyDescent="0.2">
      <c r="A70" s="478" t="s">
        <v>350</v>
      </c>
      <c r="B70" s="479"/>
      <c r="C70" s="479"/>
      <c r="D70" s="479"/>
      <c r="E70" s="479"/>
      <c r="F70" s="480"/>
      <c r="G70" s="254" t="s">
        <v>234</v>
      </c>
      <c r="H70" s="305" t="s">
        <v>572</v>
      </c>
      <c r="I70" s="305"/>
      <c r="J70" s="305"/>
      <c r="K70" s="305"/>
      <c r="L70" s="305"/>
      <c r="M70" s="305"/>
      <c r="N70" s="305"/>
      <c r="O70" s="305"/>
      <c r="P70" s="305" t="s">
        <v>617</v>
      </c>
      <c r="Q70" s="305"/>
      <c r="R70" s="305"/>
      <c r="S70" s="305"/>
      <c r="T70" s="305"/>
      <c r="U70" s="305"/>
      <c r="V70" s="305"/>
      <c r="W70" s="308" t="s">
        <v>364</v>
      </c>
      <c r="X70" s="309"/>
      <c r="Y70" s="268" t="s">
        <v>12</v>
      </c>
      <c r="Z70" s="268"/>
      <c r="AA70" s="269"/>
      <c r="AB70" s="270" t="s">
        <v>365</v>
      </c>
      <c r="AC70" s="270"/>
      <c r="AD70" s="270"/>
      <c r="AE70" s="216">
        <v>915</v>
      </c>
      <c r="AF70" s="217"/>
      <c r="AG70" s="217"/>
      <c r="AH70" s="217"/>
      <c r="AI70" s="216">
        <v>724</v>
      </c>
      <c r="AJ70" s="217"/>
      <c r="AK70" s="217"/>
      <c r="AL70" s="217"/>
      <c r="AM70" s="216">
        <v>633</v>
      </c>
      <c r="AN70" s="217"/>
      <c r="AO70" s="217"/>
      <c r="AP70" s="217"/>
      <c r="AQ70" s="216" t="s">
        <v>577</v>
      </c>
      <c r="AR70" s="217"/>
      <c r="AS70" s="217"/>
      <c r="AT70" s="218"/>
      <c r="AU70" s="217" t="s">
        <v>576</v>
      </c>
      <c r="AV70" s="217"/>
      <c r="AW70" s="217"/>
      <c r="AX70" s="219"/>
    </row>
    <row r="71" spans="1:50" ht="49.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v>915</v>
      </c>
      <c r="AF71" s="217"/>
      <c r="AG71" s="217"/>
      <c r="AH71" s="217"/>
      <c r="AI71" s="216">
        <v>855</v>
      </c>
      <c r="AJ71" s="217"/>
      <c r="AK71" s="217"/>
      <c r="AL71" s="217"/>
      <c r="AM71" s="216">
        <v>854</v>
      </c>
      <c r="AN71" s="217"/>
      <c r="AO71" s="217"/>
      <c r="AP71" s="217"/>
      <c r="AQ71" s="216" t="s">
        <v>576</v>
      </c>
      <c r="AR71" s="217"/>
      <c r="AS71" s="217"/>
      <c r="AT71" s="218"/>
      <c r="AU71" s="217">
        <v>824</v>
      </c>
      <c r="AV71" s="217"/>
      <c r="AW71" s="217"/>
      <c r="AX71" s="219"/>
    </row>
    <row r="72" spans="1:50" ht="49.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f>(AE71/AE70)*100</f>
        <v>100</v>
      </c>
      <c r="AF72" s="217"/>
      <c r="AG72" s="217"/>
      <c r="AH72" s="217"/>
      <c r="AI72" s="216">
        <f t="shared" ref="AI72" si="6">(AI71/AI70)*100</f>
        <v>118.0939226519337</v>
      </c>
      <c r="AJ72" s="217"/>
      <c r="AK72" s="217"/>
      <c r="AL72" s="217"/>
      <c r="AM72" s="216">
        <f t="shared" ref="AM72" si="7">(AM71/AM70)*100</f>
        <v>134.91311216429699</v>
      </c>
      <c r="AN72" s="217"/>
      <c r="AO72" s="217"/>
      <c r="AP72" s="217"/>
      <c r="AQ72" s="216" t="s">
        <v>575</v>
      </c>
      <c r="AR72" s="217"/>
      <c r="AS72" s="217"/>
      <c r="AT72" s="218"/>
      <c r="AU72" s="217" t="s">
        <v>576</v>
      </c>
      <c r="AV72" s="217"/>
      <c r="AW72" s="217"/>
      <c r="AX72" s="219"/>
    </row>
    <row r="73" spans="1:50" ht="18.75" hidden="1" customHeight="1" x14ac:dyDescent="0.2">
      <c r="A73" s="509" t="s">
        <v>345</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387</v>
      </c>
      <c r="AF73" s="243"/>
      <c r="AG73" s="243"/>
      <c r="AH73" s="244"/>
      <c r="AI73" s="242" t="s">
        <v>385</v>
      </c>
      <c r="AJ73" s="243"/>
      <c r="AK73" s="243"/>
      <c r="AL73" s="244"/>
      <c r="AM73" s="248" t="s">
        <v>414</v>
      </c>
      <c r="AN73" s="248"/>
      <c r="AO73" s="248"/>
      <c r="AP73" s="248"/>
      <c r="AQ73" s="158" t="s">
        <v>231</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232</v>
      </c>
      <c r="AT74" s="133"/>
      <c r="AU74" s="590"/>
      <c r="AV74" s="199"/>
      <c r="AW74" s="132" t="s">
        <v>181</v>
      </c>
      <c r="AX74" s="194"/>
    </row>
    <row r="75" spans="1:50" ht="23.25" hidden="1" customHeight="1" x14ac:dyDescent="0.2">
      <c r="A75" s="512"/>
      <c r="B75" s="513"/>
      <c r="C75" s="513"/>
      <c r="D75" s="513"/>
      <c r="E75" s="513"/>
      <c r="F75" s="514"/>
      <c r="G75" s="613" t="s">
        <v>233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378</v>
      </c>
      <c r="B78" s="335"/>
      <c r="C78" s="335"/>
      <c r="D78" s="335"/>
      <c r="E78" s="332" t="s">
        <v>323</v>
      </c>
      <c r="F78" s="333"/>
      <c r="G78" s="56" t="s">
        <v>234</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339</v>
      </c>
      <c r="AP79" s="277"/>
      <c r="AQ79" s="277"/>
      <c r="AR79" s="80" t="s">
        <v>337</v>
      </c>
      <c r="AS79" s="276"/>
      <c r="AT79" s="277"/>
      <c r="AU79" s="277"/>
      <c r="AV79" s="277"/>
      <c r="AW79" s="277"/>
      <c r="AX79" s="984"/>
    </row>
    <row r="80" spans="1:50" ht="18.75" hidden="1" customHeight="1" x14ac:dyDescent="0.2">
      <c r="A80" s="868" t="s">
        <v>147</v>
      </c>
      <c r="B80" s="527" t="s">
        <v>336</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231</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232</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231</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232</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231</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232</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 customHeight="1" x14ac:dyDescent="0.2">
      <c r="A100" s="504" t="s">
        <v>346</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387</v>
      </c>
      <c r="AF100" s="543"/>
      <c r="AG100" s="543"/>
      <c r="AH100" s="544"/>
      <c r="AI100" s="542" t="s">
        <v>407</v>
      </c>
      <c r="AJ100" s="543"/>
      <c r="AK100" s="543"/>
      <c r="AL100" s="544"/>
      <c r="AM100" s="542" t="s">
        <v>414</v>
      </c>
      <c r="AN100" s="543"/>
      <c r="AO100" s="543"/>
      <c r="AP100" s="544"/>
      <c r="AQ100" s="318" t="s">
        <v>427</v>
      </c>
      <c r="AR100" s="319"/>
      <c r="AS100" s="319"/>
      <c r="AT100" s="320"/>
      <c r="AU100" s="318" t="s">
        <v>428</v>
      </c>
      <c r="AV100" s="319"/>
      <c r="AW100" s="319"/>
      <c r="AX100" s="321"/>
    </row>
    <row r="101" spans="1:60" ht="23.25" customHeight="1" x14ac:dyDescent="0.2">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722</v>
      </c>
      <c r="AF101" s="217"/>
      <c r="AG101" s="217"/>
      <c r="AH101" s="218"/>
      <c r="AI101" s="216">
        <v>898</v>
      </c>
      <c r="AJ101" s="217"/>
      <c r="AK101" s="217"/>
      <c r="AL101" s="218"/>
      <c r="AM101" s="216">
        <v>745</v>
      </c>
      <c r="AN101" s="217"/>
      <c r="AO101" s="217"/>
      <c r="AP101" s="218"/>
      <c r="AQ101" s="216" t="s">
        <v>575</v>
      </c>
      <c r="AR101" s="217"/>
      <c r="AS101" s="217"/>
      <c r="AT101" s="218"/>
      <c r="AU101" s="216" t="s">
        <v>576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770</v>
      </c>
      <c r="AF102" s="421"/>
      <c r="AG102" s="421"/>
      <c r="AH102" s="421"/>
      <c r="AI102" s="421">
        <v>920</v>
      </c>
      <c r="AJ102" s="421"/>
      <c r="AK102" s="421"/>
      <c r="AL102" s="421"/>
      <c r="AM102" s="421">
        <v>750</v>
      </c>
      <c r="AN102" s="421"/>
      <c r="AO102" s="421"/>
      <c r="AP102" s="421"/>
      <c r="AQ102" s="271">
        <v>675</v>
      </c>
      <c r="AR102" s="272"/>
      <c r="AS102" s="272"/>
      <c r="AT102" s="317"/>
      <c r="AU102" s="271" t="s">
        <v>576</v>
      </c>
      <c r="AV102" s="272"/>
      <c r="AW102" s="272"/>
      <c r="AX102" s="317"/>
    </row>
    <row r="103" spans="1:60" ht="31.5" customHeight="1" x14ac:dyDescent="0.2">
      <c r="A103" s="422" t="s">
        <v>346</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387</v>
      </c>
      <c r="AF103" s="419"/>
      <c r="AG103" s="419"/>
      <c r="AH103" s="420"/>
      <c r="AI103" s="418" t="s">
        <v>385</v>
      </c>
      <c r="AJ103" s="419"/>
      <c r="AK103" s="419"/>
      <c r="AL103" s="420"/>
      <c r="AM103" s="418" t="s">
        <v>414</v>
      </c>
      <c r="AN103" s="419"/>
      <c r="AO103" s="419"/>
      <c r="AP103" s="420"/>
      <c r="AQ103" s="282" t="s">
        <v>427</v>
      </c>
      <c r="AR103" s="283"/>
      <c r="AS103" s="283"/>
      <c r="AT103" s="322"/>
      <c r="AU103" s="282" t="s">
        <v>428</v>
      </c>
      <c r="AV103" s="283"/>
      <c r="AW103" s="283"/>
      <c r="AX103" s="284"/>
    </row>
    <row r="104" spans="1:60" ht="23.25" customHeight="1" x14ac:dyDescent="0.2">
      <c r="A104" s="425"/>
      <c r="B104" s="426"/>
      <c r="C104" s="426"/>
      <c r="D104" s="426"/>
      <c r="E104" s="426"/>
      <c r="F104" s="427"/>
      <c r="G104" s="104" t="s">
        <v>580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579</v>
      </c>
      <c r="AC104" s="549"/>
      <c r="AD104" s="550"/>
      <c r="AE104" s="216">
        <v>44</v>
      </c>
      <c r="AF104" s="217"/>
      <c r="AG104" s="217"/>
      <c r="AH104" s="218"/>
      <c r="AI104" s="216">
        <v>54</v>
      </c>
      <c r="AJ104" s="217"/>
      <c r="AK104" s="217"/>
      <c r="AL104" s="218"/>
      <c r="AM104" s="216">
        <v>51</v>
      </c>
      <c r="AN104" s="217"/>
      <c r="AO104" s="217"/>
      <c r="AP104" s="218"/>
      <c r="AQ104" s="216" t="s">
        <v>576</v>
      </c>
      <c r="AR104" s="217"/>
      <c r="AS104" s="217"/>
      <c r="AT104" s="218"/>
      <c r="AU104" s="216" t="s">
        <v>576</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579</v>
      </c>
      <c r="AC105" s="472"/>
      <c r="AD105" s="473"/>
      <c r="AE105" s="421">
        <v>47</v>
      </c>
      <c r="AF105" s="421"/>
      <c r="AG105" s="421"/>
      <c r="AH105" s="421"/>
      <c r="AI105" s="421">
        <v>47</v>
      </c>
      <c r="AJ105" s="421"/>
      <c r="AK105" s="421"/>
      <c r="AL105" s="421"/>
      <c r="AM105" s="421">
        <v>47</v>
      </c>
      <c r="AN105" s="421"/>
      <c r="AO105" s="421"/>
      <c r="AP105" s="421"/>
      <c r="AQ105" s="216">
        <v>47</v>
      </c>
      <c r="AR105" s="217"/>
      <c r="AS105" s="217"/>
      <c r="AT105" s="218"/>
      <c r="AU105" s="271" t="s">
        <v>576</v>
      </c>
      <c r="AV105" s="272"/>
      <c r="AW105" s="272"/>
      <c r="AX105" s="317"/>
    </row>
    <row r="106" spans="1:60" ht="31.5" hidden="1" customHeight="1" x14ac:dyDescent="0.2">
      <c r="A106" s="422" t="s">
        <v>346</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387</v>
      </c>
      <c r="AF106" s="419"/>
      <c r="AG106" s="419"/>
      <c r="AH106" s="420"/>
      <c r="AI106" s="418" t="s">
        <v>385</v>
      </c>
      <c r="AJ106" s="419"/>
      <c r="AK106" s="419"/>
      <c r="AL106" s="420"/>
      <c r="AM106" s="418" t="s">
        <v>414</v>
      </c>
      <c r="AN106" s="419"/>
      <c r="AO106" s="419"/>
      <c r="AP106" s="420"/>
      <c r="AQ106" s="282" t="s">
        <v>427</v>
      </c>
      <c r="AR106" s="283"/>
      <c r="AS106" s="283"/>
      <c r="AT106" s="322"/>
      <c r="AU106" s="282" t="s">
        <v>428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346</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387</v>
      </c>
      <c r="AF109" s="419"/>
      <c r="AG109" s="419"/>
      <c r="AH109" s="420"/>
      <c r="AI109" s="418" t="s">
        <v>385</v>
      </c>
      <c r="AJ109" s="419"/>
      <c r="AK109" s="419"/>
      <c r="AL109" s="420"/>
      <c r="AM109" s="418" t="s">
        <v>414</v>
      </c>
      <c r="AN109" s="419"/>
      <c r="AO109" s="419"/>
      <c r="AP109" s="420"/>
      <c r="AQ109" s="282" t="s">
        <v>427</v>
      </c>
      <c r="AR109" s="283"/>
      <c r="AS109" s="283"/>
      <c r="AT109" s="322"/>
      <c r="AU109" s="282" t="s">
        <v>428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346</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387</v>
      </c>
      <c r="AF112" s="419"/>
      <c r="AG112" s="419"/>
      <c r="AH112" s="420"/>
      <c r="AI112" s="418" t="s">
        <v>385</v>
      </c>
      <c r="AJ112" s="419"/>
      <c r="AK112" s="419"/>
      <c r="AL112" s="420"/>
      <c r="AM112" s="418" t="s">
        <v>414</v>
      </c>
      <c r="AN112" s="419"/>
      <c r="AO112" s="419"/>
      <c r="AP112" s="420"/>
      <c r="AQ112" s="282" t="s">
        <v>427</v>
      </c>
      <c r="AR112" s="283"/>
      <c r="AS112" s="283"/>
      <c r="AT112" s="322"/>
      <c r="AU112" s="282" t="s">
        <v>428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387</v>
      </c>
      <c r="AF115" s="419"/>
      <c r="AG115" s="419"/>
      <c r="AH115" s="420"/>
      <c r="AI115" s="418" t="s">
        <v>385</v>
      </c>
      <c r="AJ115" s="419"/>
      <c r="AK115" s="419"/>
      <c r="AL115" s="420"/>
      <c r="AM115" s="418" t="s">
        <v>414</v>
      </c>
      <c r="AN115" s="419"/>
      <c r="AO115" s="419"/>
      <c r="AP115" s="420"/>
      <c r="AQ115" s="591" t="s">
        <v>429</v>
      </c>
      <c r="AR115" s="592"/>
      <c r="AS115" s="592"/>
      <c r="AT115" s="592"/>
      <c r="AU115" s="592"/>
      <c r="AV115" s="592"/>
      <c r="AW115" s="592"/>
      <c r="AX115" s="593"/>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618</v>
      </c>
      <c r="AC116" s="466"/>
      <c r="AD116" s="467"/>
      <c r="AE116" s="421">
        <v>2424</v>
      </c>
      <c r="AF116" s="421"/>
      <c r="AG116" s="421"/>
      <c r="AH116" s="421"/>
      <c r="AI116" s="421">
        <v>1920</v>
      </c>
      <c r="AJ116" s="421"/>
      <c r="AK116" s="421"/>
      <c r="AL116" s="421"/>
      <c r="AM116" s="421">
        <v>1865</v>
      </c>
      <c r="AN116" s="421"/>
      <c r="AO116" s="421"/>
      <c r="AP116" s="421"/>
      <c r="AQ116" s="216">
        <v>1661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619</v>
      </c>
      <c r="AN117" s="554"/>
      <c r="AO117" s="554"/>
      <c r="AP117" s="554"/>
      <c r="AQ117" s="554" t="s">
        <v>620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387</v>
      </c>
      <c r="AF118" s="419"/>
      <c r="AG118" s="419"/>
      <c r="AH118" s="420"/>
      <c r="AI118" s="418" t="s">
        <v>385</v>
      </c>
      <c r="AJ118" s="419"/>
      <c r="AK118" s="419"/>
      <c r="AL118" s="420"/>
      <c r="AM118" s="418" t="s">
        <v>414</v>
      </c>
      <c r="AN118" s="419"/>
      <c r="AO118" s="419"/>
      <c r="AP118" s="420"/>
      <c r="AQ118" s="591" t="s">
        <v>429</v>
      </c>
      <c r="AR118" s="592"/>
      <c r="AS118" s="592"/>
      <c r="AT118" s="592"/>
      <c r="AU118" s="592"/>
      <c r="AV118" s="592"/>
      <c r="AW118" s="592"/>
      <c r="AX118" s="593"/>
    </row>
    <row r="119" spans="1:50" ht="23.25" hidden="1" customHeight="1" x14ac:dyDescent="0.2">
      <c r="A119" s="442"/>
      <c r="B119" s="443"/>
      <c r="C119" s="443"/>
      <c r="D119" s="443"/>
      <c r="E119" s="443"/>
      <c r="F119" s="444"/>
      <c r="G119" s="393" t="s">
        <v>354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387</v>
      </c>
      <c r="AF121" s="419"/>
      <c r="AG121" s="419"/>
      <c r="AH121" s="420"/>
      <c r="AI121" s="418" t="s">
        <v>385</v>
      </c>
      <c r="AJ121" s="419"/>
      <c r="AK121" s="419"/>
      <c r="AL121" s="420"/>
      <c r="AM121" s="418" t="s">
        <v>414</v>
      </c>
      <c r="AN121" s="419"/>
      <c r="AO121" s="419"/>
      <c r="AP121" s="420"/>
      <c r="AQ121" s="591" t="s">
        <v>429</v>
      </c>
      <c r="AR121" s="592"/>
      <c r="AS121" s="592"/>
      <c r="AT121" s="592"/>
      <c r="AU121" s="592"/>
      <c r="AV121" s="592"/>
      <c r="AW121" s="592"/>
      <c r="AX121" s="593"/>
    </row>
    <row r="122" spans="1:50" ht="23.25" hidden="1" customHeight="1" x14ac:dyDescent="0.2">
      <c r="A122" s="442"/>
      <c r="B122" s="443"/>
      <c r="C122" s="443"/>
      <c r="D122" s="443"/>
      <c r="E122" s="443"/>
      <c r="F122" s="444"/>
      <c r="G122" s="393" t="s">
        <v>355</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356</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387</v>
      </c>
      <c r="AF124" s="419"/>
      <c r="AG124" s="419"/>
      <c r="AH124" s="420"/>
      <c r="AI124" s="418" t="s">
        <v>385</v>
      </c>
      <c r="AJ124" s="419"/>
      <c r="AK124" s="419"/>
      <c r="AL124" s="420"/>
      <c r="AM124" s="418" t="s">
        <v>414</v>
      </c>
      <c r="AN124" s="419"/>
      <c r="AO124" s="419"/>
      <c r="AP124" s="420"/>
      <c r="AQ124" s="591" t="s">
        <v>429</v>
      </c>
      <c r="AR124" s="592"/>
      <c r="AS124" s="592"/>
      <c r="AT124" s="592"/>
      <c r="AU124" s="592"/>
      <c r="AV124" s="592"/>
      <c r="AW124" s="592"/>
      <c r="AX124" s="593"/>
    </row>
    <row r="125" spans="1:50" ht="23.25" hidden="1" customHeight="1" x14ac:dyDescent="0.2">
      <c r="A125" s="442"/>
      <c r="B125" s="443"/>
      <c r="C125" s="443"/>
      <c r="D125" s="443"/>
      <c r="E125" s="443"/>
      <c r="F125" s="444"/>
      <c r="G125" s="393" t="s">
        <v>355</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387</v>
      </c>
      <c r="AF127" s="419"/>
      <c r="AG127" s="419"/>
      <c r="AH127" s="420"/>
      <c r="AI127" s="418" t="s">
        <v>385</v>
      </c>
      <c r="AJ127" s="419"/>
      <c r="AK127" s="419"/>
      <c r="AL127" s="420"/>
      <c r="AM127" s="418" t="s">
        <v>414</v>
      </c>
      <c r="AN127" s="419"/>
      <c r="AO127" s="419"/>
      <c r="AP127" s="420"/>
      <c r="AQ127" s="591" t="s">
        <v>429</v>
      </c>
      <c r="AR127" s="592"/>
      <c r="AS127" s="592"/>
      <c r="AT127" s="592"/>
      <c r="AU127" s="592"/>
      <c r="AV127" s="592"/>
      <c r="AW127" s="592"/>
      <c r="AX127" s="593"/>
    </row>
    <row r="128" spans="1:50" ht="23.25" hidden="1" customHeight="1" x14ac:dyDescent="0.2">
      <c r="A128" s="442"/>
      <c r="B128" s="443"/>
      <c r="C128" s="443"/>
      <c r="D128" s="443"/>
      <c r="E128" s="443"/>
      <c r="F128" s="444"/>
      <c r="G128" s="393" t="s">
        <v>355</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402</v>
      </c>
      <c r="B130" s="184"/>
      <c r="C130" s="183" t="s">
        <v>235</v>
      </c>
      <c r="D130" s="184"/>
      <c r="E130" s="168" t="s">
        <v>264</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263</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236</v>
      </c>
      <c r="F132" s="178"/>
      <c r="G132" s="159" t="s">
        <v>245</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231</v>
      </c>
      <c r="AR132" s="151"/>
      <c r="AS132" s="151"/>
      <c r="AT132" s="152"/>
      <c r="AU132" s="195" t="s">
        <v>247</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232</v>
      </c>
      <c r="AT133" s="133"/>
      <c r="AU133" s="199">
        <v>12</v>
      </c>
      <c r="AV133" s="199"/>
      <c r="AW133" s="132" t="s">
        <v>181</v>
      </c>
      <c r="AX133" s="194"/>
    </row>
    <row r="134" spans="1:50" ht="39.75" customHeight="1" x14ac:dyDescent="0.2">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246</v>
      </c>
      <c r="Z134" s="201"/>
      <c r="AA134" s="202"/>
      <c r="AB134" s="203" t="s">
        <v>588</v>
      </c>
      <c r="AC134" s="204"/>
      <c r="AD134" s="204"/>
      <c r="AE134" s="205">
        <v>160</v>
      </c>
      <c r="AF134" s="206"/>
      <c r="AG134" s="206"/>
      <c r="AH134" s="206"/>
      <c r="AI134" s="205">
        <v>158</v>
      </c>
      <c r="AJ134" s="206"/>
      <c r="AK134" s="206"/>
      <c r="AL134" s="206"/>
      <c r="AM134" s="205" t="s">
        <v>576</v>
      </c>
      <c r="AN134" s="206"/>
      <c r="AO134" s="206"/>
      <c r="AP134" s="206"/>
      <c r="AQ134" s="205" t="s">
        <v>575</v>
      </c>
      <c r="AR134" s="206"/>
      <c r="AS134" s="206"/>
      <c r="AT134" s="206"/>
      <c r="AU134" s="205" t="s">
        <v>575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2">
      <c r="A136" s="188"/>
      <c r="B136" s="185"/>
      <c r="C136" s="179"/>
      <c r="D136" s="185"/>
      <c r="E136" s="179"/>
      <c r="F136" s="180"/>
      <c r="G136" s="159" t="s">
        <v>245</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231</v>
      </c>
      <c r="AR136" s="151"/>
      <c r="AS136" s="151"/>
      <c r="AT136" s="152"/>
      <c r="AU136" s="195" t="s">
        <v>247</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232</v>
      </c>
      <c r="AT137" s="133"/>
      <c r="AU137" s="199">
        <v>12</v>
      </c>
      <c r="AV137" s="199"/>
      <c r="AW137" s="132" t="s">
        <v>181</v>
      </c>
      <c r="AX137" s="194"/>
    </row>
    <row r="138" spans="1:50" ht="39.75" customHeight="1" x14ac:dyDescent="0.2">
      <c r="A138" s="188"/>
      <c r="B138" s="185"/>
      <c r="C138" s="179"/>
      <c r="D138" s="185"/>
      <c r="E138" s="179"/>
      <c r="F138" s="180"/>
      <c r="G138" s="103" t="s">
        <v>590</v>
      </c>
      <c r="H138" s="104"/>
      <c r="I138" s="104"/>
      <c r="J138" s="104"/>
      <c r="K138" s="104"/>
      <c r="L138" s="104"/>
      <c r="M138" s="104"/>
      <c r="N138" s="104"/>
      <c r="O138" s="104"/>
      <c r="P138" s="104"/>
      <c r="Q138" s="104"/>
      <c r="R138" s="104"/>
      <c r="S138" s="104"/>
      <c r="T138" s="104"/>
      <c r="U138" s="104"/>
      <c r="V138" s="104"/>
      <c r="W138" s="104"/>
      <c r="X138" s="105"/>
      <c r="Y138" s="200" t="s">
        <v>246</v>
      </c>
      <c r="Z138" s="201"/>
      <c r="AA138" s="202"/>
      <c r="AB138" s="203" t="s">
        <v>588</v>
      </c>
      <c r="AC138" s="204"/>
      <c r="AD138" s="204"/>
      <c r="AE138" s="205">
        <v>56</v>
      </c>
      <c r="AF138" s="206"/>
      <c r="AG138" s="206"/>
      <c r="AH138" s="206"/>
      <c r="AI138" s="205">
        <v>54</v>
      </c>
      <c r="AJ138" s="206"/>
      <c r="AK138" s="206"/>
      <c r="AL138" s="206"/>
      <c r="AM138" s="205" t="s">
        <v>589</v>
      </c>
      <c r="AN138" s="206"/>
      <c r="AO138" s="206"/>
      <c r="AP138" s="206"/>
      <c r="AQ138" s="205" t="s">
        <v>576</v>
      </c>
      <c r="AR138" s="206"/>
      <c r="AS138" s="206"/>
      <c r="AT138" s="206"/>
      <c r="AU138" s="205" t="s">
        <v>576</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588</v>
      </c>
      <c r="AC139" s="212"/>
      <c r="AD139" s="212"/>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2">
      <c r="A140" s="188"/>
      <c r="B140" s="185"/>
      <c r="C140" s="179"/>
      <c r="D140" s="185"/>
      <c r="E140" s="179"/>
      <c r="F140" s="180"/>
      <c r="G140" s="159" t="s">
        <v>245</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231</v>
      </c>
      <c r="AR140" s="151"/>
      <c r="AS140" s="151"/>
      <c r="AT140" s="152"/>
      <c r="AU140" s="195" t="s">
        <v>247</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232</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246</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245</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231</v>
      </c>
      <c r="AR144" s="151"/>
      <c r="AS144" s="151"/>
      <c r="AT144" s="152"/>
      <c r="AU144" s="195" t="s">
        <v>247</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232</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246</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245</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231</v>
      </c>
      <c r="AR148" s="151"/>
      <c r="AS148" s="151"/>
      <c r="AT148" s="152"/>
      <c r="AU148" s="195" t="s">
        <v>247</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232</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246</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248</v>
      </c>
      <c r="H152" s="129"/>
      <c r="I152" s="129"/>
      <c r="J152" s="129"/>
      <c r="K152" s="129"/>
      <c r="L152" s="129"/>
      <c r="M152" s="129"/>
      <c r="N152" s="129"/>
      <c r="O152" s="129"/>
      <c r="P152" s="130"/>
      <c r="Q152" s="158" t="s">
        <v>330</v>
      </c>
      <c r="R152" s="129"/>
      <c r="S152" s="129"/>
      <c r="T152" s="129"/>
      <c r="U152" s="129"/>
      <c r="V152" s="129"/>
      <c r="W152" s="129"/>
      <c r="X152" s="129"/>
      <c r="Y152" s="129"/>
      <c r="Z152" s="129"/>
      <c r="AA152" s="129"/>
      <c r="AB152" s="128" t="s">
        <v>331</v>
      </c>
      <c r="AC152" s="129"/>
      <c r="AD152" s="130"/>
      <c r="AE152" s="158" t="s">
        <v>249</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250</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248</v>
      </c>
      <c r="H159" s="129"/>
      <c r="I159" s="129"/>
      <c r="J159" s="129"/>
      <c r="K159" s="129"/>
      <c r="L159" s="129"/>
      <c r="M159" s="129"/>
      <c r="N159" s="129"/>
      <c r="O159" s="129"/>
      <c r="P159" s="130"/>
      <c r="Q159" s="158" t="s">
        <v>330</v>
      </c>
      <c r="R159" s="129"/>
      <c r="S159" s="129"/>
      <c r="T159" s="129"/>
      <c r="U159" s="129"/>
      <c r="V159" s="129"/>
      <c r="W159" s="129"/>
      <c r="X159" s="129"/>
      <c r="Y159" s="129"/>
      <c r="Z159" s="129"/>
      <c r="AA159" s="129"/>
      <c r="AB159" s="128" t="s">
        <v>331</v>
      </c>
      <c r="AC159" s="129"/>
      <c r="AD159" s="130"/>
      <c r="AE159" s="134" t="s">
        <v>249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250</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248</v>
      </c>
      <c r="H166" s="129"/>
      <c r="I166" s="129"/>
      <c r="J166" s="129"/>
      <c r="K166" s="129"/>
      <c r="L166" s="129"/>
      <c r="M166" s="129"/>
      <c r="N166" s="129"/>
      <c r="O166" s="129"/>
      <c r="P166" s="130"/>
      <c r="Q166" s="158" t="s">
        <v>330</v>
      </c>
      <c r="R166" s="129"/>
      <c r="S166" s="129"/>
      <c r="T166" s="129"/>
      <c r="U166" s="129"/>
      <c r="V166" s="129"/>
      <c r="W166" s="129"/>
      <c r="X166" s="129"/>
      <c r="Y166" s="129"/>
      <c r="Z166" s="129"/>
      <c r="AA166" s="129"/>
      <c r="AB166" s="128" t="s">
        <v>331</v>
      </c>
      <c r="AC166" s="129"/>
      <c r="AD166" s="130"/>
      <c r="AE166" s="134" t="s">
        <v>249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250</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248</v>
      </c>
      <c r="H173" s="129"/>
      <c r="I173" s="129"/>
      <c r="J173" s="129"/>
      <c r="K173" s="129"/>
      <c r="L173" s="129"/>
      <c r="M173" s="129"/>
      <c r="N173" s="129"/>
      <c r="O173" s="129"/>
      <c r="P173" s="130"/>
      <c r="Q173" s="158" t="s">
        <v>330</v>
      </c>
      <c r="R173" s="129"/>
      <c r="S173" s="129"/>
      <c r="T173" s="129"/>
      <c r="U173" s="129"/>
      <c r="V173" s="129"/>
      <c r="W173" s="129"/>
      <c r="X173" s="129"/>
      <c r="Y173" s="129"/>
      <c r="Z173" s="129"/>
      <c r="AA173" s="129"/>
      <c r="AB173" s="128" t="s">
        <v>331</v>
      </c>
      <c r="AC173" s="129"/>
      <c r="AD173" s="130"/>
      <c r="AE173" s="134" t="s">
        <v>249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250</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248</v>
      </c>
      <c r="H180" s="129"/>
      <c r="I180" s="129"/>
      <c r="J180" s="129"/>
      <c r="K180" s="129"/>
      <c r="L180" s="129"/>
      <c r="M180" s="129"/>
      <c r="N180" s="129"/>
      <c r="O180" s="129"/>
      <c r="P180" s="130"/>
      <c r="Q180" s="158" t="s">
        <v>330</v>
      </c>
      <c r="R180" s="129"/>
      <c r="S180" s="129"/>
      <c r="T180" s="129"/>
      <c r="U180" s="129"/>
      <c r="V180" s="129"/>
      <c r="W180" s="129"/>
      <c r="X180" s="129"/>
      <c r="Y180" s="129"/>
      <c r="Z180" s="129"/>
      <c r="AA180" s="129"/>
      <c r="AB180" s="128" t="s">
        <v>331</v>
      </c>
      <c r="AC180" s="129"/>
      <c r="AD180" s="130"/>
      <c r="AE180" s="134" t="s">
        <v>249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250</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263</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236</v>
      </c>
      <c r="F192" s="178"/>
      <c r="G192" s="159" t="s">
        <v>245</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231</v>
      </c>
      <c r="AR192" s="151"/>
      <c r="AS192" s="151"/>
      <c r="AT192" s="152"/>
      <c r="AU192" s="195" t="s">
        <v>247</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232</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246</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245</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231</v>
      </c>
      <c r="AR196" s="151"/>
      <c r="AS196" s="151"/>
      <c r="AT196" s="152"/>
      <c r="AU196" s="195" t="s">
        <v>247</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232</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246</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245</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231</v>
      </c>
      <c r="AR200" s="151"/>
      <c r="AS200" s="151"/>
      <c r="AT200" s="152"/>
      <c r="AU200" s="195" t="s">
        <v>247</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232</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246</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245</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231</v>
      </c>
      <c r="AR204" s="151"/>
      <c r="AS204" s="151"/>
      <c r="AT204" s="152"/>
      <c r="AU204" s="195" t="s">
        <v>247</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232</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246</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245</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231</v>
      </c>
      <c r="AR208" s="151"/>
      <c r="AS208" s="151"/>
      <c r="AT208" s="152"/>
      <c r="AU208" s="195" t="s">
        <v>247</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232</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246</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248</v>
      </c>
      <c r="H212" s="129"/>
      <c r="I212" s="129"/>
      <c r="J212" s="129"/>
      <c r="K212" s="129"/>
      <c r="L212" s="129"/>
      <c r="M212" s="129"/>
      <c r="N212" s="129"/>
      <c r="O212" s="129"/>
      <c r="P212" s="130"/>
      <c r="Q212" s="158" t="s">
        <v>330</v>
      </c>
      <c r="R212" s="129"/>
      <c r="S212" s="129"/>
      <c r="T212" s="129"/>
      <c r="U212" s="129"/>
      <c r="V212" s="129"/>
      <c r="W212" s="129"/>
      <c r="X212" s="129"/>
      <c r="Y212" s="129"/>
      <c r="Z212" s="129"/>
      <c r="AA212" s="129"/>
      <c r="AB212" s="128" t="s">
        <v>331</v>
      </c>
      <c r="AC212" s="129"/>
      <c r="AD212" s="130"/>
      <c r="AE212" s="158" t="s">
        <v>249</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250</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248</v>
      </c>
      <c r="H219" s="129"/>
      <c r="I219" s="129"/>
      <c r="J219" s="129"/>
      <c r="K219" s="129"/>
      <c r="L219" s="129"/>
      <c r="M219" s="129"/>
      <c r="N219" s="129"/>
      <c r="O219" s="129"/>
      <c r="P219" s="130"/>
      <c r="Q219" s="158" t="s">
        <v>330</v>
      </c>
      <c r="R219" s="129"/>
      <c r="S219" s="129"/>
      <c r="T219" s="129"/>
      <c r="U219" s="129"/>
      <c r="V219" s="129"/>
      <c r="W219" s="129"/>
      <c r="X219" s="129"/>
      <c r="Y219" s="129"/>
      <c r="Z219" s="129"/>
      <c r="AA219" s="129"/>
      <c r="AB219" s="128" t="s">
        <v>331</v>
      </c>
      <c r="AC219" s="129"/>
      <c r="AD219" s="130"/>
      <c r="AE219" s="134" t="s">
        <v>249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250</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248</v>
      </c>
      <c r="H226" s="129"/>
      <c r="I226" s="129"/>
      <c r="J226" s="129"/>
      <c r="K226" s="129"/>
      <c r="L226" s="129"/>
      <c r="M226" s="129"/>
      <c r="N226" s="129"/>
      <c r="O226" s="129"/>
      <c r="P226" s="130"/>
      <c r="Q226" s="158" t="s">
        <v>330</v>
      </c>
      <c r="R226" s="129"/>
      <c r="S226" s="129"/>
      <c r="T226" s="129"/>
      <c r="U226" s="129"/>
      <c r="V226" s="129"/>
      <c r="W226" s="129"/>
      <c r="X226" s="129"/>
      <c r="Y226" s="129"/>
      <c r="Z226" s="129"/>
      <c r="AA226" s="129"/>
      <c r="AB226" s="128" t="s">
        <v>331</v>
      </c>
      <c r="AC226" s="129"/>
      <c r="AD226" s="130"/>
      <c r="AE226" s="134" t="s">
        <v>249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250</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248</v>
      </c>
      <c r="H233" s="129"/>
      <c r="I233" s="129"/>
      <c r="J233" s="129"/>
      <c r="K233" s="129"/>
      <c r="L233" s="129"/>
      <c r="M233" s="129"/>
      <c r="N233" s="129"/>
      <c r="O233" s="129"/>
      <c r="P233" s="130"/>
      <c r="Q233" s="158" t="s">
        <v>330</v>
      </c>
      <c r="R233" s="129"/>
      <c r="S233" s="129"/>
      <c r="T233" s="129"/>
      <c r="U233" s="129"/>
      <c r="V233" s="129"/>
      <c r="W233" s="129"/>
      <c r="X233" s="129"/>
      <c r="Y233" s="129"/>
      <c r="Z233" s="129"/>
      <c r="AA233" s="129"/>
      <c r="AB233" s="128" t="s">
        <v>331</v>
      </c>
      <c r="AC233" s="129"/>
      <c r="AD233" s="130"/>
      <c r="AE233" s="134" t="s">
        <v>249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250</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248</v>
      </c>
      <c r="H240" s="129"/>
      <c r="I240" s="129"/>
      <c r="J240" s="129"/>
      <c r="K240" s="129"/>
      <c r="L240" s="129"/>
      <c r="M240" s="129"/>
      <c r="N240" s="129"/>
      <c r="O240" s="129"/>
      <c r="P240" s="130"/>
      <c r="Q240" s="158" t="s">
        <v>330</v>
      </c>
      <c r="R240" s="129"/>
      <c r="S240" s="129"/>
      <c r="T240" s="129"/>
      <c r="U240" s="129"/>
      <c r="V240" s="129"/>
      <c r="W240" s="129"/>
      <c r="X240" s="129"/>
      <c r="Y240" s="129"/>
      <c r="Z240" s="129"/>
      <c r="AA240" s="129"/>
      <c r="AB240" s="128" t="s">
        <v>331</v>
      </c>
      <c r="AC240" s="129"/>
      <c r="AD240" s="130"/>
      <c r="AE240" s="134" t="s">
        <v>249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250</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263</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236</v>
      </c>
      <c r="F252" s="178"/>
      <c r="G252" s="159" t="s">
        <v>245</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231</v>
      </c>
      <c r="AR252" s="151"/>
      <c r="AS252" s="151"/>
      <c r="AT252" s="152"/>
      <c r="AU252" s="195" t="s">
        <v>247</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232</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246</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245</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231</v>
      </c>
      <c r="AR256" s="151"/>
      <c r="AS256" s="151"/>
      <c r="AT256" s="152"/>
      <c r="AU256" s="195" t="s">
        <v>247</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232</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246</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245</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231</v>
      </c>
      <c r="AR260" s="151"/>
      <c r="AS260" s="151"/>
      <c r="AT260" s="152"/>
      <c r="AU260" s="195" t="s">
        <v>247</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232</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246</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245</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231</v>
      </c>
      <c r="AR264" s="129"/>
      <c r="AS264" s="129"/>
      <c r="AT264" s="130"/>
      <c r="AU264" s="135" t="s">
        <v>247</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232</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246</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245</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231</v>
      </c>
      <c r="AR268" s="151"/>
      <c r="AS268" s="151"/>
      <c r="AT268" s="152"/>
      <c r="AU268" s="195" t="s">
        <v>247</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232</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246</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248</v>
      </c>
      <c r="H272" s="129"/>
      <c r="I272" s="129"/>
      <c r="J272" s="129"/>
      <c r="K272" s="129"/>
      <c r="L272" s="129"/>
      <c r="M272" s="129"/>
      <c r="N272" s="129"/>
      <c r="O272" s="129"/>
      <c r="P272" s="130"/>
      <c r="Q272" s="158" t="s">
        <v>330</v>
      </c>
      <c r="R272" s="129"/>
      <c r="S272" s="129"/>
      <c r="T272" s="129"/>
      <c r="U272" s="129"/>
      <c r="V272" s="129"/>
      <c r="W272" s="129"/>
      <c r="X272" s="129"/>
      <c r="Y272" s="129"/>
      <c r="Z272" s="129"/>
      <c r="AA272" s="129"/>
      <c r="AB272" s="128" t="s">
        <v>331</v>
      </c>
      <c r="AC272" s="129"/>
      <c r="AD272" s="130"/>
      <c r="AE272" s="158" t="s">
        <v>249</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250</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248</v>
      </c>
      <c r="H279" s="129"/>
      <c r="I279" s="129"/>
      <c r="J279" s="129"/>
      <c r="K279" s="129"/>
      <c r="L279" s="129"/>
      <c r="M279" s="129"/>
      <c r="N279" s="129"/>
      <c r="O279" s="129"/>
      <c r="P279" s="130"/>
      <c r="Q279" s="158" t="s">
        <v>330</v>
      </c>
      <c r="R279" s="129"/>
      <c r="S279" s="129"/>
      <c r="T279" s="129"/>
      <c r="U279" s="129"/>
      <c r="V279" s="129"/>
      <c r="W279" s="129"/>
      <c r="X279" s="129"/>
      <c r="Y279" s="129"/>
      <c r="Z279" s="129"/>
      <c r="AA279" s="129"/>
      <c r="AB279" s="128" t="s">
        <v>331</v>
      </c>
      <c r="AC279" s="129"/>
      <c r="AD279" s="130"/>
      <c r="AE279" s="134" t="s">
        <v>249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250</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248</v>
      </c>
      <c r="H286" s="129"/>
      <c r="I286" s="129"/>
      <c r="J286" s="129"/>
      <c r="K286" s="129"/>
      <c r="L286" s="129"/>
      <c r="M286" s="129"/>
      <c r="N286" s="129"/>
      <c r="O286" s="129"/>
      <c r="P286" s="130"/>
      <c r="Q286" s="158" t="s">
        <v>330</v>
      </c>
      <c r="R286" s="129"/>
      <c r="S286" s="129"/>
      <c r="T286" s="129"/>
      <c r="U286" s="129"/>
      <c r="V286" s="129"/>
      <c r="W286" s="129"/>
      <c r="X286" s="129"/>
      <c r="Y286" s="129"/>
      <c r="Z286" s="129"/>
      <c r="AA286" s="129"/>
      <c r="AB286" s="128" t="s">
        <v>331</v>
      </c>
      <c r="AC286" s="129"/>
      <c r="AD286" s="130"/>
      <c r="AE286" s="134" t="s">
        <v>249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250</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248</v>
      </c>
      <c r="H293" s="129"/>
      <c r="I293" s="129"/>
      <c r="J293" s="129"/>
      <c r="K293" s="129"/>
      <c r="L293" s="129"/>
      <c r="M293" s="129"/>
      <c r="N293" s="129"/>
      <c r="O293" s="129"/>
      <c r="P293" s="130"/>
      <c r="Q293" s="158" t="s">
        <v>330</v>
      </c>
      <c r="R293" s="129"/>
      <c r="S293" s="129"/>
      <c r="T293" s="129"/>
      <c r="U293" s="129"/>
      <c r="V293" s="129"/>
      <c r="W293" s="129"/>
      <c r="X293" s="129"/>
      <c r="Y293" s="129"/>
      <c r="Z293" s="129"/>
      <c r="AA293" s="129"/>
      <c r="AB293" s="128" t="s">
        <v>331</v>
      </c>
      <c r="AC293" s="129"/>
      <c r="AD293" s="130"/>
      <c r="AE293" s="134" t="s">
        <v>249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250</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248</v>
      </c>
      <c r="H300" s="129"/>
      <c r="I300" s="129"/>
      <c r="J300" s="129"/>
      <c r="K300" s="129"/>
      <c r="L300" s="129"/>
      <c r="M300" s="129"/>
      <c r="N300" s="129"/>
      <c r="O300" s="129"/>
      <c r="P300" s="130"/>
      <c r="Q300" s="158" t="s">
        <v>330</v>
      </c>
      <c r="R300" s="129"/>
      <c r="S300" s="129"/>
      <c r="T300" s="129"/>
      <c r="U300" s="129"/>
      <c r="V300" s="129"/>
      <c r="W300" s="129"/>
      <c r="X300" s="129"/>
      <c r="Y300" s="129"/>
      <c r="Z300" s="129"/>
      <c r="AA300" s="129"/>
      <c r="AB300" s="128" t="s">
        <v>331</v>
      </c>
      <c r="AC300" s="129"/>
      <c r="AD300" s="130"/>
      <c r="AE300" s="134" t="s">
        <v>249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250</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263</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236</v>
      </c>
      <c r="F312" s="178"/>
      <c r="G312" s="159" t="s">
        <v>245</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231</v>
      </c>
      <c r="AR312" s="151"/>
      <c r="AS312" s="151"/>
      <c r="AT312" s="152"/>
      <c r="AU312" s="195" t="s">
        <v>247</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232</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246</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245</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231</v>
      </c>
      <c r="AR316" s="151"/>
      <c r="AS316" s="151"/>
      <c r="AT316" s="152"/>
      <c r="AU316" s="195" t="s">
        <v>247</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232</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246</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245</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231</v>
      </c>
      <c r="AR320" s="151"/>
      <c r="AS320" s="151"/>
      <c r="AT320" s="152"/>
      <c r="AU320" s="195" t="s">
        <v>247</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232</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246</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245</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231</v>
      </c>
      <c r="AR324" s="151"/>
      <c r="AS324" s="151"/>
      <c r="AT324" s="152"/>
      <c r="AU324" s="195" t="s">
        <v>247</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232</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246</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245</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231</v>
      </c>
      <c r="AR328" s="151"/>
      <c r="AS328" s="151"/>
      <c r="AT328" s="152"/>
      <c r="AU328" s="195" t="s">
        <v>247</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232</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246</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248</v>
      </c>
      <c r="H332" s="129"/>
      <c r="I332" s="129"/>
      <c r="J332" s="129"/>
      <c r="K332" s="129"/>
      <c r="L332" s="129"/>
      <c r="M332" s="129"/>
      <c r="N332" s="129"/>
      <c r="O332" s="129"/>
      <c r="P332" s="130"/>
      <c r="Q332" s="158" t="s">
        <v>330</v>
      </c>
      <c r="R332" s="129"/>
      <c r="S332" s="129"/>
      <c r="T332" s="129"/>
      <c r="U332" s="129"/>
      <c r="V332" s="129"/>
      <c r="W332" s="129"/>
      <c r="X332" s="129"/>
      <c r="Y332" s="129"/>
      <c r="Z332" s="129"/>
      <c r="AA332" s="129"/>
      <c r="AB332" s="128" t="s">
        <v>331</v>
      </c>
      <c r="AC332" s="129"/>
      <c r="AD332" s="130"/>
      <c r="AE332" s="158" t="s">
        <v>249</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250</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248</v>
      </c>
      <c r="H339" s="129"/>
      <c r="I339" s="129"/>
      <c r="J339" s="129"/>
      <c r="K339" s="129"/>
      <c r="L339" s="129"/>
      <c r="M339" s="129"/>
      <c r="N339" s="129"/>
      <c r="O339" s="129"/>
      <c r="P339" s="130"/>
      <c r="Q339" s="158" t="s">
        <v>330</v>
      </c>
      <c r="R339" s="129"/>
      <c r="S339" s="129"/>
      <c r="T339" s="129"/>
      <c r="U339" s="129"/>
      <c r="V339" s="129"/>
      <c r="W339" s="129"/>
      <c r="X339" s="129"/>
      <c r="Y339" s="129"/>
      <c r="Z339" s="129"/>
      <c r="AA339" s="129"/>
      <c r="AB339" s="128" t="s">
        <v>331</v>
      </c>
      <c r="AC339" s="129"/>
      <c r="AD339" s="130"/>
      <c r="AE339" s="134" t="s">
        <v>249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250</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248</v>
      </c>
      <c r="H346" s="129"/>
      <c r="I346" s="129"/>
      <c r="J346" s="129"/>
      <c r="K346" s="129"/>
      <c r="L346" s="129"/>
      <c r="M346" s="129"/>
      <c r="N346" s="129"/>
      <c r="O346" s="129"/>
      <c r="P346" s="130"/>
      <c r="Q346" s="158" t="s">
        <v>330</v>
      </c>
      <c r="R346" s="129"/>
      <c r="S346" s="129"/>
      <c r="T346" s="129"/>
      <c r="U346" s="129"/>
      <c r="V346" s="129"/>
      <c r="W346" s="129"/>
      <c r="X346" s="129"/>
      <c r="Y346" s="129"/>
      <c r="Z346" s="129"/>
      <c r="AA346" s="129"/>
      <c r="AB346" s="128" t="s">
        <v>331</v>
      </c>
      <c r="AC346" s="129"/>
      <c r="AD346" s="130"/>
      <c r="AE346" s="134" t="s">
        <v>249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250</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248</v>
      </c>
      <c r="H353" s="129"/>
      <c r="I353" s="129"/>
      <c r="J353" s="129"/>
      <c r="K353" s="129"/>
      <c r="L353" s="129"/>
      <c r="M353" s="129"/>
      <c r="N353" s="129"/>
      <c r="O353" s="129"/>
      <c r="P353" s="130"/>
      <c r="Q353" s="158" t="s">
        <v>330</v>
      </c>
      <c r="R353" s="129"/>
      <c r="S353" s="129"/>
      <c r="T353" s="129"/>
      <c r="U353" s="129"/>
      <c r="V353" s="129"/>
      <c r="W353" s="129"/>
      <c r="X353" s="129"/>
      <c r="Y353" s="129"/>
      <c r="Z353" s="129"/>
      <c r="AA353" s="129"/>
      <c r="AB353" s="128" t="s">
        <v>331</v>
      </c>
      <c r="AC353" s="129"/>
      <c r="AD353" s="130"/>
      <c r="AE353" s="134" t="s">
        <v>249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250</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248</v>
      </c>
      <c r="H360" s="129"/>
      <c r="I360" s="129"/>
      <c r="J360" s="129"/>
      <c r="K360" s="129"/>
      <c r="L360" s="129"/>
      <c r="M360" s="129"/>
      <c r="N360" s="129"/>
      <c r="O360" s="129"/>
      <c r="P360" s="130"/>
      <c r="Q360" s="158" t="s">
        <v>330</v>
      </c>
      <c r="R360" s="129"/>
      <c r="S360" s="129"/>
      <c r="T360" s="129"/>
      <c r="U360" s="129"/>
      <c r="V360" s="129"/>
      <c r="W360" s="129"/>
      <c r="X360" s="129"/>
      <c r="Y360" s="129"/>
      <c r="Z360" s="129"/>
      <c r="AA360" s="129"/>
      <c r="AB360" s="128" t="s">
        <v>331</v>
      </c>
      <c r="AC360" s="129"/>
      <c r="AD360" s="130"/>
      <c r="AE360" s="134" t="s">
        <v>249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250</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263</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236</v>
      </c>
      <c r="F372" s="178"/>
      <c r="G372" s="159" t="s">
        <v>245</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231</v>
      </c>
      <c r="AR372" s="151"/>
      <c r="AS372" s="151"/>
      <c r="AT372" s="152"/>
      <c r="AU372" s="195" t="s">
        <v>247</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232</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246</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245</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231</v>
      </c>
      <c r="AR376" s="151"/>
      <c r="AS376" s="151"/>
      <c r="AT376" s="152"/>
      <c r="AU376" s="195" t="s">
        <v>247</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232</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246</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245</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231</v>
      </c>
      <c r="AR380" s="151"/>
      <c r="AS380" s="151"/>
      <c r="AT380" s="152"/>
      <c r="AU380" s="195" t="s">
        <v>247</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232</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246</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245</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231</v>
      </c>
      <c r="AR384" s="151"/>
      <c r="AS384" s="151"/>
      <c r="AT384" s="152"/>
      <c r="AU384" s="195" t="s">
        <v>247</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232</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246</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245</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231</v>
      </c>
      <c r="AR388" s="151"/>
      <c r="AS388" s="151"/>
      <c r="AT388" s="152"/>
      <c r="AU388" s="195" t="s">
        <v>247</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232</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246</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248</v>
      </c>
      <c r="H392" s="129"/>
      <c r="I392" s="129"/>
      <c r="J392" s="129"/>
      <c r="K392" s="129"/>
      <c r="L392" s="129"/>
      <c r="M392" s="129"/>
      <c r="N392" s="129"/>
      <c r="O392" s="129"/>
      <c r="P392" s="130"/>
      <c r="Q392" s="158" t="s">
        <v>330</v>
      </c>
      <c r="R392" s="129"/>
      <c r="S392" s="129"/>
      <c r="T392" s="129"/>
      <c r="U392" s="129"/>
      <c r="V392" s="129"/>
      <c r="W392" s="129"/>
      <c r="X392" s="129"/>
      <c r="Y392" s="129"/>
      <c r="Z392" s="129"/>
      <c r="AA392" s="129"/>
      <c r="AB392" s="128" t="s">
        <v>331</v>
      </c>
      <c r="AC392" s="129"/>
      <c r="AD392" s="130"/>
      <c r="AE392" s="158" t="s">
        <v>249</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250</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248</v>
      </c>
      <c r="H399" s="129"/>
      <c r="I399" s="129"/>
      <c r="J399" s="129"/>
      <c r="K399" s="129"/>
      <c r="L399" s="129"/>
      <c r="M399" s="129"/>
      <c r="N399" s="129"/>
      <c r="O399" s="129"/>
      <c r="P399" s="130"/>
      <c r="Q399" s="158" t="s">
        <v>330</v>
      </c>
      <c r="R399" s="129"/>
      <c r="S399" s="129"/>
      <c r="T399" s="129"/>
      <c r="U399" s="129"/>
      <c r="V399" s="129"/>
      <c r="W399" s="129"/>
      <c r="X399" s="129"/>
      <c r="Y399" s="129"/>
      <c r="Z399" s="129"/>
      <c r="AA399" s="129"/>
      <c r="AB399" s="128" t="s">
        <v>331</v>
      </c>
      <c r="AC399" s="129"/>
      <c r="AD399" s="130"/>
      <c r="AE399" s="134" t="s">
        <v>249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250</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248</v>
      </c>
      <c r="H406" s="129"/>
      <c r="I406" s="129"/>
      <c r="J406" s="129"/>
      <c r="K406" s="129"/>
      <c r="L406" s="129"/>
      <c r="M406" s="129"/>
      <c r="N406" s="129"/>
      <c r="O406" s="129"/>
      <c r="P406" s="130"/>
      <c r="Q406" s="158" t="s">
        <v>330</v>
      </c>
      <c r="R406" s="129"/>
      <c r="S406" s="129"/>
      <c r="T406" s="129"/>
      <c r="U406" s="129"/>
      <c r="V406" s="129"/>
      <c r="W406" s="129"/>
      <c r="X406" s="129"/>
      <c r="Y406" s="129"/>
      <c r="Z406" s="129"/>
      <c r="AA406" s="129"/>
      <c r="AB406" s="128" t="s">
        <v>331</v>
      </c>
      <c r="AC406" s="129"/>
      <c r="AD406" s="130"/>
      <c r="AE406" s="134" t="s">
        <v>249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250</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248</v>
      </c>
      <c r="H413" s="129"/>
      <c r="I413" s="129"/>
      <c r="J413" s="129"/>
      <c r="K413" s="129"/>
      <c r="L413" s="129"/>
      <c r="M413" s="129"/>
      <c r="N413" s="129"/>
      <c r="O413" s="129"/>
      <c r="P413" s="130"/>
      <c r="Q413" s="158" t="s">
        <v>330</v>
      </c>
      <c r="R413" s="129"/>
      <c r="S413" s="129"/>
      <c r="T413" s="129"/>
      <c r="U413" s="129"/>
      <c r="V413" s="129"/>
      <c r="W413" s="129"/>
      <c r="X413" s="129"/>
      <c r="Y413" s="129"/>
      <c r="Z413" s="129"/>
      <c r="AA413" s="129"/>
      <c r="AB413" s="128" t="s">
        <v>331</v>
      </c>
      <c r="AC413" s="129"/>
      <c r="AD413" s="130"/>
      <c r="AE413" s="134" t="s">
        <v>249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250</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248</v>
      </c>
      <c r="H420" s="129"/>
      <c r="I420" s="129"/>
      <c r="J420" s="129"/>
      <c r="K420" s="129"/>
      <c r="L420" s="129"/>
      <c r="M420" s="129"/>
      <c r="N420" s="129"/>
      <c r="O420" s="129"/>
      <c r="P420" s="130"/>
      <c r="Q420" s="158" t="s">
        <v>330</v>
      </c>
      <c r="R420" s="129"/>
      <c r="S420" s="129"/>
      <c r="T420" s="129"/>
      <c r="U420" s="129"/>
      <c r="V420" s="129"/>
      <c r="W420" s="129"/>
      <c r="X420" s="129"/>
      <c r="Y420" s="129"/>
      <c r="Z420" s="129"/>
      <c r="AA420" s="129"/>
      <c r="AB420" s="128" t="s">
        <v>331</v>
      </c>
      <c r="AC420" s="129"/>
      <c r="AD420" s="130"/>
      <c r="AE420" s="134" t="s">
        <v>249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250</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thickBot="1" x14ac:dyDescent="0.25">
      <c r="A430" s="188"/>
      <c r="B430" s="185"/>
      <c r="C430" s="177" t="s">
        <v>417</v>
      </c>
      <c r="D430" s="935"/>
      <c r="E430" s="173" t="s">
        <v>395</v>
      </c>
      <c r="F430" s="902"/>
      <c r="G430" s="903" t="s">
        <v>251</v>
      </c>
      <c r="H430" s="122"/>
      <c r="I430" s="122"/>
      <c r="J430" s="904" t="s">
        <v>573</v>
      </c>
      <c r="K430" s="905"/>
      <c r="L430" s="905"/>
      <c r="M430" s="905"/>
      <c r="N430" s="905"/>
      <c r="O430" s="905"/>
      <c r="P430" s="905"/>
      <c r="Q430" s="905"/>
      <c r="R430" s="905"/>
      <c r="S430" s="905"/>
      <c r="T430" s="906"/>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2">
      <c r="A431" s="188"/>
      <c r="B431" s="185"/>
      <c r="C431" s="179"/>
      <c r="D431" s="185"/>
      <c r="E431" s="342" t="s">
        <v>240</v>
      </c>
      <c r="F431" s="343"/>
      <c r="G431" s="344" t="s">
        <v>237</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239</v>
      </c>
      <c r="AF431" s="337"/>
      <c r="AG431" s="337"/>
      <c r="AH431" s="338"/>
      <c r="AI431" s="339" t="s">
        <v>408</v>
      </c>
      <c r="AJ431" s="339"/>
      <c r="AK431" s="339"/>
      <c r="AL431" s="158"/>
      <c r="AM431" s="339" t="s">
        <v>421</v>
      </c>
      <c r="AN431" s="339"/>
      <c r="AO431" s="339"/>
      <c r="AP431" s="158"/>
      <c r="AQ431" s="158" t="s">
        <v>231</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232</v>
      </c>
      <c r="AH432" s="133"/>
      <c r="AI432" s="155"/>
      <c r="AJ432" s="155"/>
      <c r="AK432" s="155"/>
      <c r="AL432" s="153"/>
      <c r="AM432" s="155"/>
      <c r="AN432" s="155"/>
      <c r="AO432" s="155"/>
      <c r="AP432" s="153"/>
      <c r="AQ432" s="590"/>
      <c r="AR432" s="199"/>
      <c r="AS432" s="132" t="s">
        <v>232</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240</v>
      </c>
      <c r="F436" s="343"/>
      <c r="G436" s="344" t="s">
        <v>237</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239</v>
      </c>
      <c r="AF436" s="337"/>
      <c r="AG436" s="337"/>
      <c r="AH436" s="338"/>
      <c r="AI436" s="339" t="s">
        <v>408</v>
      </c>
      <c r="AJ436" s="339"/>
      <c r="AK436" s="339"/>
      <c r="AL436" s="158"/>
      <c r="AM436" s="339" t="s">
        <v>421</v>
      </c>
      <c r="AN436" s="339"/>
      <c r="AO436" s="339"/>
      <c r="AP436" s="158"/>
      <c r="AQ436" s="158" t="s">
        <v>231</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232</v>
      </c>
      <c r="AH437" s="133"/>
      <c r="AI437" s="155"/>
      <c r="AJ437" s="155"/>
      <c r="AK437" s="155"/>
      <c r="AL437" s="153"/>
      <c r="AM437" s="155"/>
      <c r="AN437" s="155"/>
      <c r="AO437" s="155"/>
      <c r="AP437" s="153"/>
      <c r="AQ437" s="590"/>
      <c r="AR437" s="199"/>
      <c r="AS437" s="132" t="s">
        <v>232</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240</v>
      </c>
      <c r="F441" s="343"/>
      <c r="G441" s="344" t="s">
        <v>237</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239</v>
      </c>
      <c r="AF441" s="337"/>
      <c r="AG441" s="337"/>
      <c r="AH441" s="338"/>
      <c r="AI441" s="339" t="s">
        <v>408</v>
      </c>
      <c r="AJ441" s="339"/>
      <c r="AK441" s="339"/>
      <c r="AL441" s="158"/>
      <c r="AM441" s="339" t="s">
        <v>421</v>
      </c>
      <c r="AN441" s="339"/>
      <c r="AO441" s="339"/>
      <c r="AP441" s="158"/>
      <c r="AQ441" s="158" t="s">
        <v>231</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232</v>
      </c>
      <c r="AH442" s="133"/>
      <c r="AI442" s="155"/>
      <c r="AJ442" s="155"/>
      <c r="AK442" s="155"/>
      <c r="AL442" s="153"/>
      <c r="AM442" s="155"/>
      <c r="AN442" s="155"/>
      <c r="AO442" s="155"/>
      <c r="AP442" s="153"/>
      <c r="AQ442" s="590"/>
      <c r="AR442" s="199"/>
      <c r="AS442" s="132" t="s">
        <v>232</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240</v>
      </c>
      <c r="F446" s="343"/>
      <c r="G446" s="344" t="s">
        <v>237</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239</v>
      </c>
      <c r="AF446" s="337"/>
      <c r="AG446" s="337"/>
      <c r="AH446" s="338"/>
      <c r="AI446" s="339" t="s">
        <v>408</v>
      </c>
      <c r="AJ446" s="339"/>
      <c r="AK446" s="339"/>
      <c r="AL446" s="158"/>
      <c r="AM446" s="339" t="s">
        <v>421</v>
      </c>
      <c r="AN446" s="339"/>
      <c r="AO446" s="339"/>
      <c r="AP446" s="158"/>
      <c r="AQ446" s="158" t="s">
        <v>231</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232</v>
      </c>
      <c r="AH447" s="133"/>
      <c r="AI447" s="155"/>
      <c r="AJ447" s="155"/>
      <c r="AK447" s="155"/>
      <c r="AL447" s="153"/>
      <c r="AM447" s="155"/>
      <c r="AN447" s="155"/>
      <c r="AO447" s="155"/>
      <c r="AP447" s="153"/>
      <c r="AQ447" s="590"/>
      <c r="AR447" s="199"/>
      <c r="AS447" s="132" t="s">
        <v>232</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240</v>
      </c>
      <c r="F451" s="343"/>
      <c r="G451" s="344" t="s">
        <v>237</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239</v>
      </c>
      <c r="AF451" s="337"/>
      <c r="AG451" s="337"/>
      <c r="AH451" s="338"/>
      <c r="AI451" s="339" t="s">
        <v>408</v>
      </c>
      <c r="AJ451" s="339"/>
      <c r="AK451" s="339"/>
      <c r="AL451" s="158"/>
      <c r="AM451" s="339" t="s">
        <v>421</v>
      </c>
      <c r="AN451" s="339"/>
      <c r="AO451" s="339"/>
      <c r="AP451" s="158"/>
      <c r="AQ451" s="158" t="s">
        <v>231</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232</v>
      </c>
      <c r="AH452" s="133"/>
      <c r="AI452" s="155"/>
      <c r="AJ452" s="155"/>
      <c r="AK452" s="155"/>
      <c r="AL452" s="153"/>
      <c r="AM452" s="155"/>
      <c r="AN452" s="155"/>
      <c r="AO452" s="155"/>
      <c r="AP452" s="153"/>
      <c r="AQ452" s="590"/>
      <c r="AR452" s="199"/>
      <c r="AS452" s="132" t="s">
        <v>232</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241</v>
      </c>
      <c r="F456" s="343"/>
      <c r="G456" s="344" t="s">
        <v>238</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239</v>
      </c>
      <c r="AF456" s="337"/>
      <c r="AG456" s="337"/>
      <c r="AH456" s="338"/>
      <c r="AI456" s="339" t="s">
        <v>408</v>
      </c>
      <c r="AJ456" s="339"/>
      <c r="AK456" s="339"/>
      <c r="AL456" s="158"/>
      <c r="AM456" s="339" t="s">
        <v>421</v>
      </c>
      <c r="AN456" s="339"/>
      <c r="AO456" s="339"/>
      <c r="AP456" s="158"/>
      <c r="AQ456" s="158" t="s">
        <v>231</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232</v>
      </c>
      <c r="AH457" s="133"/>
      <c r="AI457" s="155"/>
      <c r="AJ457" s="155"/>
      <c r="AK457" s="155"/>
      <c r="AL457" s="153"/>
      <c r="AM457" s="155"/>
      <c r="AN457" s="155"/>
      <c r="AO457" s="155"/>
      <c r="AP457" s="153"/>
      <c r="AQ457" s="590"/>
      <c r="AR457" s="199"/>
      <c r="AS457" s="132" t="s">
        <v>232</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241</v>
      </c>
      <c r="F461" s="343"/>
      <c r="G461" s="344" t="s">
        <v>238</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239</v>
      </c>
      <c r="AF461" s="337"/>
      <c r="AG461" s="337"/>
      <c r="AH461" s="338"/>
      <c r="AI461" s="339" t="s">
        <v>408</v>
      </c>
      <c r="AJ461" s="339"/>
      <c r="AK461" s="339"/>
      <c r="AL461" s="158"/>
      <c r="AM461" s="339" t="s">
        <v>421</v>
      </c>
      <c r="AN461" s="339"/>
      <c r="AO461" s="339"/>
      <c r="AP461" s="158"/>
      <c r="AQ461" s="158" t="s">
        <v>231</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232</v>
      </c>
      <c r="AH462" s="133"/>
      <c r="AI462" s="155"/>
      <c r="AJ462" s="155"/>
      <c r="AK462" s="155"/>
      <c r="AL462" s="153"/>
      <c r="AM462" s="155"/>
      <c r="AN462" s="155"/>
      <c r="AO462" s="155"/>
      <c r="AP462" s="153"/>
      <c r="AQ462" s="590"/>
      <c r="AR462" s="199"/>
      <c r="AS462" s="132" t="s">
        <v>232</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241</v>
      </c>
      <c r="F466" s="343"/>
      <c r="G466" s="344" t="s">
        <v>238</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239</v>
      </c>
      <c r="AF466" s="337"/>
      <c r="AG466" s="337"/>
      <c r="AH466" s="338"/>
      <c r="AI466" s="339" t="s">
        <v>408</v>
      </c>
      <c r="AJ466" s="339"/>
      <c r="AK466" s="339"/>
      <c r="AL466" s="158"/>
      <c r="AM466" s="339" t="s">
        <v>421</v>
      </c>
      <c r="AN466" s="339"/>
      <c r="AO466" s="339"/>
      <c r="AP466" s="158"/>
      <c r="AQ466" s="158" t="s">
        <v>231</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232</v>
      </c>
      <c r="AH467" s="133"/>
      <c r="AI467" s="155"/>
      <c r="AJ467" s="155"/>
      <c r="AK467" s="155"/>
      <c r="AL467" s="153"/>
      <c r="AM467" s="155"/>
      <c r="AN467" s="155"/>
      <c r="AO467" s="155"/>
      <c r="AP467" s="153"/>
      <c r="AQ467" s="590"/>
      <c r="AR467" s="199"/>
      <c r="AS467" s="132" t="s">
        <v>232</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241</v>
      </c>
      <c r="F471" s="343"/>
      <c r="G471" s="344" t="s">
        <v>238</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239</v>
      </c>
      <c r="AF471" s="337"/>
      <c r="AG471" s="337"/>
      <c r="AH471" s="338"/>
      <c r="AI471" s="339" t="s">
        <v>408</v>
      </c>
      <c r="AJ471" s="339"/>
      <c r="AK471" s="339"/>
      <c r="AL471" s="158"/>
      <c r="AM471" s="339" t="s">
        <v>421</v>
      </c>
      <c r="AN471" s="339"/>
      <c r="AO471" s="339"/>
      <c r="AP471" s="158"/>
      <c r="AQ471" s="158" t="s">
        <v>231</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232</v>
      </c>
      <c r="AH472" s="133"/>
      <c r="AI472" s="155"/>
      <c r="AJ472" s="155"/>
      <c r="AK472" s="155"/>
      <c r="AL472" s="153"/>
      <c r="AM472" s="155"/>
      <c r="AN472" s="155"/>
      <c r="AO472" s="155"/>
      <c r="AP472" s="153"/>
      <c r="AQ472" s="590"/>
      <c r="AR472" s="199"/>
      <c r="AS472" s="132" t="s">
        <v>232</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241</v>
      </c>
      <c r="F476" s="343"/>
      <c r="G476" s="344" t="s">
        <v>238</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239</v>
      </c>
      <c r="AF476" s="337"/>
      <c r="AG476" s="337"/>
      <c r="AH476" s="338"/>
      <c r="AI476" s="339" t="s">
        <v>408</v>
      </c>
      <c r="AJ476" s="339"/>
      <c r="AK476" s="339"/>
      <c r="AL476" s="158"/>
      <c r="AM476" s="339" t="s">
        <v>421</v>
      </c>
      <c r="AN476" s="339"/>
      <c r="AO476" s="339"/>
      <c r="AP476" s="158"/>
      <c r="AQ476" s="158" t="s">
        <v>231</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232</v>
      </c>
      <c r="AH477" s="133"/>
      <c r="AI477" s="155"/>
      <c r="AJ477" s="155"/>
      <c r="AK477" s="155"/>
      <c r="AL477" s="153"/>
      <c r="AM477" s="155"/>
      <c r="AN477" s="155"/>
      <c r="AO477" s="155"/>
      <c r="AP477" s="153"/>
      <c r="AQ477" s="590"/>
      <c r="AR477" s="199"/>
      <c r="AS477" s="132" t="s">
        <v>232</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03" t="s">
        <v>251</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240</v>
      </c>
      <c r="F485" s="343"/>
      <c r="G485" s="344" t="s">
        <v>237</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239</v>
      </c>
      <c r="AF485" s="337"/>
      <c r="AG485" s="337"/>
      <c r="AH485" s="338"/>
      <c r="AI485" s="339" t="s">
        <v>408</v>
      </c>
      <c r="AJ485" s="339"/>
      <c r="AK485" s="339"/>
      <c r="AL485" s="158"/>
      <c r="AM485" s="339" t="s">
        <v>421</v>
      </c>
      <c r="AN485" s="339"/>
      <c r="AO485" s="339"/>
      <c r="AP485" s="158"/>
      <c r="AQ485" s="158" t="s">
        <v>231</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232</v>
      </c>
      <c r="AH486" s="133"/>
      <c r="AI486" s="155"/>
      <c r="AJ486" s="155"/>
      <c r="AK486" s="155"/>
      <c r="AL486" s="153"/>
      <c r="AM486" s="155"/>
      <c r="AN486" s="155"/>
      <c r="AO486" s="155"/>
      <c r="AP486" s="153"/>
      <c r="AQ486" s="590"/>
      <c r="AR486" s="199"/>
      <c r="AS486" s="132" t="s">
        <v>232</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240</v>
      </c>
      <c r="F490" s="343"/>
      <c r="G490" s="344" t="s">
        <v>237</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239</v>
      </c>
      <c r="AF490" s="337"/>
      <c r="AG490" s="337"/>
      <c r="AH490" s="338"/>
      <c r="AI490" s="339" t="s">
        <v>408</v>
      </c>
      <c r="AJ490" s="339"/>
      <c r="AK490" s="339"/>
      <c r="AL490" s="158"/>
      <c r="AM490" s="339" t="s">
        <v>421</v>
      </c>
      <c r="AN490" s="339"/>
      <c r="AO490" s="339"/>
      <c r="AP490" s="158"/>
      <c r="AQ490" s="158" t="s">
        <v>231</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232</v>
      </c>
      <c r="AH491" s="133"/>
      <c r="AI491" s="155"/>
      <c r="AJ491" s="155"/>
      <c r="AK491" s="155"/>
      <c r="AL491" s="153"/>
      <c r="AM491" s="155"/>
      <c r="AN491" s="155"/>
      <c r="AO491" s="155"/>
      <c r="AP491" s="153"/>
      <c r="AQ491" s="590"/>
      <c r="AR491" s="199"/>
      <c r="AS491" s="132" t="s">
        <v>232</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240</v>
      </c>
      <c r="F495" s="343"/>
      <c r="G495" s="344" t="s">
        <v>237</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239</v>
      </c>
      <c r="AF495" s="337"/>
      <c r="AG495" s="337"/>
      <c r="AH495" s="338"/>
      <c r="AI495" s="339" t="s">
        <v>408</v>
      </c>
      <c r="AJ495" s="339"/>
      <c r="AK495" s="339"/>
      <c r="AL495" s="158"/>
      <c r="AM495" s="339" t="s">
        <v>421</v>
      </c>
      <c r="AN495" s="339"/>
      <c r="AO495" s="339"/>
      <c r="AP495" s="158"/>
      <c r="AQ495" s="158" t="s">
        <v>231</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232</v>
      </c>
      <c r="AH496" s="133"/>
      <c r="AI496" s="155"/>
      <c r="AJ496" s="155"/>
      <c r="AK496" s="155"/>
      <c r="AL496" s="153"/>
      <c r="AM496" s="155"/>
      <c r="AN496" s="155"/>
      <c r="AO496" s="155"/>
      <c r="AP496" s="153"/>
      <c r="AQ496" s="590"/>
      <c r="AR496" s="199"/>
      <c r="AS496" s="132" t="s">
        <v>232</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240</v>
      </c>
      <c r="F500" s="343"/>
      <c r="G500" s="344" t="s">
        <v>237</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239</v>
      </c>
      <c r="AF500" s="337"/>
      <c r="AG500" s="337"/>
      <c r="AH500" s="338"/>
      <c r="AI500" s="339" t="s">
        <v>408</v>
      </c>
      <c r="AJ500" s="339"/>
      <c r="AK500" s="339"/>
      <c r="AL500" s="158"/>
      <c r="AM500" s="339" t="s">
        <v>421</v>
      </c>
      <c r="AN500" s="339"/>
      <c r="AO500" s="339"/>
      <c r="AP500" s="158"/>
      <c r="AQ500" s="158" t="s">
        <v>231</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232</v>
      </c>
      <c r="AH501" s="133"/>
      <c r="AI501" s="155"/>
      <c r="AJ501" s="155"/>
      <c r="AK501" s="155"/>
      <c r="AL501" s="153"/>
      <c r="AM501" s="155"/>
      <c r="AN501" s="155"/>
      <c r="AO501" s="155"/>
      <c r="AP501" s="153"/>
      <c r="AQ501" s="590"/>
      <c r="AR501" s="199"/>
      <c r="AS501" s="132" t="s">
        <v>232</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240</v>
      </c>
      <c r="F505" s="343"/>
      <c r="G505" s="344" t="s">
        <v>237</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239</v>
      </c>
      <c r="AF505" s="337"/>
      <c r="AG505" s="337"/>
      <c r="AH505" s="338"/>
      <c r="AI505" s="339" t="s">
        <v>408</v>
      </c>
      <c r="AJ505" s="339"/>
      <c r="AK505" s="339"/>
      <c r="AL505" s="158"/>
      <c r="AM505" s="339" t="s">
        <v>421</v>
      </c>
      <c r="AN505" s="339"/>
      <c r="AO505" s="339"/>
      <c r="AP505" s="158"/>
      <c r="AQ505" s="158" t="s">
        <v>231</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232</v>
      </c>
      <c r="AH506" s="133"/>
      <c r="AI506" s="155"/>
      <c r="AJ506" s="155"/>
      <c r="AK506" s="155"/>
      <c r="AL506" s="153"/>
      <c r="AM506" s="155"/>
      <c r="AN506" s="155"/>
      <c r="AO506" s="155"/>
      <c r="AP506" s="153"/>
      <c r="AQ506" s="590"/>
      <c r="AR506" s="199"/>
      <c r="AS506" s="132" t="s">
        <v>232</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241</v>
      </c>
      <c r="F510" s="343"/>
      <c r="G510" s="344" t="s">
        <v>238</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239</v>
      </c>
      <c r="AF510" s="337"/>
      <c r="AG510" s="337"/>
      <c r="AH510" s="338"/>
      <c r="AI510" s="339" t="s">
        <v>408</v>
      </c>
      <c r="AJ510" s="339"/>
      <c r="AK510" s="339"/>
      <c r="AL510" s="158"/>
      <c r="AM510" s="339" t="s">
        <v>421</v>
      </c>
      <c r="AN510" s="339"/>
      <c r="AO510" s="339"/>
      <c r="AP510" s="158"/>
      <c r="AQ510" s="158" t="s">
        <v>231</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232</v>
      </c>
      <c r="AH511" s="133"/>
      <c r="AI511" s="155"/>
      <c r="AJ511" s="155"/>
      <c r="AK511" s="155"/>
      <c r="AL511" s="153"/>
      <c r="AM511" s="155"/>
      <c r="AN511" s="155"/>
      <c r="AO511" s="155"/>
      <c r="AP511" s="153"/>
      <c r="AQ511" s="590"/>
      <c r="AR511" s="199"/>
      <c r="AS511" s="132" t="s">
        <v>232</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241</v>
      </c>
      <c r="F515" s="343"/>
      <c r="G515" s="344" t="s">
        <v>238</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239</v>
      </c>
      <c r="AF515" s="337"/>
      <c r="AG515" s="337"/>
      <c r="AH515" s="338"/>
      <c r="AI515" s="339" t="s">
        <v>408</v>
      </c>
      <c r="AJ515" s="339"/>
      <c r="AK515" s="339"/>
      <c r="AL515" s="158"/>
      <c r="AM515" s="339" t="s">
        <v>421</v>
      </c>
      <c r="AN515" s="339"/>
      <c r="AO515" s="339"/>
      <c r="AP515" s="158"/>
      <c r="AQ515" s="158" t="s">
        <v>231</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232</v>
      </c>
      <c r="AH516" s="133"/>
      <c r="AI516" s="155"/>
      <c r="AJ516" s="155"/>
      <c r="AK516" s="155"/>
      <c r="AL516" s="153"/>
      <c r="AM516" s="155"/>
      <c r="AN516" s="155"/>
      <c r="AO516" s="155"/>
      <c r="AP516" s="153"/>
      <c r="AQ516" s="590"/>
      <c r="AR516" s="199"/>
      <c r="AS516" s="132" t="s">
        <v>232</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241</v>
      </c>
      <c r="F520" s="343"/>
      <c r="G520" s="344" t="s">
        <v>238</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239</v>
      </c>
      <c r="AF520" s="337"/>
      <c r="AG520" s="337"/>
      <c r="AH520" s="338"/>
      <c r="AI520" s="339" t="s">
        <v>408</v>
      </c>
      <c r="AJ520" s="339"/>
      <c r="AK520" s="339"/>
      <c r="AL520" s="158"/>
      <c r="AM520" s="339" t="s">
        <v>421</v>
      </c>
      <c r="AN520" s="339"/>
      <c r="AO520" s="339"/>
      <c r="AP520" s="158"/>
      <c r="AQ520" s="158" t="s">
        <v>231</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232</v>
      </c>
      <c r="AH521" s="133"/>
      <c r="AI521" s="155"/>
      <c r="AJ521" s="155"/>
      <c r="AK521" s="155"/>
      <c r="AL521" s="153"/>
      <c r="AM521" s="155"/>
      <c r="AN521" s="155"/>
      <c r="AO521" s="155"/>
      <c r="AP521" s="153"/>
      <c r="AQ521" s="590"/>
      <c r="AR521" s="199"/>
      <c r="AS521" s="132" t="s">
        <v>232</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241</v>
      </c>
      <c r="F525" s="343"/>
      <c r="G525" s="344" t="s">
        <v>238</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239</v>
      </c>
      <c r="AF525" s="337"/>
      <c r="AG525" s="337"/>
      <c r="AH525" s="338"/>
      <c r="AI525" s="339" t="s">
        <v>408</v>
      </c>
      <c r="AJ525" s="339"/>
      <c r="AK525" s="339"/>
      <c r="AL525" s="158"/>
      <c r="AM525" s="339" t="s">
        <v>421</v>
      </c>
      <c r="AN525" s="339"/>
      <c r="AO525" s="339"/>
      <c r="AP525" s="158"/>
      <c r="AQ525" s="158" t="s">
        <v>231</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232</v>
      </c>
      <c r="AH526" s="133"/>
      <c r="AI526" s="155"/>
      <c r="AJ526" s="155"/>
      <c r="AK526" s="155"/>
      <c r="AL526" s="153"/>
      <c r="AM526" s="155"/>
      <c r="AN526" s="155"/>
      <c r="AO526" s="155"/>
      <c r="AP526" s="153"/>
      <c r="AQ526" s="590"/>
      <c r="AR526" s="199"/>
      <c r="AS526" s="132" t="s">
        <v>232</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241</v>
      </c>
      <c r="F530" s="343"/>
      <c r="G530" s="344" t="s">
        <v>238</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239</v>
      </c>
      <c r="AF530" s="337"/>
      <c r="AG530" s="337"/>
      <c r="AH530" s="338"/>
      <c r="AI530" s="339" t="s">
        <v>408</v>
      </c>
      <c r="AJ530" s="339"/>
      <c r="AK530" s="339"/>
      <c r="AL530" s="158"/>
      <c r="AM530" s="339" t="s">
        <v>421</v>
      </c>
      <c r="AN530" s="339"/>
      <c r="AO530" s="339"/>
      <c r="AP530" s="158"/>
      <c r="AQ530" s="158" t="s">
        <v>231</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232</v>
      </c>
      <c r="AH531" s="133"/>
      <c r="AI531" s="155"/>
      <c r="AJ531" s="155"/>
      <c r="AK531" s="155"/>
      <c r="AL531" s="153"/>
      <c r="AM531" s="155"/>
      <c r="AN531" s="155"/>
      <c r="AO531" s="155"/>
      <c r="AP531" s="153"/>
      <c r="AQ531" s="590"/>
      <c r="AR531" s="199"/>
      <c r="AS531" s="132" t="s">
        <v>232</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03" t="s">
        <v>251</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240</v>
      </c>
      <c r="F539" s="343"/>
      <c r="G539" s="344" t="s">
        <v>237</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239</v>
      </c>
      <c r="AF539" s="337"/>
      <c r="AG539" s="337"/>
      <c r="AH539" s="338"/>
      <c r="AI539" s="339" t="s">
        <v>408</v>
      </c>
      <c r="AJ539" s="339"/>
      <c r="AK539" s="339"/>
      <c r="AL539" s="158"/>
      <c r="AM539" s="339" t="s">
        <v>421</v>
      </c>
      <c r="AN539" s="339"/>
      <c r="AO539" s="339"/>
      <c r="AP539" s="158"/>
      <c r="AQ539" s="158" t="s">
        <v>231</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232</v>
      </c>
      <c r="AH540" s="133"/>
      <c r="AI540" s="155"/>
      <c r="AJ540" s="155"/>
      <c r="AK540" s="155"/>
      <c r="AL540" s="153"/>
      <c r="AM540" s="155"/>
      <c r="AN540" s="155"/>
      <c r="AO540" s="155"/>
      <c r="AP540" s="153"/>
      <c r="AQ540" s="590"/>
      <c r="AR540" s="199"/>
      <c r="AS540" s="132" t="s">
        <v>232</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240</v>
      </c>
      <c r="F544" s="343"/>
      <c r="G544" s="344" t="s">
        <v>237</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239</v>
      </c>
      <c r="AF544" s="337"/>
      <c r="AG544" s="337"/>
      <c r="AH544" s="338"/>
      <c r="AI544" s="339" t="s">
        <v>408</v>
      </c>
      <c r="AJ544" s="339"/>
      <c r="AK544" s="339"/>
      <c r="AL544" s="158"/>
      <c r="AM544" s="339" t="s">
        <v>421</v>
      </c>
      <c r="AN544" s="339"/>
      <c r="AO544" s="339"/>
      <c r="AP544" s="158"/>
      <c r="AQ544" s="158" t="s">
        <v>231</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232</v>
      </c>
      <c r="AH545" s="133"/>
      <c r="AI545" s="155"/>
      <c r="AJ545" s="155"/>
      <c r="AK545" s="155"/>
      <c r="AL545" s="153"/>
      <c r="AM545" s="155"/>
      <c r="AN545" s="155"/>
      <c r="AO545" s="155"/>
      <c r="AP545" s="153"/>
      <c r="AQ545" s="590"/>
      <c r="AR545" s="199"/>
      <c r="AS545" s="132" t="s">
        <v>232</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240</v>
      </c>
      <c r="F549" s="343"/>
      <c r="G549" s="344" t="s">
        <v>237</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239</v>
      </c>
      <c r="AF549" s="337"/>
      <c r="AG549" s="337"/>
      <c r="AH549" s="338"/>
      <c r="AI549" s="339" t="s">
        <v>408</v>
      </c>
      <c r="AJ549" s="339"/>
      <c r="AK549" s="339"/>
      <c r="AL549" s="158"/>
      <c r="AM549" s="339" t="s">
        <v>421</v>
      </c>
      <c r="AN549" s="339"/>
      <c r="AO549" s="339"/>
      <c r="AP549" s="158"/>
      <c r="AQ549" s="158" t="s">
        <v>231</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232</v>
      </c>
      <c r="AH550" s="133"/>
      <c r="AI550" s="155"/>
      <c r="AJ550" s="155"/>
      <c r="AK550" s="155"/>
      <c r="AL550" s="153"/>
      <c r="AM550" s="155"/>
      <c r="AN550" s="155"/>
      <c r="AO550" s="155"/>
      <c r="AP550" s="153"/>
      <c r="AQ550" s="590"/>
      <c r="AR550" s="199"/>
      <c r="AS550" s="132" t="s">
        <v>232</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240</v>
      </c>
      <c r="F554" s="343"/>
      <c r="G554" s="344" t="s">
        <v>237</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239</v>
      </c>
      <c r="AF554" s="337"/>
      <c r="AG554" s="337"/>
      <c r="AH554" s="338"/>
      <c r="AI554" s="339" t="s">
        <v>408</v>
      </c>
      <c r="AJ554" s="339"/>
      <c r="AK554" s="339"/>
      <c r="AL554" s="158"/>
      <c r="AM554" s="339" t="s">
        <v>421</v>
      </c>
      <c r="AN554" s="339"/>
      <c r="AO554" s="339"/>
      <c r="AP554" s="158"/>
      <c r="AQ554" s="158" t="s">
        <v>231</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232</v>
      </c>
      <c r="AH555" s="133"/>
      <c r="AI555" s="155"/>
      <c r="AJ555" s="155"/>
      <c r="AK555" s="155"/>
      <c r="AL555" s="153"/>
      <c r="AM555" s="155"/>
      <c r="AN555" s="155"/>
      <c r="AO555" s="155"/>
      <c r="AP555" s="153"/>
      <c r="AQ555" s="590"/>
      <c r="AR555" s="199"/>
      <c r="AS555" s="132" t="s">
        <v>232</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240</v>
      </c>
      <c r="F559" s="343"/>
      <c r="G559" s="344" t="s">
        <v>237</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239</v>
      </c>
      <c r="AF559" s="337"/>
      <c r="AG559" s="337"/>
      <c r="AH559" s="338"/>
      <c r="AI559" s="339" t="s">
        <v>408</v>
      </c>
      <c r="AJ559" s="339"/>
      <c r="AK559" s="339"/>
      <c r="AL559" s="158"/>
      <c r="AM559" s="339" t="s">
        <v>421</v>
      </c>
      <c r="AN559" s="339"/>
      <c r="AO559" s="339"/>
      <c r="AP559" s="158"/>
      <c r="AQ559" s="158" t="s">
        <v>231</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232</v>
      </c>
      <c r="AH560" s="133"/>
      <c r="AI560" s="155"/>
      <c r="AJ560" s="155"/>
      <c r="AK560" s="155"/>
      <c r="AL560" s="153"/>
      <c r="AM560" s="155"/>
      <c r="AN560" s="155"/>
      <c r="AO560" s="155"/>
      <c r="AP560" s="153"/>
      <c r="AQ560" s="590"/>
      <c r="AR560" s="199"/>
      <c r="AS560" s="132" t="s">
        <v>232</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241</v>
      </c>
      <c r="F564" s="343"/>
      <c r="G564" s="344" t="s">
        <v>238</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239</v>
      </c>
      <c r="AF564" s="337"/>
      <c r="AG564" s="337"/>
      <c r="AH564" s="338"/>
      <c r="AI564" s="339" t="s">
        <v>408</v>
      </c>
      <c r="AJ564" s="339"/>
      <c r="AK564" s="339"/>
      <c r="AL564" s="158"/>
      <c r="AM564" s="339" t="s">
        <v>421</v>
      </c>
      <c r="AN564" s="339"/>
      <c r="AO564" s="339"/>
      <c r="AP564" s="158"/>
      <c r="AQ564" s="158" t="s">
        <v>231</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232</v>
      </c>
      <c r="AH565" s="133"/>
      <c r="AI565" s="155"/>
      <c r="AJ565" s="155"/>
      <c r="AK565" s="155"/>
      <c r="AL565" s="153"/>
      <c r="AM565" s="155"/>
      <c r="AN565" s="155"/>
      <c r="AO565" s="155"/>
      <c r="AP565" s="153"/>
      <c r="AQ565" s="590"/>
      <c r="AR565" s="199"/>
      <c r="AS565" s="132" t="s">
        <v>232</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241</v>
      </c>
      <c r="F569" s="343"/>
      <c r="G569" s="344" t="s">
        <v>238</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239</v>
      </c>
      <c r="AF569" s="337"/>
      <c r="AG569" s="337"/>
      <c r="AH569" s="338"/>
      <c r="AI569" s="339" t="s">
        <v>408</v>
      </c>
      <c r="AJ569" s="339"/>
      <c r="AK569" s="339"/>
      <c r="AL569" s="158"/>
      <c r="AM569" s="339" t="s">
        <v>421</v>
      </c>
      <c r="AN569" s="339"/>
      <c r="AO569" s="339"/>
      <c r="AP569" s="158"/>
      <c r="AQ569" s="158" t="s">
        <v>231</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232</v>
      </c>
      <c r="AH570" s="133"/>
      <c r="AI570" s="155"/>
      <c r="AJ570" s="155"/>
      <c r="AK570" s="155"/>
      <c r="AL570" s="153"/>
      <c r="AM570" s="155"/>
      <c r="AN570" s="155"/>
      <c r="AO570" s="155"/>
      <c r="AP570" s="153"/>
      <c r="AQ570" s="590"/>
      <c r="AR570" s="199"/>
      <c r="AS570" s="132" t="s">
        <v>232</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241</v>
      </c>
      <c r="F574" s="343"/>
      <c r="G574" s="344" t="s">
        <v>238</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239</v>
      </c>
      <c r="AF574" s="337"/>
      <c r="AG574" s="337"/>
      <c r="AH574" s="338"/>
      <c r="AI574" s="339" t="s">
        <v>408</v>
      </c>
      <c r="AJ574" s="339"/>
      <c r="AK574" s="339"/>
      <c r="AL574" s="158"/>
      <c r="AM574" s="339" t="s">
        <v>421</v>
      </c>
      <c r="AN574" s="339"/>
      <c r="AO574" s="339"/>
      <c r="AP574" s="158"/>
      <c r="AQ574" s="158" t="s">
        <v>231</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232</v>
      </c>
      <c r="AH575" s="133"/>
      <c r="AI575" s="155"/>
      <c r="AJ575" s="155"/>
      <c r="AK575" s="155"/>
      <c r="AL575" s="153"/>
      <c r="AM575" s="155"/>
      <c r="AN575" s="155"/>
      <c r="AO575" s="155"/>
      <c r="AP575" s="153"/>
      <c r="AQ575" s="590"/>
      <c r="AR575" s="199"/>
      <c r="AS575" s="132" t="s">
        <v>232</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241</v>
      </c>
      <c r="F579" s="343"/>
      <c r="G579" s="344" t="s">
        <v>238</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239</v>
      </c>
      <c r="AF579" s="337"/>
      <c r="AG579" s="337"/>
      <c r="AH579" s="338"/>
      <c r="AI579" s="339" t="s">
        <v>408</v>
      </c>
      <c r="AJ579" s="339"/>
      <c r="AK579" s="339"/>
      <c r="AL579" s="158"/>
      <c r="AM579" s="339" t="s">
        <v>421</v>
      </c>
      <c r="AN579" s="339"/>
      <c r="AO579" s="339"/>
      <c r="AP579" s="158"/>
      <c r="AQ579" s="158" t="s">
        <v>231</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232</v>
      </c>
      <c r="AH580" s="133"/>
      <c r="AI580" s="155"/>
      <c r="AJ580" s="155"/>
      <c r="AK580" s="155"/>
      <c r="AL580" s="153"/>
      <c r="AM580" s="155"/>
      <c r="AN580" s="155"/>
      <c r="AO580" s="155"/>
      <c r="AP580" s="153"/>
      <c r="AQ580" s="590"/>
      <c r="AR580" s="199"/>
      <c r="AS580" s="132" t="s">
        <v>232</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241</v>
      </c>
      <c r="F584" s="343"/>
      <c r="G584" s="344" t="s">
        <v>238</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239</v>
      </c>
      <c r="AF584" s="337"/>
      <c r="AG584" s="337"/>
      <c r="AH584" s="338"/>
      <c r="AI584" s="339" t="s">
        <v>408</v>
      </c>
      <c r="AJ584" s="339"/>
      <c r="AK584" s="339"/>
      <c r="AL584" s="158"/>
      <c r="AM584" s="339" t="s">
        <v>421</v>
      </c>
      <c r="AN584" s="339"/>
      <c r="AO584" s="339"/>
      <c r="AP584" s="158"/>
      <c r="AQ584" s="158" t="s">
        <v>231</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232</v>
      </c>
      <c r="AH585" s="133"/>
      <c r="AI585" s="155"/>
      <c r="AJ585" s="155"/>
      <c r="AK585" s="155"/>
      <c r="AL585" s="153"/>
      <c r="AM585" s="155"/>
      <c r="AN585" s="155"/>
      <c r="AO585" s="155"/>
      <c r="AP585" s="153"/>
      <c r="AQ585" s="590"/>
      <c r="AR585" s="199"/>
      <c r="AS585" s="132" t="s">
        <v>232</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03" t="s">
        <v>251</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240</v>
      </c>
      <c r="F593" s="343"/>
      <c r="G593" s="344" t="s">
        <v>237</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239</v>
      </c>
      <c r="AF593" s="337"/>
      <c r="AG593" s="337"/>
      <c r="AH593" s="338"/>
      <c r="AI593" s="339" t="s">
        <v>408</v>
      </c>
      <c r="AJ593" s="339"/>
      <c r="AK593" s="339"/>
      <c r="AL593" s="158"/>
      <c r="AM593" s="339" t="s">
        <v>421</v>
      </c>
      <c r="AN593" s="339"/>
      <c r="AO593" s="339"/>
      <c r="AP593" s="158"/>
      <c r="AQ593" s="158" t="s">
        <v>231</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232</v>
      </c>
      <c r="AH594" s="133"/>
      <c r="AI594" s="155"/>
      <c r="AJ594" s="155"/>
      <c r="AK594" s="155"/>
      <c r="AL594" s="153"/>
      <c r="AM594" s="155"/>
      <c r="AN594" s="155"/>
      <c r="AO594" s="155"/>
      <c r="AP594" s="153"/>
      <c r="AQ594" s="590"/>
      <c r="AR594" s="199"/>
      <c r="AS594" s="132" t="s">
        <v>232</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240</v>
      </c>
      <c r="F598" s="343"/>
      <c r="G598" s="344" t="s">
        <v>237</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239</v>
      </c>
      <c r="AF598" s="337"/>
      <c r="AG598" s="337"/>
      <c r="AH598" s="338"/>
      <c r="AI598" s="339" t="s">
        <v>408</v>
      </c>
      <c r="AJ598" s="339"/>
      <c r="AK598" s="339"/>
      <c r="AL598" s="158"/>
      <c r="AM598" s="339" t="s">
        <v>421</v>
      </c>
      <c r="AN598" s="339"/>
      <c r="AO598" s="339"/>
      <c r="AP598" s="158"/>
      <c r="AQ598" s="158" t="s">
        <v>231</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232</v>
      </c>
      <c r="AH599" s="133"/>
      <c r="AI599" s="155"/>
      <c r="AJ599" s="155"/>
      <c r="AK599" s="155"/>
      <c r="AL599" s="153"/>
      <c r="AM599" s="155"/>
      <c r="AN599" s="155"/>
      <c r="AO599" s="155"/>
      <c r="AP599" s="153"/>
      <c r="AQ599" s="590"/>
      <c r="AR599" s="199"/>
      <c r="AS599" s="132" t="s">
        <v>232</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240</v>
      </c>
      <c r="F603" s="343"/>
      <c r="G603" s="344" t="s">
        <v>237</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239</v>
      </c>
      <c r="AF603" s="337"/>
      <c r="AG603" s="337"/>
      <c r="AH603" s="338"/>
      <c r="AI603" s="339" t="s">
        <v>408</v>
      </c>
      <c r="AJ603" s="339"/>
      <c r="AK603" s="339"/>
      <c r="AL603" s="158"/>
      <c r="AM603" s="339" t="s">
        <v>421</v>
      </c>
      <c r="AN603" s="339"/>
      <c r="AO603" s="339"/>
      <c r="AP603" s="158"/>
      <c r="AQ603" s="158" t="s">
        <v>231</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232</v>
      </c>
      <c r="AH604" s="133"/>
      <c r="AI604" s="155"/>
      <c r="AJ604" s="155"/>
      <c r="AK604" s="155"/>
      <c r="AL604" s="153"/>
      <c r="AM604" s="155"/>
      <c r="AN604" s="155"/>
      <c r="AO604" s="155"/>
      <c r="AP604" s="153"/>
      <c r="AQ604" s="590"/>
      <c r="AR604" s="199"/>
      <c r="AS604" s="132" t="s">
        <v>232</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240</v>
      </c>
      <c r="F608" s="343"/>
      <c r="G608" s="344" t="s">
        <v>237</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239</v>
      </c>
      <c r="AF608" s="337"/>
      <c r="AG608" s="337"/>
      <c r="AH608" s="338"/>
      <c r="AI608" s="339" t="s">
        <v>408</v>
      </c>
      <c r="AJ608" s="339"/>
      <c r="AK608" s="339"/>
      <c r="AL608" s="158"/>
      <c r="AM608" s="339" t="s">
        <v>421</v>
      </c>
      <c r="AN608" s="339"/>
      <c r="AO608" s="339"/>
      <c r="AP608" s="158"/>
      <c r="AQ608" s="158" t="s">
        <v>231</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232</v>
      </c>
      <c r="AH609" s="133"/>
      <c r="AI609" s="155"/>
      <c r="AJ609" s="155"/>
      <c r="AK609" s="155"/>
      <c r="AL609" s="153"/>
      <c r="AM609" s="155"/>
      <c r="AN609" s="155"/>
      <c r="AO609" s="155"/>
      <c r="AP609" s="153"/>
      <c r="AQ609" s="590"/>
      <c r="AR609" s="199"/>
      <c r="AS609" s="132" t="s">
        <v>232</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240</v>
      </c>
      <c r="F613" s="343"/>
      <c r="G613" s="344" t="s">
        <v>237</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239</v>
      </c>
      <c r="AF613" s="337"/>
      <c r="AG613" s="337"/>
      <c r="AH613" s="338"/>
      <c r="AI613" s="339" t="s">
        <v>408</v>
      </c>
      <c r="AJ613" s="339"/>
      <c r="AK613" s="339"/>
      <c r="AL613" s="158"/>
      <c r="AM613" s="339" t="s">
        <v>421</v>
      </c>
      <c r="AN613" s="339"/>
      <c r="AO613" s="339"/>
      <c r="AP613" s="158"/>
      <c r="AQ613" s="158" t="s">
        <v>231</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232</v>
      </c>
      <c r="AH614" s="133"/>
      <c r="AI614" s="155"/>
      <c r="AJ614" s="155"/>
      <c r="AK614" s="155"/>
      <c r="AL614" s="153"/>
      <c r="AM614" s="155"/>
      <c r="AN614" s="155"/>
      <c r="AO614" s="155"/>
      <c r="AP614" s="153"/>
      <c r="AQ614" s="590"/>
      <c r="AR614" s="199"/>
      <c r="AS614" s="132" t="s">
        <v>232</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241</v>
      </c>
      <c r="F618" s="343"/>
      <c r="G618" s="344" t="s">
        <v>238</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239</v>
      </c>
      <c r="AF618" s="337"/>
      <c r="AG618" s="337"/>
      <c r="AH618" s="338"/>
      <c r="AI618" s="339" t="s">
        <v>408</v>
      </c>
      <c r="AJ618" s="339"/>
      <c r="AK618" s="339"/>
      <c r="AL618" s="158"/>
      <c r="AM618" s="339" t="s">
        <v>421</v>
      </c>
      <c r="AN618" s="339"/>
      <c r="AO618" s="339"/>
      <c r="AP618" s="158"/>
      <c r="AQ618" s="158" t="s">
        <v>231</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232</v>
      </c>
      <c r="AH619" s="133"/>
      <c r="AI619" s="155"/>
      <c r="AJ619" s="155"/>
      <c r="AK619" s="155"/>
      <c r="AL619" s="153"/>
      <c r="AM619" s="155"/>
      <c r="AN619" s="155"/>
      <c r="AO619" s="155"/>
      <c r="AP619" s="153"/>
      <c r="AQ619" s="590"/>
      <c r="AR619" s="199"/>
      <c r="AS619" s="132" t="s">
        <v>232</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241</v>
      </c>
      <c r="F623" s="343"/>
      <c r="G623" s="344" t="s">
        <v>238</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239</v>
      </c>
      <c r="AF623" s="337"/>
      <c r="AG623" s="337"/>
      <c r="AH623" s="338"/>
      <c r="AI623" s="339" t="s">
        <v>408</v>
      </c>
      <c r="AJ623" s="339"/>
      <c r="AK623" s="339"/>
      <c r="AL623" s="158"/>
      <c r="AM623" s="339" t="s">
        <v>421</v>
      </c>
      <c r="AN623" s="339"/>
      <c r="AO623" s="339"/>
      <c r="AP623" s="158"/>
      <c r="AQ623" s="158" t="s">
        <v>231</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232</v>
      </c>
      <c r="AH624" s="133"/>
      <c r="AI624" s="155"/>
      <c r="AJ624" s="155"/>
      <c r="AK624" s="155"/>
      <c r="AL624" s="153"/>
      <c r="AM624" s="155"/>
      <c r="AN624" s="155"/>
      <c r="AO624" s="155"/>
      <c r="AP624" s="153"/>
      <c r="AQ624" s="590"/>
      <c r="AR624" s="199"/>
      <c r="AS624" s="132" t="s">
        <v>232</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241</v>
      </c>
      <c r="F628" s="343"/>
      <c r="G628" s="344" t="s">
        <v>238</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239</v>
      </c>
      <c r="AF628" s="337"/>
      <c r="AG628" s="337"/>
      <c r="AH628" s="338"/>
      <c r="AI628" s="339" t="s">
        <v>408</v>
      </c>
      <c r="AJ628" s="339"/>
      <c r="AK628" s="339"/>
      <c r="AL628" s="158"/>
      <c r="AM628" s="339" t="s">
        <v>421</v>
      </c>
      <c r="AN628" s="339"/>
      <c r="AO628" s="339"/>
      <c r="AP628" s="158"/>
      <c r="AQ628" s="158" t="s">
        <v>231</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232</v>
      </c>
      <c r="AH629" s="133"/>
      <c r="AI629" s="155"/>
      <c r="AJ629" s="155"/>
      <c r="AK629" s="155"/>
      <c r="AL629" s="153"/>
      <c r="AM629" s="155"/>
      <c r="AN629" s="155"/>
      <c r="AO629" s="155"/>
      <c r="AP629" s="153"/>
      <c r="AQ629" s="590"/>
      <c r="AR629" s="199"/>
      <c r="AS629" s="132" t="s">
        <v>232</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241</v>
      </c>
      <c r="F633" s="343"/>
      <c r="G633" s="344" t="s">
        <v>238</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239</v>
      </c>
      <c r="AF633" s="337"/>
      <c r="AG633" s="337"/>
      <c r="AH633" s="338"/>
      <c r="AI633" s="339" t="s">
        <v>408</v>
      </c>
      <c r="AJ633" s="339"/>
      <c r="AK633" s="339"/>
      <c r="AL633" s="158"/>
      <c r="AM633" s="339" t="s">
        <v>421</v>
      </c>
      <c r="AN633" s="339"/>
      <c r="AO633" s="339"/>
      <c r="AP633" s="158"/>
      <c r="AQ633" s="158" t="s">
        <v>231</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232</v>
      </c>
      <c r="AH634" s="133"/>
      <c r="AI634" s="155"/>
      <c r="AJ634" s="155"/>
      <c r="AK634" s="155"/>
      <c r="AL634" s="153"/>
      <c r="AM634" s="155"/>
      <c r="AN634" s="155"/>
      <c r="AO634" s="155"/>
      <c r="AP634" s="153"/>
      <c r="AQ634" s="590"/>
      <c r="AR634" s="199"/>
      <c r="AS634" s="132" t="s">
        <v>232</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241</v>
      </c>
      <c r="F638" s="343"/>
      <c r="G638" s="344" t="s">
        <v>238</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239</v>
      </c>
      <c r="AF638" s="337"/>
      <c r="AG638" s="337"/>
      <c r="AH638" s="338"/>
      <c r="AI638" s="339" t="s">
        <v>408</v>
      </c>
      <c r="AJ638" s="339"/>
      <c r="AK638" s="339"/>
      <c r="AL638" s="158"/>
      <c r="AM638" s="339" t="s">
        <v>421</v>
      </c>
      <c r="AN638" s="339"/>
      <c r="AO638" s="339"/>
      <c r="AP638" s="158"/>
      <c r="AQ638" s="158" t="s">
        <v>231</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232</v>
      </c>
      <c r="AH639" s="133"/>
      <c r="AI639" s="155"/>
      <c r="AJ639" s="155"/>
      <c r="AK639" s="155"/>
      <c r="AL639" s="153"/>
      <c r="AM639" s="155"/>
      <c r="AN639" s="155"/>
      <c r="AO639" s="155"/>
      <c r="AP639" s="153"/>
      <c r="AQ639" s="590"/>
      <c r="AR639" s="199"/>
      <c r="AS639" s="132" t="s">
        <v>232</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03" t="s">
        <v>251</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240</v>
      </c>
      <c r="F647" s="343"/>
      <c r="G647" s="344" t="s">
        <v>237</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239</v>
      </c>
      <c r="AF647" s="337"/>
      <c r="AG647" s="337"/>
      <c r="AH647" s="338"/>
      <c r="AI647" s="339" t="s">
        <v>408</v>
      </c>
      <c r="AJ647" s="339"/>
      <c r="AK647" s="339"/>
      <c r="AL647" s="158"/>
      <c r="AM647" s="339" t="s">
        <v>421</v>
      </c>
      <c r="AN647" s="339"/>
      <c r="AO647" s="339"/>
      <c r="AP647" s="158"/>
      <c r="AQ647" s="158" t="s">
        <v>231</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232</v>
      </c>
      <c r="AH648" s="133"/>
      <c r="AI648" s="155"/>
      <c r="AJ648" s="155"/>
      <c r="AK648" s="155"/>
      <c r="AL648" s="153"/>
      <c r="AM648" s="155"/>
      <c r="AN648" s="155"/>
      <c r="AO648" s="155"/>
      <c r="AP648" s="153"/>
      <c r="AQ648" s="590"/>
      <c r="AR648" s="199"/>
      <c r="AS648" s="132" t="s">
        <v>232</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240</v>
      </c>
      <c r="F652" s="343"/>
      <c r="G652" s="344" t="s">
        <v>237</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239</v>
      </c>
      <c r="AF652" s="337"/>
      <c r="AG652" s="337"/>
      <c r="AH652" s="338"/>
      <c r="AI652" s="339" t="s">
        <v>408</v>
      </c>
      <c r="AJ652" s="339"/>
      <c r="AK652" s="339"/>
      <c r="AL652" s="158"/>
      <c r="AM652" s="339" t="s">
        <v>421</v>
      </c>
      <c r="AN652" s="339"/>
      <c r="AO652" s="339"/>
      <c r="AP652" s="158"/>
      <c r="AQ652" s="158" t="s">
        <v>231</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232</v>
      </c>
      <c r="AH653" s="133"/>
      <c r="AI653" s="155"/>
      <c r="AJ653" s="155"/>
      <c r="AK653" s="155"/>
      <c r="AL653" s="153"/>
      <c r="AM653" s="155"/>
      <c r="AN653" s="155"/>
      <c r="AO653" s="155"/>
      <c r="AP653" s="153"/>
      <c r="AQ653" s="590"/>
      <c r="AR653" s="199"/>
      <c r="AS653" s="132" t="s">
        <v>232</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240</v>
      </c>
      <c r="F657" s="343"/>
      <c r="G657" s="344" t="s">
        <v>237</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239</v>
      </c>
      <c r="AF657" s="337"/>
      <c r="AG657" s="337"/>
      <c r="AH657" s="338"/>
      <c r="AI657" s="339" t="s">
        <v>408</v>
      </c>
      <c r="AJ657" s="339"/>
      <c r="AK657" s="339"/>
      <c r="AL657" s="158"/>
      <c r="AM657" s="339" t="s">
        <v>421</v>
      </c>
      <c r="AN657" s="339"/>
      <c r="AO657" s="339"/>
      <c r="AP657" s="158"/>
      <c r="AQ657" s="158" t="s">
        <v>231</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232</v>
      </c>
      <c r="AH658" s="133"/>
      <c r="AI658" s="155"/>
      <c r="AJ658" s="155"/>
      <c r="AK658" s="155"/>
      <c r="AL658" s="153"/>
      <c r="AM658" s="155"/>
      <c r="AN658" s="155"/>
      <c r="AO658" s="155"/>
      <c r="AP658" s="153"/>
      <c r="AQ658" s="590"/>
      <c r="AR658" s="199"/>
      <c r="AS658" s="132" t="s">
        <v>232</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240</v>
      </c>
      <c r="F662" s="343"/>
      <c r="G662" s="344" t="s">
        <v>237</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239</v>
      </c>
      <c r="AF662" s="337"/>
      <c r="AG662" s="337"/>
      <c r="AH662" s="338"/>
      <c r="AI662" s="339" t="s">
        <v>408</v>
      </c>
      <c r="AJ662" s="339"/>
      <c r="AK662" s="339"/>
      <c r="AL662" s="158"/>
      <c r="AM662" s="339" t="s">
        <v>421</v>
      </c>
      <c r="AN662" s="339"/>
      <c r="AO662" s="339"/>
      <c r="AP662" s="158"/>
      <c r="AQ662" s="158" t="s">
        <v>231</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232</v>
      </c>
      <c r="AH663" s="133"/>
      <c r="AI663" s="155"/>
      <c r="AJ663" s="155"/>
      <c r="AK663" s="155"/>
      <c r="AL663" s="153"/>
      <c r="AM663" s="155"/>
      <c r="AN663" s="155"/>
      <c r="AO663" s="155"/>
      <c r="AP663" s="153"/>
      <c r="AQ663" s="590"/>
      <c r="AR663" s="199"/>
      <c r="AS663" s="132" t="s">
        <v>232</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240</v>
      </c>
      <c r="F667" s="343"/>
      <c r="G667" s="344" t="s">
        <v>237</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239</v>
      </c>
      <c r="AF667" s="337"/>
      <c r="AG667" s="337"/>
      <c r="AH667" s="338"/>
      <c r="AI667" s="339" t="s">
        <v>408</v>
      </c>
      <c r="AJ667" s="339"/>
      <c r="AK667" s="339"/>
      <c r="AL667" s="158"/>
      <c r="AM667" s="339" t="s">
        <v>421</v>
      </c>
      <c r="AN667" s="339"/>
      <c r="AO667" s="339"/>
      <c r="AP667" s="158"/>
      <c r="AQ667" s="158" t="s">
        <v>231</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232</v>
      </c>
      <c r="AH668" s="133"/>
      <c r="AI668" s="155"/>
      <c r="AJ668" s="155"/>
      <c r="AK668" s="155"/>
      <c r="AL668" s="153"/>
      <c r="AM668" s="155"/>
      <c r="AN668" s="155"/>
      <c r="AO668" s="155"/>
      <c r="AP668" s="153"/>
      <c r="AQ668" s="590"/>
      <c r="AR668" s="199"/>
      <c r="AS668" s="132" t="s">
        <v>232</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241</v>
      </c>
      <c r="F672" s="343"/>
      <c r="G672" s="344" t="s">
        <v>238</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239</v>
      </c>
      <c r="AF672" s="337"/>
      <c r="AG672" s="337"/>
      <c r="AH672" s="338"/>
      <c r="AI672" s="339" t="s">
        <v>408</v>
      </c>
      <c r="AJ672" s="339"/>
      <c r="AK672" s="339"/>
      <c r="AL672" s="158"/>
      <c r="AM672" s="339" t="s">
        <v>421</v>
      </c>
      <c r="AN672" s="339"/>
      <c r="AO672" s="339"/>
      <c r="AP672" s="158"/>
      <c r="AQ672" s="158" t="s">
        <v>231</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232</v>
      </c>
      <c r="AH673" s="133"/>
      <c r="AI673" s="155"/>
      <c r="AJ673" s="155"/>
      <c r="AK673" s="155"/>
      <c r="AL673" s="153"/>
      <c r="AM673" s="155"/>
      <c r="AN673" s="155"/>
      <c r="AO673" s="155"/>
      <c r="AP673" s="153"/>
      <c r="AQ673" s="590"/>
      <c r="AR673" s="199"/>
      <c r="AS673" s="132" t="s">
        <v>232</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241</v>
      </c>
      <c r="F677" s="343"/>
      <c r="G677" s="344" t="s">
        <v>238</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239</v>
      </c>
      <c r="AF677" s="337"/>
      <c r="AG677" s="337"/>
      <c r="AH677" s="338"/>
      <c r="AI677" s="339" t="s">
        <v>408</v>
      </c>
      <c r="AJ677" s="339"/>
      <c r="AK677" s="339"/>
      <c r="AL677" s="158"/>
      <c r="AM677" s="339" t="s">
        <v>421</v>
      </c>
      <c r="AN677" s="339"/>
      <c r="AO677" s="339"/>
      <c r="AP677" s="158"/>
      <c r="AQ677" s="158" t="s">
        <v>231</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232</v>
      </c>
      <c r="AH678" s="133"/>
      <c r="AI678" s="155"/>
      <c r="AJ678" s="155"/>
      <c r="AK678" s="155"/>
      <c r="AL678" s="153"/>
      <c r="AM678" s="155"/>
      <c r="AN678" s="155"/>
      <c r="AO678" s="155"/>
      <c r="AP678" s="153"/>
      <c r="AQ678" s="590"/>
      <c r="AR678" s="199"/>
      <c r="AS678" s="132" t="s">
        <v>232</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241</v>
      </c>
      <c r="F682" s="343"/>
      <c r="G682" s="344" t="s">
        <v>238</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239</v>
      </c>
      <c r="AF682" s="337"/>
      <c r="AG682" s="337"/>
      <c r="AH682" s="338"/>
      <c r="AI682" s="339" t="s">
        <v>408</v>
      </c>
      <c r="AJ682" s="339"/>
      <c r="AK682" s="339"/>
      <c r="AL682" s="158"/>
      <c r="AM682" s="339" t="s">
        <v>421</v>
      </c>
      <c r="AN682" s="339"/>
      <c r="AO682" s="339"/>
      <c r="AP682" s="158"/>
      <c r="AQ682" s="158" t="s">
        <v>231</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232</v>
      </c>
      <c r="AH683" s="133"/>
      <c r="AI683" s="155"/>
      <c r="AJ683" s="155"/>
      <c r="AK683" s="155"/>
      <c r="AL683" s="153"/>
      <c r="AM683" s="155"/>
      <c r="AN683" s="155"/>
      <c r="AO683" s="155"/>
      <c r="AP683" s="153"/>
      <c r="AQ683" s="590"/>
      <c r="AR683" s="199"/>
      <c r="AS683" s="132" t="s">
        <v>232</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241</v>
      </c>
      <c r="F687" s="343"/>
      <c r="G687" s="344" t="s">
        <v>238</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239</v>
      </c>
      <c r="AF687" s="337"/>
      <c r="AG687" s="337"/>
      <c r="AH687" s="338"/>
      <c r="AI687" s="339" t="s">
        <v>408</v>
      </c>
      <c r="AJ687" s="339"/>
      <c r="AK687" s="339"/>
      <c r="AL687" s="158"/>
      <c r="AM687" s="339" t="s">
        <v>421</v>
      </c>
      <c r="AN687" s="339"/>
      <c r="AO687" s="339"/>
      <c r="AP687" s="158"/>
      <c r="AQ687" s="158" t="s">
        <v>231</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232</v>
      </c>
      <c r="AH688" s="133"/>
      <c r="AI688" s="155"/>
      <c r="AJ688" s="155"/>
      <c r="AK688" s="155"/>
      <c r="AL688" s="153"/>
      <c r="AM688" s="155"/>
      <c r="AN688" s="155"/>
      <c r="AO688" s="155"/>
      <c r="AP688" s="153"/>
      <c r="AQ688" s="590"/>
      <c r="AR688" s="199"/>
      <c r="AS688" s="132" t="s">
        <v>232</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241</v>
      </c>
      <c r="F692" s="343"/>
      <c r="G692" s="344" t="s">
        <v>238</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239</v>
      </c>
      <c r="AF692" s="337"/>
      <c r="AG692" s="337"/>
      <c r="AH692" s="338"/>
      <c r="AI692" s="339" t="s">
        <v>408</v>
      </c>
      <c r="AJ692" s="339"/>
      <c r="AK692" s="339"/>
      <c r="AL692" s="158"/>
      <c r="AM692" s="339" t="s">
        <v>421</v>
      </c>
      <c r="AN692" s="339"/>
      <c r="AO692" s="339"/>
      <c r="AP692" s="158"/>
      <c r="AQ692" s="158" t="s">
        <v>231</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232</v>
      </c>
      <c r="AH693" s="133"/>
      <c r="AI693" s="155"/>
      <c r="AJ693" s="155"/>
      <c r="AK693" s="155"/>
      <c r="AL693" s="153"/>
      <c r="AM693" s="155"/>
      <c r="AN693" s="155"/>
      <c r="AO693" s="155"/>
      <c r="AP693" s="153"/>
      <c r="AQ693" s="590"/>
      <c r="AR693" s="199"/>
      <c r="AS693" s="132" t="s">
        <v>232</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3.65" customHeight="1" x14ac:dyDescent="0.2">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556</v>
      </c>
      <c r="AE702" s="346"/>
      <c r="AF702" s="346"/>
      <c r="AG702" s="385" t="s">
        <v>664</v>
      </c>
      <c r="AH702" s="386"/>
      <c r="AI702" s="386"/>
      <c r="AJ702" s="386"/>
      <c r="AK702" s="386"/>
      <c r="AL702" s="386"/>
      <c r="AM702" s="386"/>
      <c r="AN702" s="386"/>
      <c r="AO702" s="386"/>
      <c r="AP702" s="386"/>
      <c r="AQ702" s="386"/>
      <c r="AR702" s="386"/>
      <c r="AS702" s="386"/>
      <c r="AT702" s="386"/>
      <c r="AU702" s="386"/>
      <c r="AV702" s="386"/>
      <c r="AW702" s="386"/>
      <c r="AX702" s="387"/>
    </row>
    <row r="703" spans="1:50" ht="139"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556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2">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556</v>
      </c>
      <c r="AE704" s="787"/>
      <c r="AF704" s="787"/>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556</v>
      </c>
      <c r="AE705" s="719"/>
      <c r="AF705" s="719"/>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798"/>
      <c r="D706" s="799"/>
      <c r="E706" s="734" t="s">
        <v>376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595</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800"/>
      <c r="D707" s="801"/>
      <c r="E707" s="737" t="s">
        <v>315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595</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76.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556</v>
      </c>
      <c r="AE708" s="605"/>
      <c r="AF708" s="605"/>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556</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49.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556</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54"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556</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1" t="s">
        <v>341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600</v>
      </c>
      <c r="AE712" s="787"/>
      <c r="AF712" s="787"/>
      <c r="AG712" s="814" t="s">
        <v>576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85" t="s">
        <v>342</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600</v>
      </c>
      <c r="AE713" s="327"/>
      <c r="AF713" s="667"/>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556</v>
      </c>
      <c r="AE714" s="812"/>
      <c r="AF714" s="813"/>
      <c r="AG714" s="740" t="s">
        <v>601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320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556</v>
      </c>
      <c r="AE715" s="605"/>
      <c r="AF715" s="660"/>
      <c r="AG715" s="746" t="s">
        <v>602</v>
      </c>
      <c r="AH715" s="747"/>
      <c r="AI715" s="747"/>
      <c r="AJ715" s="747"/>
      <c r="AK715" s="747"/>
      <c r="AL715" s="747"/>
      <c r="AM715" s="747"/>
      <c r="AN715" s="747"/>
      <c r="AO715" s="747"/>
      <c r="AP715" s="747"/>
      <c r="AQ715" s="747"/>
      <c r="AR715" s="747"/>
      <c r="AS715" s="747"/>
      <c r="AT715" s="747"/>
      <c r="AU715" s="747"/>
      <c r="AV715" s="747"/>
      <c r="AW715" s="747"/>
      <c r="AX715" s="748"/>
    </row>
    <row r="716" spans="1:50" ht="74.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556</v>
      </c>
      <c r="AE716" s="631"/>
      <c r="AF716" s="631"/>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556</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47.5"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556</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600</v>
      </c>
      <c r="AE719" s="605"/>
      <c r="AF719" s="60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2"/>
      <c r="B720" s="783"/>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2"/>
      <c r="B721" s="783"/>
      <c r="C721" s="294"/>
      <c r="D721" s="295"/>
      <c r="E721" s="295"/>
      <c r="F721" s="296"/>
      <c r="G721" s="285" t="s">
        <v>337</v>
      </c>
      <c r="H721" s="286"/>
      <c r="I721" s="82" t="str">
        <f>IF(OR(G721="　", G721=""), "", "-")</f>
        <v/>
      </c>
      <c r="J721" s="289" t="s">
        <v>576</v>
      </c>
      <c r="K721" s="289"/>
      <c r="L721" s="82" t="str">
        <f>IF(M721="","","-")</f>
        <v/>
      </c>
      <c r="M721" s="83"/>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4" t="s">
        <v>48</v>
      </c>
      <c r="B726" s="806"/>
      <c r="C726" s="819" t="s">
        <v>53</v>
      </c>
      <c r="D726" s="841"/>
      <c r="E726" s="841"/>
      <c r="F726" s="842"/>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7"/>
      <c r="B727" s="808"/>
      <c r="C727" s="752" t="s">
        <v>57</v>
      </c>
      <c r="D727" s="753"/>
      <c r="E727" s="753"/>
      <c r="F727" s="754"/>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8" t="s">
        <v>666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3" t="s">
        <v>137</v>
      </c>
      <c r="B731" s="804"/>
      <c r="C731" s="804"/>
      <c r="D731" s="804"/>
      <c r="E731" s="805"/>
      <c r="F731" s="733" t="s">
        <v>667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84.65" customHeight="1" thickBot="1" x14ac:dyDescent="0.25">
      <c r="A733" s="677" t="s">
        <v>138</v>
      </c>
      <c r="B733" s="678"/>
      <c r="C733" s="678"/>
      <c r="D733" s="678"/>
      <c r="E733" s="679"/>
      <c r="F733" s="641" t="s">
        <v>680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665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347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2" t="s">
        <v>398</v>
      </c>
      <c r="B737" s="209"/>
      <c r="C737" s="209"/>
      <c r="D737" s="210"/>
      <c r="E737" s="993" t="s">
        <v>608</v>
      </c>
      <c r="F737" s="993"/>
      <c r="G737" s="993"/>
      <c r="H737" s="993"/>
      <c r="I737" s="993"/>
      <c r="J737" s="993"/>
      <c r="K737" s="993"/>
      <c r="L737" s="993"/>
      <c r="M737" s="993"/>
      <c r="N737" s="365" t="s">
        <v>393</v>
      </c>
      <c r="O737" s="365"/>
      <c r="P737" s="365"/>
      <c r="Q737" s="365"/>
      <c r="R737" s="993" t="s">
        <v>609</v>
      </c>
      <c r="S737" s="993"/>
      <c r="T737" s="993"/>
      <c r="U737" s="993"/>
      <c r="V737" s="993"/>
      <c r="W737" s="993"/>
      <c r="X737" s="993"/>
      <c r="Y737" s="993"/>
      <c r="Z737" s="993"/>
      <c r="AA737" s="365" t="s">
        <v>392</v>
      </c>
      <c r="AB737" s="365"/>
      <c r="AC737" s="365"/>
      <c r="AD737" s="365"/>
      <c r="AE737" s="993" t="s">
        <v>610</v>
      </c>
      <c r="AF737" s="993"/>
      <c r="AG737" s="993"/>
      <c r="AH737" s="993"/>
      <c r="AI737" s="993"/>
      <c r="AJ737" s="993"/>
      <c r="AK737" s="993"/>
      <c r="AL737" s="993"/>
      <c r="AM737" s="993"/>
      <c r="AN737" s="365" t="s">
        <v>391</v>
      </c>
      <c r="AO737" s="365"/>
      <c r="AP737" s="365"/>
      <c r="AQ737" s="365"/>
      <c r="AR737" s="999" t="s">
        <v>611</v>
      </c>
      <c r="AS737" s="1000"/>
      <c r="AT737" s="1000"/>
      <c r="AU737" s="1000"/>
      <c r="AV737" s="1000"/>
      <c r="AW737" s="1000"/>
      <c r="AX737" s="1001"/>
      <c r="AY737" s="88"/>
      <c r="AZ737" s="88"/>
    </row>
    <row r="738" spans="1:52" ht="24.75" customHeight="1" x14ac:dyDescent="0.2">
      <c r="A738" s="992" t="s">
        <v>390</v>
      </c>
      <c r="B738" s="209"/>
      <c r="C738" s="209"/>
      <c r="D738" s="210"/>
      <c r="E738" s="993" t="s">
        <v>612</v>
      </c>
      <c r="F738" s="993"/>
      <c r="G738" s="993"/>
      <c r="H738" s="993"/>
      <c r="I738" s="993"/>
      <c r="J738" s="993"/>
      <c r="K738" s="993"/>
      <c r="L738" s="993"/>
      <c r="M738" s="993"/>
      <c r="N738" s="365" t="s">
        <v>389</v>
      </c>
      <c r="O738" s="365"/>
      <c r="P738" s="365"/>
      <c r="Q738" s="365"/>
      <c r="R738" s="993" t="s">
        <v>613</v>
      </c>
      <c r="S738" s="993"/>
      <c r="T738" s="993"/>
      <c r="U738" s="993"/>
      <c r="V738" s="993"/>
      <c r="W738" s="993"/>
      <c r="X738" s="993"/>
      <c r="Y738" s="993"/>
      <c r="Z738" s="993"/>
      <c r="AA738" s="365" t="s">
        <v>388</v>
      </c>
      <c r="AB738" s="365"/>
      <c r="AC738" s="365"/>
      <c r="AD738" s="365"/>
      <c r="AE738" s="993" t="s">
        <v>614</v>
      </c>
      <c r="AF738" s="993"/>
      <c r="AG738" s="993"/>
      <c r="AH738" s="993"/>
      <c r="AI738" s="993"/>
      <c r="AJ738" s="993"/>
      <c r="AK738" s="993"/>
      <c r="AL738" s="993"/>
      <c r="AM738" s="993"/>
      <c r="AN738" s="365" t="s">
        <v>387</v>
      </c>
      <c r="AO738" s="365"/>
      <c r="AP738" s="365"/>
      <c r="AQ738" s="365"/>
      <c r="AR738" s="999" t="s">
        <v>615</v>
      </c>
      <c r="AS738" s="1000"/>
      <c r="AT738" s="1000"/>
      <c r="AU738" s="1000"/>
      <c r="AV738" s="1000"/>
      <c r="AW738" s="1000"/>
      <c r="AX738" s="1001"/>
    </row>
    <row r="739" spans="1:52" ht="24.75" customHeight="1" x14ac:dyDescent="0.2">
      <c r="A739" s="992" t="s">
        <v>386</v>
      </c>
      <c r="B739" s="209"/>
      <c r="C739" s="209"/>
      <c r="D739" s="210"/>
      <c r="E739" s="993" t="s">
        <v>616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410</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8" t="s">
        <v>379</v>
      </c>
      <c r="B741" s="619"/>
      <c r="C741" s="619"/>
      <c r="D741" s="619"/>
      <c r="E741" s="619"/>
      <c r="F741" s="62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381</v>
      </c>
      <c r="B780" s="633"/>
      <c r="C780" s="633"/>
      <c r="D780" s="633"/>
      <c r="E780" s="633"/>
      <c r="F780" s="634"/>
      <c r="G780" s="595" t="s">
        <v>621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2">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8" customHeight="1" x14ac:dyDescent="0.2">
      <c r="A782" s="635"/>
      <c r="B782" s="636"/>
      <c r="C782" s="636"/>
      <c r="D782" s="636"/>
      <c r="E782" s="636"/>
      <c r="F782" s="637"/>
      <c r="G782" s="674" t="s">
        <v>622</v>
      </c>
      <c r="H782" s="675"/>
      <c r="I782" s="675"/>
      <c r="J782" s="675"/>
      <c r="K782" s="676"/>
      <c r="L782" s="668" t="s">
        <v>625</v>
      </c>
      <c r="M782" s="669"/>
      <c r="N782" s="669"/>
      <c r="O782" s="669"/>
      <c r="P782" s="669"/>
      <c r="Q782" s="669"/>
      <c r="R782" s="669"/>
      <c r="S782" s="669"/>
      <c r="T782" s="669"/>
      <c r="U782" s="669"/>
      <c r="V782" s="669"/>
      <c r="W782" s="669"/>
      <c r="X782" s="670"/>
      <c r="Y782" s="388">
        <v>300</v>
      </c>
      <c r="Z782" s="389"/>
      <c r="AA782" s="389"/>
      <c r="AB782" s="809"/>
      <c r="AC782" s="674" t="s">
        <v>628</v>
      </c>
      <c r="AD782" s="675"/>
      <c r="AE782" s="675"/>
      <c r="AF782" s="675"/>
      <c r="AG782" s="676"/>
      <c r="AH782" s="668" t="s">
        <v>629</v>
      </c>
      <c r="AI782" s="669"/>
      <c r="AJ782" s="669"/>
      <c r="AK782" s="669"/>
      <c r="AL782" s="669"/>
      <c r="AM782" s="669"/>
      <c r="AN782" s="669"/>
      <c r="AO782" s="669"/>
      <c r="AP782" s="669"/>
      <c r="AQ782" s="669"/>
      <c r="AR782" s="669"/>
      <c r="AS782" s="669"/>
      <c r="AT782" s="670"/>
      <c r="AU782" s="388">
        <v>331</v>
      </c>
      <c r="AV782" s="389"/>
      <c r="AW782" s="389"/>
      <c r="AX782" s="390"/>
    </row>
    <row r="783" spans="1:50" ht="70" customHeight="1" x14ac:dyDescent="0.2">
      <c r="A783" s="635"/>
      <c r="B783" s="636"/>
      <c r="C783" s="636"/>
      <c r="D783" s="636"/>
      <c r="E783" s="636"/>
      <c r="F783" s="637"/>
      <c r="G783" s="606" t="s">
        <v>623</v>
      </c>
      <c r="H783" s="611"/>
      <c r="I783" s="611"/>
      <c r="J783" s="611"/>
      <c r="K783" s="612"/>
      <c r="L783" s="598" t="s">
        <v>626</v>
      </c>
      <c r="M783" s="599"/>
      <c r="N783" s="599"/>
      <c r="O783" s="599"/>
      <c r="P783" s="599"/>
      <c r="Q783" s="599"/>
      <c r="R783" s="599"/>
      <c r="S783" s="599"/>
      <c r="T783" s="599"/>
      <c r="U783" s="599"/>
      <c r="V783" s="599"/>
      <c r="W783" s="599"/>
      <c r="X783" s="600"/>
      <c r="Y783" s="601">
        <v>132</v>
      </c>
      <c r="Z783" s="602"/>
      <c r="AA783" s="602"/>
      <c r="AB783" s="616"/>
      <c r="AC783" s="606" t="s">
        <v>674</v>
      </c>
      <c r="AD783" s="611"/>
      <c r="AE783" s="611"/>
      <c r="AF783" s="611"/>
      <c r="AG783" s="612"/>
      <c r="AH783" s="598" t="s">
        <v>699</v>
      </c>
      <c r="AI783" s="599"/>
      <c r="AJ783" s="599"/>
      <c r="AK783" s="599"/>
      <c r="AL783" s="599"/>
      <c r="AM783" s="599"/>
      <c r="AN783" s="599"/>
      <c r="AO783" s="599"/>
      <c r="AP783" s="599"/>
      <c r="AQ783" s="599"/>
      <c r="AR783" s="599"/>
      <c r="AS783" s="599"/>
      <c r="AT783" s="600"/>
      <c r="AU783" s="601">
        <v>157</v>
      </c>
      <c r="AV783" s="602"/>
      <c r="AW783" s="602"/>
      <c r="AX783" s="603"/>
    </row>
    <row r="784" spans="1:50" ht="51" customHeight="1" x14ac:dyDescent="0.2">
      <c r="A784" s="635"/>
      <c r="B784" s="636"/>
      <c r="C784" s="636"/>
      <c r="D784" s="636"/>
      <c r="E784" s="636"/>
      <c r="F784" s="637"/>
      <c r="G784" s="606" t="s">
        <v>624</v>
      </c>
      <c r="H784" s="611"/>
      <c r="I784" s="611"/>
      <c r="J784" s="611"/>
      <c r="K784" s="612"/>
      <c r="L784" s="598" t="s">
        <v>627</v>
      </c>
      <c r="M784" s="599"/>
      <c r="N784" s="599"/>
      <c r="O784" s="599"/>
      <c r="P784" s="599"/>
      <c r="Q784" s="599"/>
      <c r="R784" s="599"/>
      <c r="S784" s="599"/>
      <c r="T784" s="599"/>
      <c r="U784" s="599"/>
      <c r="V784" s="599"/>
      <c r="W784" s="599"/>
      <c r="X784" s="600"/>
      <c r="Y784" s="601">
        <v>41</v>
      </c>
      <c r="Z784" s="602"/>
      <c r="AA784" s="602"/>
      <c r="AB784" s="616"/>
      <c r="AC784" s="606" t="s">
        <v>674</v>
      </c>
      <c r="AD784" s="607"/>
      <c r="AE784" s="607"/>
      <c r="AF784" s="607"/>
      <c r="AG784" s="608"/>
      <c r="AH784" s="598" t="s">
        <v>675</v>
      </c>
      <c r="AI784" s="609"/>
      <c r="AJ784" s="609"/>
      <c r="AK784" s="609"/>
      <c r="AL784" s="609"/>
      <c r="AM784" s="609"/>
      <c r="AN784" s="609"/>
      <c r="AO784" s="609"/>
      <c r="AP784" s="609"/>
      <c r="AQ784" s="609"/>
      <c r="AR784" s="609"/>
      <c r="AS784" s="609"/>
      <c r="AT784" s="610"/>
      <c r="AU784" s="601">
        <v>3</v>
      </c>
      <c r="AV784" s="602"/>
      <c r="AW784" s="602"/>
      <c r="AX784" s="603"/>
    </row>
    <row r="785" spans="1:50" ht="44.15" customHeight="1" x14ac:dyDescent="0.2">
      <c r="A785" s="635"/>
      <c r="B785" s="636"/>
      <c r="C785" s="636"/>
      <c r="D785" s="636"/>
      <c r="E785" s="636"/>
      <c r="F785" s="637"/>
      <c r="G785" s="606"/>
      <c r="H785" s="611"/>
      <c r="I785" s="611"/>
      <c r="J785" s="611"/>
      <c r="K785" s="612"/>
      <c r="L785" s="598"/>
      <c r="M785" s="599"/>
      <c r="N785" s="599"/>
      <c r="O785" s="599"/>
      <c r="P785" s="599"/>
      <c r="Q785" s="599"/>
      <c r="R785" s="599"/>
      <c r="S785" s="599"/>
      <c r="T785" s="599"/>
      <c r="U785" s="599"/>
      <c r="V785" s="599"/>
      <c r="W785" s="599"/>
      <c r="X785" s="600"/>
      <c r="Y785" s="601"/>
      <c r="Z785" s="602"/>
      <c r="AA785" s="602"/>
      <c r="AB785" s="616"/>
      <c r="AC785" s="606" t="s">
        <v>674</v>
      </c>
      <c r="AD785" s="607"/>
      <c r="AE785" s="607"/>
      <c r="AF785" s="607"/>
      <c r="AG785" s="608"/>
      <c r="AH785" s="598" t="s">
        <v>676</v>
      </c>
      <c r="AI785" s="609"/>
      <c r="AJ785" s="609"/>
      <c r="AK785" s="609"/>
      <c r="AL785" s="609"/>
      <c r="AM785" s="609"/>
      <c r="AN785" s="609"/>
      <c r="AO785" s="609"/>
      <c r="AP785" s="609"/>
      <c r="AQ785" s="609"/>
      <c r="AR785" s="609"/>
      <c r="AS785" s="609"/>
      <c r="AT785" s="610"/>
      <c r="AU785" s="601">
        <v>3</v>
      </c>
      <c r="AV785" s="602"/>
      <c r="AW785" s="602"/>
      <c r="AX785" s="603"/>
    </row>
    <row r="786" spans="1:50" ht="28" customHeight="1" x14ac:dyDescent="0.2">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t="s">
        <v>674</v>
      </c>
      <c r="AD786" s="607"/>
      <c r="AE786" s="607"/>
      <c r="AF786" s="607"/>
      <c r="AG786" s="608"/>
      <c r="AH786" s="598" t="s">
        <v>679</v>
      </c>
      <c r="AI786" s="609"/>
      <c r="AJ786" s="609"/>
      <c r="AK786" s="609"/>
      <c r="AL786" s="609"/>
      <c r="AM786" s="609"/>
      <c r="AN786" s="609"/>
      <c r="AO786" s="609"/>
      <c r="AP786" s="609"/>
      <c r="AQ786" s="609"/>
      <c r="AR786" s="609"/>
      <c r="AS786" s="609"/>
      <c r="AT786" s="610"/>
      <c r="AU786" s="601">
        <v>2</v>
      </c>
      <c r="AV786" s="602"/>
      <c r="AW786" s="602"/>
      <c r="AX786" s="603"/>
    </row>
    <row r="787" spans="1:50" ht="28" customHeight="1" x14ac:dyDescent="0.2">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t="s">
        <v>674</v>
      </c>
      <c r="AD787" s="611"/>
      <c r="AE787" s="611"/>
      <c r="AF787" s="611"/>
      <c r="AG787" s="612"/>
      <c r="AH787" s="598" t="s">
        <v>677</v>
      </c>
      <c r="AI787" s="599"/>
      <c r="AJ787" s="599"/>
      <c r="AK787" s="599"/>
      <c r="AL787" s="599"/>
      <c r="AM787" s="599"/>
      <c r="AN787" s="599"/>
      <c r="AO787" s="599"/>
      <c r="AP787" s="599"/>
      <c r="AQ787" s="599"/>
      <c r="AR787" s="599"/>
      <c r="AS787" s="599"/>
      <c r="AT787" s="600"/>
      <c r="AU787" s="601">
        <v>1</v>
      </c>
      <c r="AV787" s="602"/>
      <c r="AW787" s="602"/>
      <c r="AX787" s="603"/>
    </row>
    <row r="788" spans="1:50" ht="28" customHeight="1" x14ac:dyDescent="0.2">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t="s">
        <v>674</v>
      </c>
      <c r="AD788" s="611"/>
      <c r="AE788" s="611"/>
      <c r="AF788" s="611"/>
      <c r="AG788" s="612"/>
      <c r="AH788" s="598" t="s">
        <v>678</v>
      </c>
      <c r="AI788" s="599"/>
      <c r="AJ788" s="599"/>
      <c r="AK788" s="599"/>
      <c r="AL788" s="599"/>
      <c r="AM788" s="599"/>
      <c r="AN788" s="599"/>
      <c r="AO788" s="599"/>
      <c r="AP788" s="599"/>
      <c r="AQ788" s="599"/>
      <c r="AR788" s="599"/>
      <c r="AS788" s="599"/>
      <c r="AT788" s="600"/>
      <c r="AU788" s="601">
        <v>1</v>
      </c>
      <c r="AV788" s="602"/>
      <c r="AW788" s="602"/>
      <c r="AX788" s="603"/>
    </row>
    <row r="789" spans="1:50" ht="28" hidden="1" customHeight="1" x14ac:dyDescent="0.2">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8" hidden="1" customHeight="1" x14ac:dyDescent="0.2">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8" hidden="1" customHeight="1" x14ac:dyDescent="0.2">
      <c r="A791" s="635"/>
      <c r="B791" s="636"/>
      <c r="C791" s="636"/>
      <c r="D791" s="636"/>
      <c r="E791" s="636"/>
      <c r="F791" s="637"/>
      <c r="G791" s="606"/>
      <c r="H791" s="611"/>
      <c r="I791" s="611"/>
      <c r="J791" s="611"/>
      <c r="K791" s="612"/>
      <c r="L791" s="598"/>
      <c r="M791" s="599"/>
      <c r="N791" s="599"/>
      <c r="O791" s="599"/>
      <c r="P791" s="599"/>
      <c r="Q791" s="599"/>
      <c r="R791" s="599"/>
      <c r="S791" s="599"/>
      <c r="T791" s="599"/>
      <c r="U791" s="599"/>
      <c r="V791" s="599"/>
      <c r="W791" s="599"/>
      <c r="X791" s="600"/>
      <c r="Y791" s="601"/>
      <c r="Z791" s="602"/>
      <c r="AA791" s="602"/>
      <c r="AB791" s="616"/>
      <c r="AC791" s="606"/>
      <c r="AD791" s="611"/>
      <c r="AE791" s="611"/>
      <c r="AF791" s="611"/>
      <c r="AG791" s="612"/>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473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498</v>
      </c>
      <c r="AV792" s="836"/>
      <c r="AW792" s="836"/>
      <c r="AX792" s="838"/>
    </row>
    <row r="793" spans="1:50" ht="24.75" customHeight="1" x14ac:dyDescent="0.2">
      <c r="A793" s="635"/>
      <c r="B793" s="636"/>
      <c r="C793" s="636"/>
      <c r="D793" s="636"/>
      <c r="E793" s="636"/>
      <c r="F793" s="637"/>
      <c r="G793" s="595" t="s">
        <v>669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681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2">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72.650000000000006" customHeight="1" x14ac:dyDescent="0.2">
      <c r="A795" s="635"/>
      <c r="B795" s="636"/>
      <c r="C795" s="636"/>
      <c r="D795" s="636"/>
      <c r="E795" s="636"/>
      <c r="F795" s="637"/>
      <c r="G795" s="674" t="s">
        <v>670</v>
      </c>
      <c r="H795" s="675"/>
      <c r="I795" s="675"/>
      <c r="J795" s="675"/>
      <c r="K795" s="676"/>
      <c r="L795" s="668" t="s">
        <v>672</v>
      </c>
      <c r="M795" s="669"/>
      <c r="N795" s="669"/>
      <c r="O795" s="669"/>
      <c r="P795" s="669"/>
      <c r="Q795" s="669"/>
      <c r="R795" s="669"/>
      <c r="S795" s="669"/>
      <c r="T795" s="669"/>
      <c r="U795" s="669"/>
      <c r="V795" s="669"/>
      <c r="W795" s="669"/>
      <c r="X795" s="670"/>
      <c r="Y795" s="388">
        <v>21</v>
      </c>
      <c r="Z795" s="389"/>
      <c r="AA795" s="389"/>
      <c r="AB795" s="809"/>
      <c r="AC795" s="674" t="s">
        <v>674</v>
      </c>
      <c r="AD795" s="675"/>
      <c r="AE795" s="675"/>
      <c r="AF795" s="675"/>
      <c r="AG795" s="676"/>
      <c r="AH795" s="668" t="s">
        <v>701</v>
      </c>
      <c r="AI795" s="669"/>
      <c r="AJ795" s="669"/>
      <c r="AK795" s="669"/>
      <c r="AL795" s="669"/>
      <c r="AM795" s="669"/>
      <c r="AN795" s="669"/>
      <c r="AO795" s="669"/>
      <c r="AP795" s="669"/>
      <c r="AQ795" s="669"/>
      <c r="AR795" s="669"/>
      <c r="AS795" s="669"/>
      <c r="AT795" s="670"/>
      <c r="AU795" s="388">
        <v>8</v>
      </c>
      <c r="AV795" s="389"/>
      <c r="AW795" s="389"/>
      <c r="AX795" s="390"/>
    </row>
    <row r="796" spans="1:50" ht="24.75" customHeight="1" x14ac:dyDescent="0.2">
      <c r="A796" s="635"/>
      <c r="B796" s="636"/>
      <c r="C796" s="636"/>
      <c r="D796" s="636"/>
      <c r="E796" s="636"/>
      <c r="F796" s="637"/>
      <c r="G796" s="606" t="s">
        <v>671</v>
      </c>
      <c r="H796" s="611"/>
      <c r="I796" s="611"/>
      <c r="J796" s="611"/>
      <c r="K796" s="612"/>
      <c r="L796" s="598" t="s">
        <v>673</v>
      </c>
      <c r="M796" s="599"/>
      <c r="N796" s="599"/>
      <c r="O796" s="599"/>
      <c r="P796" s="599"/>
      <c r="Q796" s="599"/>
      <c r="R796" s="599"/>
      <c r="S796" s="599"/>
      <c r="T796" s="599"/>
      <c r="U796" s="599"/>
      <c r="V796" s="599"/>
      <c r="W796" s="599"/>
      <c r="X796" s="600"/>
      <c r="Y796" s="601">
        <v>12</v>
      </c>
      <c r="Z796" s="602"/>
      <c r="AA796" s="602"/>
      <c r="AB796" s="616"/>
      <c r="AC796" s="606" t="s">
        <v>700</v>
      </c>
      <c r="AD796" s="611"/>
      <c r="AE796" s="611"/>
      <c r="AF796" s="611"/>
      <c r="AG796" s="612"/>
      <c r="AH796" s="598" t="s">
        <v>705</v>
      </c>
      <c r="AI796" s="599"/>
      <c r="AJ796" s="599"/>
      <c r="AK796" s="599"/>
      <c r="AL796" s="599"/>
      <c r="AM796" s="599"/>
      <c r="AN796" s="599"/>
      <c r="AO796" s="599"/>
      <c r="AP796" s="599"/>
      <c r="AQ796" s="599"/>
      <c r="AR796" s="599"/>
      <c r="AS796" s="599"/>
      <c r="AT796" s="600"/>
      <c r="AU796" s="601">
        <v>116</v>
      </c>
      <c r="AV796" s="602"/>
      <c r="AW796" s="602"/>
      <c r="AX796" s="603"/>
    </row>
    <row r="797" spans="1:50" ht="24.75" hidden="1" customHeight="1" x14ac:dyDescent="0.2">
      <c r="A797" s="635"/>
      <c r="B797" s="636"/>
      <c r="C797" s="636"/>
      <c r="D797" s="636"/>
      <c r="E797" s="636"/>
      <c r="F797" s="637"/>
      <c r="G797" s="606"/>
      <c r="H797" s="611"/>
      <c r="I797" s="611"/>
      <c r="J797" s="611"/>
      <c r="K797" s="612"/>
      <c r="L797" s="598"/>
      <c r="M797" s="599"/>
      <c r="N797" s="599"/>
      <c r="O797" s="599"/>
      <c r="P797" s="599"/>
      <c r="Q797" s="599"/>
      <c r="R797" s="599"/>
      <c r="S797" s="599"/>
      <c r="T797" s="599"/>
      <c r="U797" s="599"/>
      <c r="V797" s="599"/>
      <c r="W797" s="599"/>
      <c r="X797" s="600"/>
      <c r="Y797" s="601"/>
      <c r="Z797" s="602"/>
      <c r="AA797" s="602"/>
      <c r="AB797" s="616"/>
      <c r="AC797" s="606"/>
      <c r="AD797" s="611"/>
      <c r="AE797" s="611"/>
      <c r="AF797" s="611"/>
      <c r="AG797" s="612"/>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5"/>
      <c r="B798" s="636"/>
      <c r="C798" s="636"/>
      <c r="D798" s="636"/>
      <c r="E798" s="636"/>
      <c r="F798" s="637"/>
      <c r="G798" s="606"/>
      <c r="H798" s="611"/>
      <c r="I798" s="611"/>
      <c r="J798" s="611"/>
      <c r="K798" s="612"/>
      <c r="L798" s="598"/>
      <c r="M798" s="599"/>
      <c r="N798" s="599"/>
      <c r="O798" s="599"/>
      <c r="P798" s="599"/>
      <c r="Q798" s="599"/>
      <c r="R798" s="599"/>
      <c r="S798" s="599"/>
      <c r="T798" s="599"/>
      <c r="U798" s="599"/>
      <c r="V798" s="599"/>
      <c r="W798" s="599"/>
      <c r="X798" s="600"/>
      <c r="Y798" s="601"/>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5"/>
      <c r="B804" s="636"/>
      <c r="C804" s="636"/>
      <c r="D804" s="636"/>
      <c r="E804" s="636"/>
      <c r="F804" s="637"/>
      <c r="G804" s="606"/>
      <c r="H804" s="611"/>
      <c r="I804" s="611"/>
      <c r="J804" s="611"/>
      <c r="K804" s="612"/>
      <c r="L804" s="598"/>
      <c r="M804" s="599"/>
      <c r="N804" s="599"/>
      <c r="O804" s="599"/>
      <c r="P804" s="599"/>
      <c r="Q804" s="599"/>
      <c r="R804" s="599"/>
      <c r="S804" s="599"/>
      <c r="T804" s="599"/>
      <c r="U804" s="599"/>
      <c r="V804" s="599"/>
      <c r="W804" s="599"/>
      <c r="X804" s="600"/>
      <c r="Y804" s="601"/>
      <c r="Z804" s="602"/>
      <c r="AA804" s="602"/>
      <c r="AB804" s="616"/>
      <c r="AC804" s="606"/>
      <c r="AD804" s="611"/>
      <c r="AE804" s="611"/>
      <c r="AF804" s="611"/>
      <c r="AG804" s="612"/>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33</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124</v>
      </c>
      <c r="AV805" s="836"/>
      <c r="AW805" s="836"/>
      <c r="AX805" s="838"/>
    </row>
    <row r="806" spans="1:50" ht="24.75" customHeight="1" x14ac:dyDescent="0.2">
      <c r="A806" s="635"/>
      <c r="B806" s="636"/>
      <c r="C806" s="636"/>
      <c r="D806" s="636"/>
      <c r="E806" s="636"/>
      <c r="F806" s="637"/>
      <c r="G806" s="595" t="s">
        <v>683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696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2">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79" customHeight="1" x14ac:dyDescent="0.2">
      <c r="A808" s="635"/>
      <c r="B808" s="636"/>
      <c r="C808" s="636"/>
      <c r="D808" s="636"/>
      <c r="E808" s="636"/>
      <c r="F808" s="637"/>
      <c r="G808" s="674" t="s">
        <v>674</v>
      </c>
      <c r="H808" s="675"/>
      <c r="I808" s="675"/>
      <c r="J808" s="675"/>
      <c r="K808" s="676"/>
      <c r="L808" s="668" t="s">
        <v>703</v>
      </c>
      <c r="M808" s="669"/>
      <c r="N808" s="669"/>
      <c r="O808" s="669"/>
      <c r="P808" s="669"/>
      <c r="Q808" s="669"/>
      <c r="R808" s="669"/>
      <c r="S808" s="669"/>
      <c r="T808" s="669"/>
      <c r="U808" s="669"/>
      <c r="V808" s="669"/>
      <c r="W808" s="669"/>
      <c r="X808" s="670"/>
      <c r="Y808" s="388">
        <v>6</v>
      </c>
      <c r="Z808" s="389"/>
      <c r="AA808" s="389"/>
      <c r="AB808" s="809"/>
      <c r="AC808" s="674" t="s">
        <v>682</v>
      </c>
      <c r="AD808" s="675"/>
      <c r="AE808" s="675"/>
      <c r="AF808" s="675"/>
      <c r="AG808" s="676"/>
      <c r="AH808" s="668" t="s">
        <v>704</v>
      </c>
      <c r="AI808" s="669"/>
      <c r="AJ808" s="669"/>
      <c r="AK808" s="669"/>
      <c r="AL808" s="669"/>
      <c r="AM808" s="669"/>
      <c r="AN808" s="669"/>
      <c r="AO808" s="669"/>
      <c r="AP808" s="669"/>
      <c r="AQ808" s="669"/>
      <c r="AR808" s="669"/>
      <c r="AS808" s="669"/>
      <c r="AT808" s="670"/>
      <c r="AU808" s="388">
        <v>65</v>
      </c>
      <c r="AV808" s="389"/>
      <c r="AW808" s="389"/>
      <c r="AX808" s="390"/>
    </row>
    <row r="809" spans="1:50" ht="39" customHeight="1" x14ac:dyDescent="0.2">
      <c r="A809" s="635"/>
      <c r="B809" s="636"/>
      <c r="C809" s="636"/>
      <c r="D809" s="636"/>
      <c r="E809" s="636"/>
      <c r="F809" s="637"/>
      <c r="G809" s="606" t="s">
        <v>700</v>
      </c>
      <c r="H809" s="611"/>
      <c r="I809" s="611"/>
      <c r="J809" s="611"/>
      <c r="K809" s="612"/>
      <c r="L809" s="598" t="s">
        <v>702</v>
      </c>
      <c r="M809" s="599"/>
      <c r="N809" s="599"/>
      <c r="O809" s="599"/>
      <c r="P809" s="599"/>
      <c r="Q809" s="599"/>
      <c r="R809" s="599"/>
      <c r="S809" s="599"/>
      <c r="T809" s="599"/>
      <c r="U809" s="599"/>
      <c r="V809" s="599"/>
      <c r="W809" s="599"/>
      <c r="X809" s="600"/>
      <c r="Y809" s="601">
        <v>99</v>
      </c>
      <c r="Z809" s="602"/>
      <c r="AA809" s="602"/>
      <c r="AB809" s="616"/>
      <c r="AC809" s="606"/>
      <c r="AD809" s="611"/>
      <c r="AE809" s="611"/>
      <c r="AF809" s="611"/>
      <c r="AG809" s="61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5"/>
      <c r="B810" s="636"/>
      <c r="C810" s="636"/>
      <c r="D810" s="636"/>
      <c r="E810" s="636"/>
      <c r="F810" s="637"/>
      <c r="G810" s="606"/>
      <c r="H810" s="611"/>
      <c r="I810" s="611"/>
      <c r="J810" s="611"/>
      <c r="K810" s="612"/>
      <c r="L810" s="598"/>
      <c r="M810" s="599"/>
      <c r="N810" s="599"/>
      <c r="O810" s="599"/>
      <c r="P810" s="599"/>
      <c r="Q810" s="599"/>
      <c r="R810" s="599"/>
      <c r="S810" s="599"/>
      <c r="T810" s="599"/>
      <c r="U810" s="599"/>
      <c r="V810" s="599"/>
      <c r="W810" s="599"/>
      <c r="X810" s="600"/>
      <c r="Y810" s="601"/>
      <c r="Z810" s="602"/>
      <c r="AA810" s="602"/>
      <c r="AB810" s="616"/>
      <c r="AC810" s="606"/>
      <c r="AD810" s="611"/>
      <c r="AE810" s="611"/>
      <c r="AF810" s="611"/>
      <c r="AG810" s="612"/>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5"/>
      <c r="B817" s="636"/>
      <c r="C817" s="636"/>
      <c r="D817" s="636"/>
      <c r="E817" s="636"/>
      <c r="F817" s="637"/>
      <c r="G817" s="606"/>
      <c r="H817" s="611"/>
      <c r="I817" s="611"/>
      <c r="J817" s="611"/>
      <c r="K817" s="612"/>
      <c r="L817" s="598"/>
      <c r="M817" s="599"/>
      <c r="N817" s="599"/>
      <c r="O817" s="599"/>
      <c r="P817" s="599"/>
      <c r="Q817" s="599"/>
      <c r="R817" s="599"/>
      <c r="S817" s="599"/>
      <c r="T817" s="599"/>
      <c r="U817" s="599"/>
      <c r="V817" s="599"/>
      <c r="W817" s="599"/>
      <c r="X817" s="600"/>
      <c r="Y817" s="601"/>
      <c r="Z817" s="602"/>
      <c r="AA817" s="602"/>
      <c r="AB817" s="616"/>
      <c r="AC817" s="606"/>
      <c r="AD817" s="611"/>
      <c r="AE817" s="611"/>
      <c r="AF817" s="611"/>
      <c r="AG817" s="612"/>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105</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65</v>
      </c>
      <c r="AV818" s="836"/>
      <c r="AW818" s="836"/>
      <c r="AX818" s="838"/>
    </row>
    <row r="819" spans="1:50" ht="24.75" hidden="1" customHeight="1" x14ac:dyDescent="0.2">
      <c r="A819" s="635"/>
      <c r="B819" s="636"/>
      <c r="C819" s="636"/>
      <c r="D819" s="636"/>
      <c r="E819" s="636"/>
      <c r="F819" s="637"/>
      <c r="G819" s="595" t="s">
        <v>265</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2">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2">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2">
      <c r="A830" s="635"/>
      <c r="B830" s="636"/>
      <c r="C830" s="636"/>
      <c r="D830" s="636"/>
      <c r="E830" s="636"/>
      <c r="F830" s="637"/>
      <c r="G830" s="606"/>
      <c r="H830" s="611"/>
      <c r="I830" s="611"/>
      <c r="J830" s="611"/>
      <c r="K830" s="612"/>
      <c r="L830" s="598"/>
      <c r="M830" s="599"/>
      <c r="N830" s="599"/>
      <c r="O830" s="599"/>
      <c r="P830" s="599"/>
      <c r="Q830" s="599"/>
      <c r="R830" s="599"/>
      <c r="S830" s="599"/>
      <c r="T830" s="599"/>
      <c r="U830" s="599"/>
      <c r="V830" s="599"/>
      <c r="W830" s="599"/>
      <c r="X830" s="600"/>
      <c r="Y830" s="601"/>
      <c r="Z830" s="602"/>
      <c r="AA830" s="602"/>
      <c r="AB830" s="616"/>
      <c r="AC830" s="606"/>
      <c r="AD830" s="611"/>
      <c r="AE830" s="611"/>
      <c r="AF830" s="611"/>
      <c r="AG830" s="612"/>
      <c r="AH830" s="598"/>
      <c r="AI830" s="599"/>
      <c r="AJ830" s="599"/>
      <c r="AK830" s="599"/>
      <c r="AL830" s="599"/>
      <c r="AM830" s="599"/>
      <c r="AN830" s="599"/>
      <c r="AO830" s="599"/>
      <c r="AP830" s="599"/>
      <c r="AQ830" s="599"/>
      <c r="AR830" s="599"/>
      <c r="AS830" s="599"/>
      <c r="AT830" s="600"/>
      <c r="AU830" s="601"/>
      <c r="AV830" s="602"/>
      <c r="AW830" s="602"/>
      <c r="AX830" s="603"/>
    </row>
    <row r="831" spans="1:50" hidden="1" x14ac:dyDescent="0.2">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13.5" hidden="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339</v>
      </c>
      <c r="AM832" s="279"/>
      <c r="AN832" s="279"/>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296</v>
      </c>
      <c r="K837" s="365"/>
      <c r="L837" s="365"/>
      <c r="M837" s="365"/>
      <c r="N837" s="365"/>
      <c r="O837" s="365"/>
      <c r="P837" s="366" t="s">
        <v>243</v>
      </c>
      <c r="Q837" s="366"/>
      <c r="R837" s="366"/>
      <c r="S837" s="366"/>
      <c r="T837" s="366"/>
      <c r="U837" s="366"/>
      <c r="V837" s="366"/>
      <c r="W837" s="366"/>
      <c r="X837" s="366"/>
      <c r="Y837" s="367" t="s">
        <v>294</v>
      </c>
      <c r="Z837" s="368"/>
      <c r="AA837" s="368"/>
      <c r="AB837" s="368"/>
      <c r="AC837" s="148" t="s">
        <v>333</v>
      </c>
      <c r="AD837" s="148"/>
      <c r="AE837" s="148"/>
      <c r="AF837" s="148"/>
      <c r="AG837" s="148"/>
      <c r="AH837" s="367" t="s">
        <v>362</v>
      </c>
      <c r="AI837" s="364"/>
      <c r="AJ837" s="364"/>
      <c r="AK837" s="364"/>
      <c r="AL837" s="364" t="s">
        <v>21</v>
      </c>
      <c r="AM837" s="364"/>
      <c r="AN837" s="364"/>
      <c r="AO837" s="369"/>
      <c r="AP837" s="370" t="s">
        <v>297</v>
      </c>
      <c r="AQ837" s="370"/>
      <c r="AR837" s="370"/>
      <c r="AS837" s="370"/>
      <c r="AT837" s="370"/>
      <c r="AU837" s="370"/>
      <c r="AV837" s="370"/>
      <c r="AW837" s="370"/>
      <c r="AX837" s="370"/>
    </row>
    <row r="838" spans="1:50" ht="84.65" customHeight="1" x14ac:dyDescent="0.2">
      <c r="A838" s="376">
        <v>1</v>
      </c>
      <c r="B838" s="376">
        <v>1</v>
      </c>
      <c r="C838" s="361" t="s">
        <v>632</v>
      </c>
      <c r="D838" s="347"/>
      <c r="E838" s="347"/>
      <c r="F838" s="347"/>
      <c r="G838" s="347"/>
      <c r="H838" s="347"/>
      <c r="I838" s="347"/>
      <c r="J838" s="348">
        <v>5010005018908</v>
      </c>
      <c r="K838" s="349"/>
      <c r="L838" s="349"/>
      <c r="M838" s="349"/>
      <c r="N838" s="349"/>
      <c r="O838" s="349"/>
      <c r="P838" s="362" t="s">
        <v>633</v>
      </c>
      <c r="Q838" s="350"/>
      <c r="R838" s="350"/>
      <c r="S838" s="350"/>
      <c r="T838" s="350"/>
      <c r="U838" s="350"/>
      <c r="V838" s="350"/>
      <c r="W838" s="350"/>
      <c r="X838" s="350"/>
      <c r="Y838" s="351">
        <v>473</v>
      </c>
      <c r="Z838" s="352"/>
      <c r="AA838" s="352"/>
      <c r="AB838" s="353"/>
      <c r="AC838" s="363" t="s">
        <v>634</v>
      </c>
      <c r="AD838" s="371"/>
      <c r="AE838" s="371"/>
      <c r="AF838" s="371"/>
      <c r="AG838" s="371"/>
      <c r="AH838" s="372" t="s">
        <v>630</v>
      </c>
      <c r="AI838" s="373"/>
      <c r="AJ838" s="373"/>
      <c r="AK838" s="373"/>
      <c r="AL838" s="357" t="s">
        <v>630</v>
      </c>
      <c r="AM838" s="358"/>
      <c r="AN838" s="358"/>
      <c r="AO838" s="359"/>
      <c r="AP838" s="360" t="s">
        <v>630</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668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296</v>
      </c>
      <c r="K870" s="365"/>
      <c r="L870" s="365"/>
      <c r="M870" s="365"/>
      <c r="N870" s="365"/>
      <c r="O870" s="365"/>
      <c r="P870" s="366" t="s">
        <v>243</v>
      </c>
      <c r="Q870" s="366"/>
      <c r="R870" s="366"/>
      <c r="S870" s="366"/>
      <c r="T870" s="366"/>
      <c r="U870" s="366"/>
      <c r="V870" s="366"/>
      <c r="W870" s="366"/>
      <c r="X870" s="366"/>
      <c r="Y870" s="367" t="s">
        <v>294</v>
      </c>
      <c r="Z870" s="368"/>
      <c r="AA870" s="368"/>
      <c r="AB870" s="368"/>
      <c r="AC870" s="148" t="s">
        <v>333</v>
      </c>
      <c r="AD870" s="148"/>
      <c r="AE870" s="148"/>
      <c r="AF870" s="148"/>
      <c r="AG870" s="148"/>
      <c r="AH870" s="367" t="s">
        <v>362</v>
      </c>
      <c r="AI870" s="364"/>
      <c r="AJ870" s="364"/>
      <c r="AK870" s="364"/>
      <c r="AL870" s="364" t="s">
        <v>21</v>
      </c>
      <c r="AM870" s="364"/>
      <c r="AN870" s="364"/>
      <c r="AO870" s="369"/>
      <c r="AP870" s="370" t="s">
        <v>297</v>
      </c>
      <c r="AQ870" s="370"/>
      <c r="AR870" s="370"/>
      <c r="AS870" s="370"/>
      <c r="AT870" s="370"/>
      <c r="AU870" s="370"/>
      <c r="AV870" s="370"/>
      <c r="AW870" s="370"/>
      <c r="AX870" s="370"/>
    </row>
    <row r="871" spans="1:50" ht="100" customHeight="1" x14ac:dyDescent="0.2">
      <c r="A871" s="376">
        <v>1</v>
      </c>
      <c r="B871" s="376">
        <v>1</v>
      </c>
      <c r="C871" s="361" t="s">
        <v>635</v>
      </c>
      <c r="D871" s="347"/>
      <c r="E871" s="347"/>
      <c r="F871" s="347"/>
      <c r="G871" s="347"/>
      <c r="H871" s="347"/>
      <c r="I871" s="347"/>
      <c r="J871" s="348">
        <v>1010005016502</v>
      </c>
      <c r="K871" s="349"/>
      <c r="L871" s="349"/>
      <c r="M871" s="349"/>
      <c r="N871" s="349"/>
      <c r="O871" s="349"/>
      <c r="P871" s="362" t="s">
        <v>636</v>
      </c>
      <c r="Q871" s="350"/>
      <c r="R871" s="350"/>
      <c r="S871" s="350"/>
      <c r="T871" s="350"/>
      <c r="U871" s="350"/>
      <c r="V871" s="350"/>
      <c r="W871" s="350"/>
      <c r="X871" s="350"/>
      <c r="Y871" s="351">
        <v>498</v>
      </c>
      <c r="Z871" s="352"/>
      <c r="AA871" s="352"/>
      <c r="AB871" s="353"/>
      <c r="AC871" s="363" t="s">
        <v>634</v>
      </c>
      <c r="AD871" s="371"/>
      <c r="AE871" s="371"/>
      <c r="AF871" s="371"/>
      <c r="AG871" s="371"/>
      <c r="AH871" s="372" t="s">
        <v>630</v>
      </c>
      <c r="AI871" s="373"/>
      <c r="AJ871" s="373"/>
      <c r="AK871" s="373"/>
      <c r="AL871" s="357" t="s">
        <v>630</v>
      </c>
      <c r="AM871" s="358"/>
      <c r="AN871" s="358"/>
      <c r="AO871" s="359"/>
      <c r="AP871" s="360" t="s">
        <v>630</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707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243</v>
      </c>
      <c r="Q903" s="366"/>
      <c r="R903" s="366"/>
      <c r="S903" s="366"/>
      <c r="T903" s="366"/>
      <c r="U903" s="366"/>
      <c r="V903" s="366"/>
      <c r="W903" s="366"/>
      <c r="X903" s="366"/>
      <c r="Y903" s="367" t="s">
        <v>294</v>
      </c>
      <c r="Z903" s="368"/>
      <c r="AA903" s="368"/>
      <c r="AB903" s="368"/>
      <c r="AC903" s="148" t="s">
        <v>333</v>
      </c>
      <c r="AD903" s="148"/>
      <c r="AE903" s="148"/>
      <c r="AF903" s="148"/>
      <c r="AG903" s="148"/>
      <c r="AH903" s="367" t="s">
        <v>362</v>
      </c>
      <c r="AI903" s="364"/>
      <c r="AJ903" s="364"/>
      <c r="AK903" s="364"/>
      <c r="AL903" s="364" t="s">
        <v>21</v>
      </c>
      <c r="AM903" s="364"/>
      <c r="AN903" s="364"/>
      <c r="AO903" s="369"/>
      <c r="AP903" s="370" t="s">
        <v>297</v>
      </c>
      <c r="AQ903" s="370"/>
      <c r="AR903" s="370"/>
      <c r="AS903" s="370"/>
      <c r="AT903" s="370"/>
      <c r="AU903" s="370"/>
      <c r="AV903" s="370"/>
      <c r="AW903" s="370"/>
      <c r="AX903" s="370"/>
    </row>
    <row r="904" spans="1:50" ht="62.15" customHeight="1" x14ac:dyDescent="0.2">
      <c r="A904" s="376">
        <v>1</v>
      </c>
      <c r="B904" s="376">
        <v>1</v>
      </c>
      <c r="C904" s="361" t="s">
        <v>637</v>
      </c>
      <c r="D904" s="347"/>
      <c r="E904" s="347"/>
      <c r="F904" s="347"/>
      <c r="G904" s="347"/>
      <c r="H904" s="347"/>
      <c r="I904" s="347"/>
      <c r="J904" s="348">
        <v>7290805007171</v>
      </c>
      <c r="K904" s="349"/>
      <c r="L904" s="349"/>
      <c r="M904" s="349"/>
      <c r="N904" s="349"/>
      <c r="O904" s="349"/>
      <c r="P904" s="362" t="s">
        <v>638</v>
      </c>
      <c r="Q904" s="350"/>
      <c r="R904" s="350"/>
      <c r="S904" s="350"/>
      <c r="T904" s="350"/>
      <c r="U904" s="350"/>
      <c r="V904" s="350"/>
      <c r="W904" s="350"/>
      <c r="X904" s="350"/>
      <c r="Y904" s="351">
        <v>33</v>
      </c>
      <c r="Z904" s="352"/>
      <c r="AA904" s="352"/>
      <c r="AB904" s="353"/>
      <c r="AC904" s="363" t="s">
        <v>634</v>
      </c>
      <c r="AD904" s="371"/>
      <c r="AE904" s="371"/>
      <c r="AF904" s="371"/>
      <c r="AG904" s="371"/>
      <c r="AH904" s="372" t="s">
        <v>630</v>
      </c>
      <c r="AI904" s="373"/>
      <c r="AJ904" s="373"/>
      <c r="AK904" s="373"/>
      <c r="AL904" s="357" t="s">
        <v>630</v>
      </c>
      <c r="AM904" s="358"/>
      <c r="AN904" s="358"/>
      <c r="AO904" s="359"/>
      <c r="AP904" s="360" t="s">
        <v>630</v>
      </c>
      <c r="AQ904" s="360"/>
      <c r="AR904" s="360"/>
      <c r="AS904" s="360"/>
      <c r="AT904" s="360"/>
      <c r="AU904" s="360"/>
      <c r="AV904" s="360"/>
      <c r="AW904" s="360"/>
      <c r="AX904" s="360"/>
    </row>
    <row r="905" spans="1:50" ht="59.5" customHeight="1" x14ac:dyDescent="0.2">
      <c r="A905" s="376">
        <v>2</v>
      </c>
      <c r="B905" s="376">
        <v>1</v>
      </c>
      <c r="C905" s="361" t="s">
        <v>639</v>
      </c>
      <c r="D905" s="347"/>
      <c r="E905" s="347"/>
      <c r="F905" s="347"/>
      <c r="G905" s="347"/>
      <c r="H905" s="347"/>
      <c r="I905" s="347"/>
      <c r="J905" s="348">
        <v>2120105008668</v>
      </c>
      <c r="K905" s="349"/>
      <c r="L905" s="349"/>
      <c r="M905" s="349"/>
      <c r="N905" s="349"/>
      <c r="O905" s="349"/>
      <c r="P905" s="362" t="s">
        <v>640</v>
      </c>
      <c r="Q905" s="350"/>
      <c r="R905" s="350"/>
      <c r="S905" s="350"/>
      <c r="T905" s="350"/>
      <c r="U905" s="350"/>
      <c r="V905" s="350"/>
      <c r="W905" s="350"/>
      <c r="X905" s="350"/>
      <c r="Y905" s="351">
        <v>18</v>
      </c>
      <c r="Z905" s="352"/>
      <c r="AA905" s="352"/>
      <c r="AB905" s="353"/>
      <c r="AC905" s="363" t="s">
        <v>634</v>
      </c>
      <c r="AD905" s="363"/>
      <c r="AE905" s="363"/>
      <c r="AF905" s="363"/>
      <c r="AG905" s="363"/>
      <c r="AH905" s="372" t="s">
        <v>630</v>
      </c>
      <c r="AI905" s="373"/>
      <c r="AJ905" s="373"/>
      <c r="AK905" s="373"/>
      <c r="AL905" s="357" t="s">
        <v>641</v>
      </c>
      <c r="AM905" s="358"/>
      <c r="AN905" s="358"/>
      <c r="AO905" s="359"/>
      <c r="AP905" s="360" t="s">
        <v>630</v>
      </c>
      <c r="AQ905" s="360"/>
      <c r="AR905" s="360"/>
      <c r="AS905" s="360"/>
      <c r="AT905" s="360"/>
      <c r="AU905" s="360"/>
      <c r="AV905" s="360"/>
      <c r="AW905" s="360"/>
      <c r="AX905" s="360"/>
    </row>
    <row r="906" spans="1:50" ht="63.65" customHeight="1" x14ac:dyDescent="0.2">
      <c r="A906" s="376">
        <v>3</v>
      </c>
      <c r="B906" s="376">
        <v>1</v>
      </c>
      <c r="C906" s="361" t="s">
        <v>642</v>
      </c>
      <c r="D906" s="347"/>
      <c r="E906" s="347"/>
      <c r="F906" s="347"/>
      <c r="G906" s="347"/>
      <c r="H906" s="347"/>
      <c r="I906" s="347"/>
      <c r="J906" s="348">
        <v>2011405002009</v>
      </c>
      <c r="K906" s="349"/>
      <c r="L906" s="349"/>
      <c r="M906" s="349"/>
      <c r="N906" s="349"/>
      <c r="O906" s="349"/>
      <c r="P906" s="362" t="s">
        <v>643</v>
      </c>
      <c r="Q906" s="350"/>
      <c r="R906" s="350"/>
      <c r="S906" s="350"/>
      <c r="T906" s="350"/>
      <c r="U906" s="350"/>
      <c r="V906" s="350"/>
      <c r="W906" s="350"/>
      <c r="X906" s="350"/>
      <c r="Y906" s="351">
        <v>18</v>
      </c>
      <c r="Z906" s="352"/>
      <c r="AA906" s="352"/>
      <c r="AB906" s="353"/>
      <c r="AC906" s="363" t="s">
        <v>634</v>
      </c>
      <c r="AD906" s="363"/>
      <c r="AE906" s="363"/>
      <c r="AF906" s="363"/>
      <c r="AG906" s="363"/>
      <c r="AH906" s="355" t="s">
        <v>630</v>
      </c>
      <c r="AI906" s="356"/>
      <c r="AJ906" s="356"/>
      <c r="AK906" s="356"/>
      <c r="AL906" s="357" t="s">
        <v>641</v>
      </c>
      <c r="AM906" s="358"/>
      <c r="AN906" s="358"/>
      <c r="AO906" s="359"/>
      <c r="AP906" s="360" t="s">
        <v>630</v>
      </c>
      <c r="AQ906" s="360"/>
      <c r="AR906" s="360"/>
      <c r="AS906" s="360"/>
      <c r="AT906" s="360"/>
      <c r="AU906" s="360"/>
      <c r="AV906" s="360"/>
      <c r="AW906" s="360"/>
      <c r="AX906" s="360"/>
    </row>
    <row r="907" spans="1:50" ht="96.65" customHeight="1" x14ac:dyDescent="0.2">
      <c r="A907" s="376">
        <v>4</v>
      </c>
      <c r="B907" s="376">
        <v>1</v>
      </c>
      <c r="C907" s="361" t="s">
        <v>644</v>
      </c>
      <c r="D907" s="347"/>
      <c r="E907" s="347"/>
      <c r="F907" s="347"/>
      <c r="G907" s="347"/>
      <c r="H907" s="347"/>
      <c r="I907" s="347"/>
      <c r="J907" s="348">
        <v>8360005005777</v>
      </c>
      <c r="K907" s="349"/>
      <c r="L907" s="349"/>
      <c r="M907" s="349"/>
      <c r="N907" s="349"/>
      <c r="O907" s="349"/>
      <c r="P907" s="362" t="s">
        <v>645</v>
      </c>
      <c r="Q907" s="350"/>
      <c r="R907" s="350"/>
      <c r="S907" s="350"/>
      <c r="T907" s="350"/>
      <c r="U907" s="350"/>
      <c r="V907" s="350"/>
      <c r="W907" s="350"/>
      <c r="X907" s="350"/>
      <c r="Y907" s="351">
        <v>14</v>
      </c>
      <c r="Z907" s="352"/>
      <c r="AA907" s="352"/>
      <c r="AB907" s="353"/>
      <c r="AC907" s="363" t="s">
        <v>634</v>
      </c>
      <c r="AD907" s="363"/>
      <c r="AE907" s="363"/>
      <c r="AF907" s="363"/>
      <c r="AG907" s="363"/>
      <c r="AH907" s="355" t="s">
        <v>630</v>
      </c>
      <c r="AI907" s="356"/>
      <c r="AJ907" s="356"/>
      <c r="AK907" s="356"/>
      <c r="AL907" s="357" t="s">
        <v>630</v>
      </c>
      <c r="AM907" s="358"/>
      <c r="AN907" s="358"/>
      <c r="AO907" s="359"/>
      <c r="AP907" s="360"/>
      <c r="AQ907" s="360"/>
      <c r="AR907" s="360"/>
      <c r="AS907" s="360"/>
      <c r="AT907" s="360"/>
      <c r="AU907" s="360"/>
      <c r="AV907" s="360"/>
      <c r="AW907" s="360"/>
      <c r="AX907" s="360"/>
    </row>
    <row r="908" spans="1:50" ht="58.5" customHeight="1" x14ac:dyDescent="0.2">
      <c r="A908" s="376">
        <v>5</v>
      </c>
      <c r="B908" s="376">
        <v>1</v>
      </c>
      <c r="C908" s="361" t="s">
        <v>646</v>
      </c>
      <c r="D908" s="347"/>
      <c r="E908" s="347"/>
      <c r="F908" s="347"/>
      <c r="G908" s="347"/>
      <c r="H908" s="347"/>
      <c r="I908" s="347"/>
      <c r="J908" s="348">
        <v>2010005021674</v>
      </c>
      <c r="K908" s="349"/>
      <c r="L908" s="349"/>
      <c r="M908" s="349"/>
      <c r="N908" s="349"/>
      <c r="O908" s="349"/>
      <c r="P908" s="362" t="s">
        <v>647</v>
      </c>
      <c r="Q908" s="350"/>
      <c r="R908" s="350"/>
      <c r="S908" s="350"/>
      <c r="T908" s="350"/>
      <c r="U908" s="350"/>
      <c r="V908" s="350"/>
      <c r="W908" s="350"/>
      <c r="X908" s="350"/>
      <c r="Y908" s="351">
        <v>11</v>
      </c>
      <c r="Z908" s="352"/>
      <c r="AA908" s="352"/>
      <c r="AB908" s="353"/>
      <c r="AC908" s="354" t="s">
        <v>634</v>
      </c>
      <c r="AD908" s="354"/>
      <c r="AE908" s="354"/>
      <c r="AF908" s="354"/>
      <c r="AG908" s="354"/>
      <c r="AH908" s="355" t="s">
        <v>630</v>
      </c>
      <c r="AI908" s="356"/>
      <c r="AJ908" s="356"/>
      <c r="AK908" s="356"/>
      <c r="AL908" s="357" t="s">
        <v>630</v>
      </c>
      <c r="AM908" s="358"/>
      <c r="AN908" s="358"/>
      <c r="AO908" s="359"/>
      <c r="AP908" s="360" t="s">
        <v>630</v>
      </c>
      <c r="AQ908" s="360"/>
      <c r="AR908" s="360"/>
      <c r="AS908" s="360"/>
      <c r="AT908" s="360"/>
      <c r="AU908" s="360"/>
      <c r="AV908" s="360"/>
      <c r="AW908" s="360"/>
      <c r="AX908" s="360"/>
    </row>
    <row r="909" spans="1:50" ht="30" customHeight="1" x14ac:dyDescent="0.2">
      <c r="A909" s="376">
        <v>6</v>
      </c>
      <c r="B909" s="376">
        <v>1</v>
      </c>
      <c r="C909" s="361" t="s">
        <v>648</v>
      </c>
      <c r="D909" s="347"/>
      <c r="E909" s="347"/>
      <c r="F909" s="347"/>
      <c r="G909" s="347"/>
      <c r="H909" s="347"/>
      <c r="I909" s="347"/>
      <c r="J909" s="348">
        <v>6260005010062</v>
      </c>
      <c r="K909" s="349"/>
      <c r="L909" s="349"/>
      <c r="M909" s="349"/>
      <c r="N909" s="349"/>
      <c r="O909" s="349"/>
      <c r="P909" s="362" t="s">
        <v>649</v>
      </c>
      <c r="Q909" s="350"/>
      <c r="R909" s="350"/>
      <c r="S909" s="350"/>
      <c r="T909" s="350"/>
      <c r="U909" s="350"/>
      <c r="V909" s="350"/>
      <c r="W909" s="350"/>
      <c r="X909" s="350"/>
      <c r="Y909" s="351">
        <v>8</v>
      </c>
      <c r="Z909" s="352"/>
      <c r="AA909" s="352"/>
      <c r="AB909" s="353"/>
      <c r="AC909" s="354" t="s">
        <v>634</v>
      </c>
      <c r="AD909" s="354"/>
      <c r="AE909" s="354"/>
      <c r="AF909" s="354"/>
      <c r="AG909" s="354"/>
      <c r="AH909" s="355" t="s">
        <v>641</v>
      </c>
      <c r="AI909" s="356"/>
      <c r="AJ909" s="356"/>
      <c r="AK909" s="356"/>
      <c r="AL909" s="357" t="s">
        <v>630</v>
      </c>
      <c r="AM909" s="358"/>
      <c r="AN909" s="358"/>
      <c r="AO909" s="359"/>
      <c r="AP909" s="360" t="s">
        <v>630</v>
      </c>
      <c r="AQ909" s="360"/>
      <c r="AR909" s="360"/>
      <c r="AS909" s="360"/>
      <c r="AT909" s="360"/>
      <c r="AU909" s="360"/>
      <c r="AV909" s="360"/>
      <c r="AW909" s="360"/>
      <c r="AX909" s="360"/>
    </row>
    <row r="910" spans="1:50" ht="51.65" customHeight="1" x14ac:dyDescent="0.2">
      <c r="A910" s="376">
        <v>7</v>
      </c>
      <c r="B910" s="376">
        <v>1</v>
      </c>
      <c r="C910" s="361" t="s">
        <v>650</v>
      </c>
      <c r="D910" s="347"/>
      <c r="E910" s="347"/>
      <c r="F910" s="347"/>
      <c r="G910" s="347"/>
      <c r="H910" s="347"/>
      <c r="I910" s="347"/>
      <c r="J910" s="348">
        <v>6380005003830</v>
      </c>
      <c r="K910" s="349"/>
      <c r="L910" s="349"/>
      <c r="M910" s="349"/>
      <c r="N910" s="349"/>
      <c r="O910" s="349"/>
      <c r="P910" s="362" t="s">
        <v>651</v>
      </c>
      <c r="Q910" s="350"/>
      <c r="R910" s="350"/>
      <c r="S910" s="350"/>
      <c r="T910" s="350"/>
      <c r="U910" s="350"/>
      <c r="V910" s="350"/>
      <c r="W910" s="350"/>
      <c r="X910" s="350"/>
      <c r="Y910" s="351">
        <v>8</v>
      </c>
      <c r="Z910" s="352"/>
      <c r="AA910" s="352"/>
      <c r="AB910" s="353"/>
      <c r="AC910" s="354" t="s">
        <v>634</v>
      </c>
      <c r="AD910" s="354"/>
      <c r="AE910" s="354"/>
      <c r="AF910" s="354"/>
      <c r="AG910" s="354"/>
      <c r="AH910" s="355" t="s">
        <v>630</v>
      </c>
      <c r="AI910" s="356"/>
      <c r="AJ910" s="356"/>
      <c r="AK910" s="356"/>
      <c r="AL910" s="357" t="s">
        <v>630</v>
      </c>
      <c r="AM910" s="358"/>
      <c r="AN910" s="358"/>
      <c r="AO910" s="359"/>
      <c r="AP910" s="360" t="s">
        <v>630</v>
      </c>
      <c r="AQ910" s="360"/>
      <c r="AR910" s="360"/>
      <c r="AS910" s="360"/>
      <c r="AT910" s="360"/>
      <c r="AU910" s="360"/>
      <c r="AV910" s="360"/>
      <c r="AW910" s="360"/>
      <c r="AX910" s="360"/>
    </row>
    <row r="911" spans="1:50" ht="30" customHeight="1" x14ac:dyDescent="0.2">
      <c r="A911" s="376">
        <v>8</v>
      </c>
      <c r="B911" s="376">
        <v>1</v>
      </c>
      <c r="C911" s="361" t="s">
        <v>652</v>
      </c>
      <c r="D911" s="347"/>
      <c r="E911" s="347"/>
      <c r="F911" s="347"/>
      <c r="G911" s="347"/>
      <c r="H911" s="347"/>
      <c r="I911" s="347"/>
      <c r="J911" s="348">
        <v>9360005004563</v>
      </c>
      <c r="K911" s="349"/>
      <c r="L911" s="349"/>
      <c r="M911" s="349"/>
      <c r="N911" s="349"/>
      <c r="O911" s="349"/>
      <c r="P911" s="362" t="s">
        <v>653</v>
      </c>
      <c r="Q911" s="350"/>
      <c r="R911" s="350"/>
      <c r="S911" s="350"/>
      <c r="T911" s="350"/>
      <c r="U911" s="350"/>
      <c r="V911" s="350"/>
      <c r="W911" s="350"/>
      <c r="X911" s="350"/>
      <c r="Y911" s="351">
        <v>8</v>
      </c>
      <c r="Z911" s="352"/>
      <c r="AA911" s="352"/>
      <c r="AB911" s="353"/>
      <c r="AC911" s="354" t="s">
        <v>634</v>
      </c>
      <c r="AD911" s="354"/>
      <c r="AE911" s="354"/>
      <c r="AF911" s="354"/>
      <c r="AG911" s="354"/>
      <c r="AH911" s="355" t="s">
        <v>641</v>
      </c>
      <c r="AI911" s="356"/>
      <c r="AJ911" s="356"/>
      <c r="AK911" s="356"/>
      <c r="AL911" s="357" t="s">
        <v>630</v>
      </c>
      <c r="AM911" s="358"/>
      <c r="AN911" s="358"/>
      <c r="AO911" s="359"/>
      <c r="AP911" s="360" t="s">
        <v>641</v>
      </c>
      <c r="AQ911" s="360"/>
      <c r="AR911" s="360"/>
      <c r="AS911" s="360"/>
      <c r="AT911" s="360"/>
      <c r="AU911" s="360"/>
      <c r="AV911" s="360"/>
      <c r="AW911" s="360"/>
      <c r="AX911" s="360"/>
    </row>
    <row r="912" spans="1:50" ht="30" customHeight="1" x14ac:dyDescent="0.2">
      <c r="A912" s="376">
        <v>9</v>
      </c>
      <c r="B912" s="376">
        <v>1</v>
      </c>
      <c r="C912" s="361" t="s">
        <v>654</v>
      </c>
      <c r="D912" s="347"/>
      <c r="E912" s="347"/>
      <c r="F912" s="347"/>
      <c r="G912" s="347"/>
      <c r="H912" s="347"/>
      <c r="I912" s="347"/>
      <c r="J912" s="348">
        <v>5011105006307</v>
      </c>
      <c r="K912" s="349"/>
      <c r="L912" s="349"/>
      <c r="M912" s="349"/>
      <c r="N912" s="349"/>
      <c r="O912" s="349"/>
      <c r="P912" s="362" t="s">
        <v>655</v>
      </c>
      <c r="Q912" s="350"/>
      <c r="R912" s="350"/>
      <c r="S912" s="350"/>
      <c r="T912" s="350"/>
      <c r="U912" s="350"/>
      <c r="V912" s="350"/>
      <c r="W912" s="350"/>
      <c r="X912" s="350"/>
      <c r="Y912" s="351">
        <v>7</v>
      </c>
      <c r="Z912" s="352"/>
      <c r="AA912" s="352"/>
      <c r="AB912" s="353"/>
      <c r="AC912" s="354" t="s">
        <v>634</v>
      </c>
      <c r="AD912" s="354"/>
      <c r="AE912" s="354"/>
      <c r="AF912" s="354"/>
      <c r="AG912" s="354"/>
      <c r="AH912" s="355" t="s">
        <v>631</v>
      </c>
      <c r="AI912" s="356"/>
      <c r="AJ912" s="356"/>
      <c r="AK912" s="356"/>
      <c r="AL912" s="357" t="s">
        <v>641</v>
      </c>
      <c r="AM912" s="358"/>
      <c r="AN912" s="358"/>
      <c r="AO912" s="359"/>
      <c r="AP912" s="360" t="s">
        <v>656</v>
      </c>
      <c r="AQ912" s="360"/>
      <c r="AR912" s="360"/>
      <c r="AS912" s="360"/>
      <c r="AT912" s="360"/>
      <c r="AU912" s="360"/>
      <c r="AV912" s="360"/>
      <c r="AW912" s="360"/>
      <c r="AX912" s="360"/>
    </row>
    <row r="913" spans="1:50" ht="30" customHeight="1" x14ac:dyDescent="0.2">
      <c r="A913" s="376">
        <v>10</v>
      </c>
      <c r="B913" s="376">
        <v>1</v>
      </c>
      <c r="C913" s="361" t="s">
        <v>657</v>
      </c>
      <c r="D913" s="347"/>
      <c r="E913" s="347"/>
      <c r="F913" s="347"/>
      <c r="G913" s="347"/>
      <c r="H913" s="347"/>
      <c r="I913" s="347"/>
      <c r="J913" s="348">
        <v>4080005006304</v>
      </c>
      <c r="K913" s="349"/>
      <c r="L913" s="349"/>
      <c r="M913" s="349"/>
      <c r="N913" s="349"/>
      <c r="O913" s="349"/>
      <c r="P913" s="362" t="s">
        <v>658</v>
      </c>
      <c r="Q913" s="350"/>
      <c r="R913" s="350"/>
      <c r="S913" s="350"/>
      <c r="T913" s="350"/>
      <c r="U913" s="350"/>
      <c r="V913" s="350"/>
      <c r="W913" s="350"/>
      <c r="X913" s="350"/>
      <c r="Y913" s="351">
        <v>7</v>
      </c>
      <c r="Z913" s="352"/>
      <c r="AA913" s="352"/>
      <c r="AB913" s="353"/>
      <c r="AC913" s="354" t="s">
        <v>634</v>
      </c>
      <c r="AD913" s="354"/>
      <c r="AE913" s="354"/>
      <c r="AF913" s="354"/>
      <c r="AG913" s="354"/>
      <c r="AH913" s="355" t="s">
        <v>630</v>
      </c>
      <c r="AI913" s="356"/>
      <c r="AJ913" s="356"/>
      <c r="AK913" s="356"/>
      <c r="AL913" s="357" t="s">
        <v>630</v>
      </c>
      <c r="AM913" s="358"/>
      <c r="AN913" s="358"/>
      <c r="AO913" s="359"/>
      <c r="AP913" s="360" t="s">
        <v>630</v>
      </c>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708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296</v>
      </c>
      <c r="K936" s="365"/>
      <c r="L936" s="365"/>
      <c r="M936" s="365"/>
      <c r="N936" s="365"/>
      <c r="O936" s="365"/>
      <c r="P936" s="366" t="s">
        <v>243</v>
      </c>
      <c r="Q936" s="366"/>
      <c r="R936" s="366"/>
      <c r="S936" s="366"/>
      <c r="T936" s="366"/>
      <c r="U936" s="366"/>
      <c r="V936" s="366"/>
      <c r="W936" s="366"/>
      <c r="X936" s="366"/>
      <c r="Y936" s="367" t="s">
        <v>294</v>
      </c>
      <c r="Z936" s="368"/>
      <c r="AA936" s="368"/>
      <c r="AB936" s="368"/>
      <c r="AC936" s="148" t="s">
        <v>333</v>
      </c>
      <c r="AD936" s="148"/>
      <c r="AE936" s="148"/>
      <c r="AF936" s="148"/>
      <c r="AG936" s="148"/>
      <c r="AH936" s="367" t="s">
        <v>362</v>
      </c>
      <c r="AI936" s="364"/>
      <c r="AJ936" s="364"/>
      <c r="AK936" s="364"/>
      <c r="AL936" s="364" t="s">
        <v>21</v>
      </c>
      <c r="AM936" s="364"/>
      <c r="AN936" s="364"/>
      <c r="AO936" s="369"/>
      <c r="AP936" s="370" t="s">
        <v>297</v>
      </c>
      <c r="AQ936" s="370"/>
      <c r="AR936" s="370"/>
      <c r="AS936" s="370"/>
      <c r="AT936" s="370"/>
      <c r="AU936" s="370"/>
      <c r="AV936" s="370"/>
      <c r="AW936" s="370"/>
      <c r="AX936" s="370"/>
    </row>
    <row r="937" spans="1:50" ht="105" customHeight="1" x14ac:dyDescent="0.2">
      <c r="A937" s="376">
        <v>1</v>
      </c>
      <c r="B937" s="376">
        <v>1</v>
      </c>
      <c r="C937" s="361" t="s">
        <v>685</v>
      </c>
      <c r="D937" s="347"/>
      <c r="E937" s="347"/>
      <c r="F937" s="347"/>
      <c r="G937" s="347"/>
      <c r="H937" s="347"/>
      <c r="I937" s="347"/>
      <c r="J937" s="348">
        <v>5010401143788</v>
      </c>
      <c r="K937" s="349"/>
      <c r="L937" s="349"/>
      <c r="M937" s="349"/>
      <c r="N937" s="349"/>
      <c r="O937" s="349"/>
      <c r="P937" s="362" t="s">
        <v>701</v>
      </c>
      <c r="Q937" s="350"/>
      <c r="R937" s="350"/>
      <c r="S937" s="350"/>
      <c r="T937" s="350"/>
      <c r="U937" s="350"/>
      <c r="V937" s="350"/>
      <c r="W937" s="350"/>
      <c r="X937" s="350"/>
      <c r="Y937" s="351">
        <v>124</v>
      </c>
      <c r="Z937" s="352"/>
      <c r="AA937" s="352"/>
      <c r="AB937" s="353"/>
      <c r="AC937" s="363" t="s">
        <v>374</v>
      </c>
      <c r="AD937" s="371"/>
      <c r="AE937" s="371"/>
      <c r="AF937" s="371"/>
      <c r="AG937" s="371"/>
      <c r="AH937" s="372" t="s">
        <v>684</v>
      </c>
      <c r="AI937" s="373"/>
      <c r="AJ937" s="373"/>
      <c r="AK937" s="373"/>
      <c r="AL937" s="357" t="s">
        <v>684</v>
      </c>
      <c r="AM937" s="358"/>
      <c r="AN937" s="358"/>
      <c r="AO937" s="359"/>
      <c r="AP937" s="360" t="s">
        <v>684</v>
      </c>
      <c r="AQ937" s="360"/>
      <c r="AR937" s="360"/>
      <c r="AS937" s="360"/>
      <c r="AT937" s="360"/>
      <c r="AU937" s="360"/>
      <c r="AV937" s="360"/>
      <c r="AW937" s="360"/>
      <c r="AX937" s="360"/>
    </row>
    <row r="938" spans="1:50" ht="30" customHeight="1" x14ac:dyDescent="0.2">
      <c r="A938" s="376">
        <v>2</v>
      </c>
      <c r="B938" s="376">
        <v>1</v>
      </c>
      <c r="C938" s="361" t="s">
        <v>694</v>
      </c>
      <c r="D938" s="347"/>
      <c r="E938" s="347"/>
      <c r="F938" s="347"/>
      <c r="G938" s="347"/>
      <c r="H938" s="347"/>
      <c r="I938" s="347"/>
      <c r="J938" s="348" t="s">
        <v>403</v>
      </c>
      <c r="K938" s="349"/>
      <c r="L938" s="349"/>
      <c r="M938" s="349"/>
      <c r="N938" s="349"/>
      <c r="O938" s="349"/>
      <c r="P938" s="362" t="s">
        <v>687</v>
      </c>
      <c r="Q938" s="350"/>
      <c r="R938" s="350"/>
      <c r="S938" s="350"/>
      <c r="T938" s="350"/>
      <c r="U938" s="350"/>
      <c r="V938" s="350"/>
      <c r="W938" s="350"/>
      <c r="X938" s="350"/>
      <c r="Y938" s="351">
        <v>18</v>
      </c>
      <c r="Z938" s="352"/>
      <c r="AA938" s="352"/>
      <c r="AB938" s="353"/>
      <c r="AC938" s="363" t="s">
        <v>374</v>
      </c>
      <c r="AD938" s="363"/>
      <c r="AE938" s="363"/>
      <c r="AF938" s="363"/>
      <c r="AG938" s="363"/>
      <c r="AH938" s="355" t="s">
        <v>403</v>
      </c>
      <c r="AI938" s="356"/>
      <c r="AJ938" s="356"/>
      <c r="AK938" s="356"/>
      <c r="AL938" s="357" t="s">
        <v>403</v>
      </c>
      <c r="AM938" s="358"/>
      <c r="AN938" s="358"/>
      <c r="AO938" s="359"/>
      <c r="AP938" s="360" t="s">
        <v>403</v>
      </c>
      <c r="AQ938" s="360"/>
      <c r="AR938" s="360"/>
      <c r="AS938" s="360"/>
      <c r="AT938" s="360"/>
      <c r="AU938" s="360"/>
      <c r="AV938" s="360"/>
      <c r="AW938" s="360"/>
      <c r="AX938" s="360"/>
    </row>
    <row r="939" spans="1:50" ht="30" customHeight="1" x14ac:dyDescent="0.2">
      <c r="A939" s="376">
        <v>3</v>
      </c>
      <c r="B939" s="376">
        <v>1</v>
      </c>
      <c r="C939" s="361" t="s">
        <v>688</v>
      </c>
      <c r="D939" s="347"/>
      <c r="E939" s="347"/>
      <c r="F939" s="347"/>
      <c r="G939" s="347"/>
      <c r="H939" s="347"/>
      <c r="I939" s="347"/>
      <c r="J939" s="348" t="s">
        <v>686</v>
      </c>
      <c r="K939" s="349"/>
      <c r="L939" s="349"/>
      <c r="M939" s="349"/>
      <c r="N939" s="349"/>
      <c r="O939" s="349"/>
      <c r="P939" s="362" t="s">
        <v>687</v>
      </c>
      <c r="Q939" s="350"/>
      <c r="R939" s="350"/>
      <c r="S939" s="350"/>
      <c r="T939" s="350"/>
      <c r="U939" s="350"/>
      <c r="V939" s="350"/>
      <c r="W939" s="350"/>
      <c r="X939" s="350"/>
      <c r="Y939" s="351">
        <v>11</v>
      </c>
      <c r="Z939" s="352"/>
      <c r="AA939" s="352"/>
      <c r="AB939" s="353"/>
      <c r="AC939" s="363" t="s">
        <v>374</v>
      </c>
      <c r="AD939" s="363"/>
      <c r="AE939" s="363"/>
      <c r="AF939" s="363"/>
      <c r="AG939" s="363"/>
      <c r="AH939" s="355" t="s">
        <v>689</v>
      </c>
      <c r="AI939" s="356"/>
      <c r="AJ939" s="356"/>
      <c r="AK939" s="356"/>
      <c r="AL939" s="357" t="s">
        <v>689</v>
      </c>
      <c r="AM939" s="358"/>
      <c r="AN939" s="358"/>
      <c r="AO939" s="359"/>
      <c r="AP939" s="360" t="s">
        <v>689</v>
      </c>
      <c r="AQ939" s="360"/>
      <c r="AR939" s="360"/>
      <c r="AS939" s="360"/>
      <c r="AT939" s="360"/>
      <c r="AU939" s="360"/>
      <c r="AV939" s="360"/>
      <c r="AW939" s="360"/>
      <c r="AX939" s="360"/>
    </row>
    <row r="940" spans="1:50" ht="30" customHeight="1" x14ac:dyDescent="0.2">
      <c r="A940" s="376">
        <v>4</v>
      </c>
      <c r="B940" s="376">
        <v>1</v>
      </c>
      <c r="C940" s="361" t="s">
        <v>695</v>
      </c>
      <c r="D940" s="347"/>
      <c r="E940" s="347"/>
      <c r="F940" s="347"/>
      <c r="G940" s="347"/>
      <c r="H940" s="347"/>
      <c r="I940" s="347"/>
      <c r="J940" s="348" t="s">
        <v>686</v>
      </c>
      <c r="K940" s="349"/>
      <c r="L940" s="349"/>
      <c r="M940" s="349"/>
      <c r="N940" s="349"/>
      <c r="O940" s="349"/>
      <c r="P940" s="362" t="s">
        <v>687</v>
      </c>
      <c r="Q940" s="350"/>
      <c r="R940" s="350"/>
      <c r="S940" s="350"/>
      <c r="T940" s="350"/>
      <c r="U940" s="350"/>
      <c r="V940" s="350"/>
      <c r="W940" s="350"/>
      <c r="X940" s="350"/>
      <c r="Y940" s="351">
        <v>4</v>
      </c>
      <c r="Z940" s="352"/>
      <c r="AA940" s="352"/>
      <c r="AB940" s="353"/>
      <c r="AC940" s="363" t="s">
        <v>374</v>
      </c>
      <c r="AD940" s="363"/>
      <c r="AE940" s="363"/>
      <c r="AF940" s="363"/>
      <c r="AG940" s="363"/>
      <c r="AH940" s="355" t="s">
        <v>689</v>
      </c>
      <c r="AI940" s="356"/>
      <c r="AJ940" s="356"/>
      <c r="AK940" s="356"/>
      <c r="AL940" s="357" t="s">
        <v>689</v>
      </c>
      <c r="AM940" s="358"/>
      <c r="AN940" s="358"/>
      <c r="AO940" s="359"/>
      <c r="AP940" s="360" t="s">
        <v>689</v>
      </c>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709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296</v>
      </c>
      <c r="K969" s="365"/>
      <c r="L969" s="365"/>
      <c r="M969" s="365"/>
      <c r="N969" s="365"/>
      <c r="O969" s="365"/>
      <c r="P969" s="366" t="s">
        <v>243</v>
      </c>
      <c r="Q969" s="366"/>
      <c r="R969" s="366"/>
      <c r="S969" s="366"/>
      <c r="T969" s="366"/>
      <c r="U969" s="366"/>
      <c r="V969" s="366"/>
      <c r="W969" s="366"/>
      <c r="X969" s="366"/>
      <c r="Y969" s="367" t="s">
        <v>294</v>
      </c>
      <c r="Z969" s="368"/>
      <c r="AA969" s="368"/>
      <c r="AB969" s="368"/>
      <c r="AC969" s="148" t="s">
        <v>333</v>
      </c>
      <c r="AD969" s="148"/>
      <c r="AE969" s="148"/>
      <c r="AF969" s="148"/>
      <c r="AG969" s="148"/>
      <c r="AH969" s="367" t="s">
        <v>362</v>
      </c>
      <c r="AI969" s="364"/>
      <c r="AJ969" s="364"/>
      <c r="AK969" s="364"/>
      <c r="AL969" s="364" t="s">
        <v>21</v>
      </c>
      <c r="AM969" s="364"/>
      <c r="AN969" s="364"/>
      <c r="AO969" s="369"/>
      <c r="AP969" s="370" t="s">
        <v>297</v>
      </c>
      <c r="AQ969" s="370"/>
      <c r="AR969" s="370"/>
      <c r="AS969" s="370"/>
      <c r="AT969" s="370"/>
      <c r="AU969" s="370"/>
      <c r="AV969" s="370"/>
      <c r="AW969" s="370"/>
      <c r="AX969" s="370"/>
    </row>
    <row r="970" spans="1:50" ht="59.15" customHeight="1" x14ac:dyDescent="0.2">
      <c r="A970" s="376">
        <v>1</v>
      </c>
      <c r="B970" s="376">
        <v>1</v>
      </c>
      <c r="C970" s="361" t="s">
        <v>697</v>
      </c>
      <c r="D970" s="347"/>
      <c r="E970" s="347"/>
      <c r="F970" s="347"/>
      <c r="G970" s="347"/>
      <c r="H970" s="347"/>
      <c r="I970" s="347"/>
      <c r="J970" s="348">
        <v>4010001050790</v>
      </c>
      <c r="K970" s="349"/>
      <c r="L970" s="349"/>
      <c r="M970" s="349"/>
      <c r="N970" s="349"/>
      <c r="O970" s="349"/>
      <c r="P970" s="362" t="s">
        <v>703</v>
      </c>
      <c r="Q970" s="350"/>
      <c r="R970" s="350"/>
      <c r="S970" s="350"/>
      <c r="T970" s="350"/>
      <c r="U970" s="350"/>
      <c r="V970" s="350"/>
      <c r="W970" s="350"/>
      <c r="X970" s="350"/>
      <c r="Y970" s="351">
        <v>105</v>
      </c>
      <c r="Z970" s="352"/>
      <c r="AA970" s="352"/>
      <c r="AB970" s="353"/>
      <c r="AC970" s="363" t="s">
        <v>374</v>
      </c>
      <c r="AD970" s="371"/>
      <c r="AE970" s="371"/>
      <c r="AF970" s="371"/>
      <c r="AG970" s="371"/>
      <c r="AH970" s="372" t="s">
        <v>684</v>
      </c>
      <c r="AI970" s="373"/>
      <c r="AJ970" s="373"/>
      <c r="AK970" s="373"/>
      <c r="AL970" s="357" t="s">
        <v>684</v>
      </c>
      <c r="AM970" s="358"/>
      <c r="AN970" s="358"/>
      <c r="AO970" s="359"/>
      <c r="AP970" s="360" t="s">
        <v>684</v>
      </c>
      <c r="AQ970" s="360"/>
      <c r="AR970" s="360"/>
      <c r="AS970" s="360"/>
      <c r="AT970" s="360"/>
      <c r="AU970" s="360"/>
      <c r="AV970" s="360"/>
      <c r="AW970" s="360"/>
      <c r="AX970" s="360"/>
    </row>
    <row r="971" spans="1:50" ht="47.15" customHeight="1" x14ac:dyDescent="0.2">
      <c r="A971" s="376">
        <v>2</v>
      </c>
      <c r="B971" s="376">
        <v>1</v>
      </c>
      <c r="C971" s="361" t="s">
        <v>690</v>
      </c>
      <c r="D971" s="347"/>
      <c r="E971" s="347"/>
      <c r="F971" s="347"/>
      <c r="G971" s="347"/>
      <c r="H971" s="347"/>
      <c r="I971" s="347"/>
      <c r="J971" s="348" t="s">
        <v>689</v>
      </c>
      <c r="K971" s="349"/>
      <c r="L971" s="349"/>
      <c r="M971" s="349"/>
      <c r="N971" s="349"/>
      <c r="O971" s="349"/>
      <c r="P971" s="362" t="s">
        <v>687</v>
      </c>
      <c r="Q971" s="350"/>
      <c r="R971" s="350"/>
      <c r="S971" s="350"/>
      <c r="T971" s="350"/>
      <c r="U971" s="350"/>
      <c r="V971" s="350"/>
      <c r="W971" s="350"/>
      <c r="X971" s="350"/>
      <c r="Y971" s="351">
        <v>10</v>
      </c>
      <c r="Z971" s="352"/>
      <c r="AA971" s="352"/>
      <c r="AB971" s="353"/>
      <c r="AC971" s="363" t="s">
        <v>374</v>
      </c>
      <c r="AD971" s="363"/>
      <c r="AE971" s="363"/>
      <c r="AF971" s="363"/>
      <c r="AG971" s="363"/>
      <c r="AH971" s="372" t="s">
        <v>403</v>
      </c>
      <c r="AI971" s="373"/>
      <c r="AJ971" s="373"/>
      <c r="AK971" s="373"/>
      <c r="AL971" s="357" t="s">
        <v>403</v>
      </c>
      <c r="AM971" s="358"/>
      <c r="AN971" s="358"/>
      <c r="AO971" s="359"/>
      <c r="AP971" s="360" t="s">
        <v>403</v>
      </c>
      <c r="AQ971" s="360"/>
      <c r="AR971" s="360"/>
      <c r="AS971" s="360"/>
      <c r="AT971" s="360"/>
      <c r="AU971" s="360"/>
      <c r="AV971" s="360"/>
      <c r="AW971" s="360"/>
      <c r="AX971" s="360"/>
    </row>
    <row r="972" spans="1:50" ht="47.15" customHeight="1" x14ac:dyDescent="0.2">
      <c r="A972" s="376">
        <v>3</v>
      </c>
      <c r="B972" s="376">
        <v>1</v>
      </c>
      <c r="C972" s="361" t="s">
        <v>691</v>
      </c>
      <c r="D972" s="347"/>
      <c r="E972" s="347"/>
      <c r="F972" s="347"/>
      <c r="G972" s="347"/>
      <c r="H972" s="347"/>
      <c r="I972" s="347"/>
      <c r="J972" s="348" t="s">
        <v>689</v>
      </c>
      <c r="K972" s="349"/>
      <c r="L972" s="349"/>
      <c r="M972" s="349"/>
      <c r="N972" s="349"/>
      <c r="O972" s="349"/>
      <c r="P972" s="362" t="s">
        <v>687</v>
      </c>
      <c r="Q972" s="350"/>
      <c r="R972" s="350"/>
      <c r="S972" s="350"/>
      <c r="T972" s="350"/>
      <c r="U972" s="350"/>
      <c r="V972" s="350"/>
      <c r="W972" s="350"/>
      <c r="X972" s="350"/>
      <c r="Y972" s="351">
        <v>0.6</v>
      </c>
      <c r="Z972" s="352"/>
      <c r="AA972" s="352"/>
      <c r="AB972" s="353"/>
      <c r="AC972" s="363" t="s">
        <v>374</v>
      </c>
      <c r="AD972" s="363"/>
      <c r="AE972" s="363"/>
      <c r="AF972" s="363"/>
      <c r="AG972" s="363"/>
      <c r="AH972" s="372" t="s">
        <v>403</v>
      </c>
      <c r="AI972" s="373"/>
      <c r="AJ972" s="373"/>
      <c r="AK972" s="373"/>
      <c r="AL972" s="357" t="s">
        <v>403</v>
      </c>
      <c r="AM972" s="358"/>
      <c r="AN972" s="358"/>
      <c r="AO972" s="359"/>
      <c r="AP972" s="360" t="s">
        <v>403</v>
      </c>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710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243</v>
      </c>
      <c r="Q1002" s="366"/>
      <c r="R1002" s="366"/>
      <c r="S1002" s="366"/>
      <c r="T1002" s="366"/>
      <c r="U1002" s="366"/>
      <c r="V1002" s="366"/>
      <c r="W1002" s="366"/>
      <c r="X1002" s="366"/>
      <c r="Y1002" s="367" t="s">
        <v>294</v>
      </c>
      <c r="Z1002" s="368"/>
      <c r="AA1002" s="368"/>
      <c r="AB1002" s="368"/>
      <c r="AC1002" s="148" t="s">
        <v>333</v>
      </c>
      <c r="AD1002" s="148"/>
      <c r="AE1002" s="148"/>
      <c r="AF1002" s="148"/>
      <c r="AG1002" s="148"/>
      <c r="AH1002" s="367" t="s">
        <v>362</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114.65" customHeight="1" x14ac:dyDescent="0.2">
      <c r="A1003" s="376">
        <v>1</v>
      </c>
      <c r="B1003" s="376">
        <v>1</v>
      </c>
      <c r="C1003" s="361" t="s">
        <v>698</v>
      </c>
      <c r="D1003" s="347"/>
      <c r="E1003" s="347"/>
      <c r="F1003" s="347"/>
      <c r="G1003" s="347"/>
      <c r="H1003" s="347"/>
      <c r="I1003" s="347"/>
      <c r="J1003" s="348">
        <v>7011101047237</v>
      </c>
      <c r="K1003" s="349"/>
      <c r="L1003" s="349"/>
      <c r="M1003" s="349"/>
      <c r="N1003" s="349"/>
      <c r="O1003" s="349"/>
      <c r="P1003" s="362" t="s">
        <v>704</v>
      </c>
      <c r="Q1003" s="350"/>
      <c r="R1003" s="350"/>
      <c r="S1003" s="350"/>
      <c r="T1003" s="350"/>
      <c r="U1003" s="350"/>
      <c r="V1003" s="350"/>
      <c r="W1003" s="350"/>
      <c r="X1003" s="350"/>
      <c r="Y1003" s="351">
        <v>65</v>
      </c>
      <c r="Z1003" s="352"/>
      <c r="AA1003" s="352"/>
      <c r="AB1003" s="353"/>
      <c r="AC1003" s="363" t="s">
        <v>374</v>
      </c>
      <c r="AD1003" s="371"/>
      <c r="AE1003" s="371"/>
      <c r="AF1003" s="371"/>
      <c r="AG1003" s="371"/>
      <c r="AH1003" s="372" t="s">
        <v>403</v>
      </c>
      <c r="AI1003" s="373"/>
      <c r="AJ1003" s="373"/>
      <c r="AK1003" s="373"/>
      <c r="AL1003" s="357" t="s">
        <v>403</v>
      </c>
      <c r="AM1003" s="358"/>
      <c r="AN1003" s="358"/>
      <c r="AO1003" s="359"/>
      <c r="AP1003" s="360" t="s">
        <v>403</v>
      </c>
      <c r="AQ1003" s="360"/>
      <c r="AR1003" s="360"/>
      <c r="AS1003" s="360"/>
      <c r="AT1003" s="360"/>
      <c r="AU1003" s="360"/>
      <c r="AV1003" s="360"/>
      <c r="AW1003" s="360"/>
      <c r="AX1003" s="360"/>
    </row>
    <row r="1004" spans="1:50" ht="30" customHeight="1" x14ac:dyDescent="0.2">
      <c r="A1004" s="376">
        <v>2</v>
      </c>
      <c r="B1004" s="376">
        <v>1</v>
      </c>
      <c r="C1004" s="361" t="s">
        <v>692</v>
      </c>
      <c r="D1004" s="347"/>
      <c r="E1004" s="347"/>
      <c r="F1004" s="347"/>
      <c r="G1004" s="347"/>
      <c r="H1004" s="347"/>
      <c r="I1004" s="347"/>
      <c r="J1004" s="348" t="s">
        <v>689</v>
      </c>
      <c r="K1004" s="349"/>
      <c r="L1004" s="349"/>
      <c r="M1004" s="349"/>
      <c r="N1004" s="349"/>
      <c r="O1004" s="349"/>
      <c r="P1004" s="362" t="s">
        <v>687</v>
      </c>
      <c r="Q1004" s="350"/>
      <c r="R1004" s="350"/>
      <c r="S1004" s="350"/>
      <c r="T1004" s="350"/>
      <c r="U1004" s="350"/>
      <c r="V1004" s="350"/>
      <c r="W1004" s="350"/>
      <c r="X1004" s="350"/>
      <c r="Y1004" s="351">
        <v>30</v>
      </c>
      <c r="Z1004" s="352"/>
      <c r="AA1004" s="352"/>
      <c r="AB1004" s="353"/>
      <c r="AC1004" s="363" t="s">
        <v>374</v>
      </c>
      <c r="AD1004" s="363"/>
      <c r="AE1004" s="363"/>
      <c r="AF1004" s="363"/>
      <c r="AG1004" s="363"/>
      <c r="AH1004" s="372" t="s">
        <v>403</v>
      </c>
      <c r="AI1004" s="373"/>
      <c r="AJ1004" s="373"/>
      <c r="AK1004" s="373"/>
      <c r="AL1004" s="357" t="s">
        <v>403</v>
      </c>
      <c r="AM1004" s="358"/>
      <c r="AN1004" s="358"/>
      <c r="AO1004" s="359"/>
      <c r="AP1004" s="360" t="s">
        <v>403</v>
      </c>
      <c r="AQ1004" s="360"/>
      <c r="AR1004" s="360"/>
      <c r="AS1004" s="360"/>
      <c r="AT1004" s="360"/>
      <c r="AU1004" s="360"/>
      <c r="AV1004" s="360"/>
      <c r="AW1004" s="360"/>
      <c r="AX1004" s="360"/>
    </row>
    <row r="1005" spans="1:50" ht="30" customHeight="1" x14ac:dyDescent="0.2">
      <c r="A1005" s="376">
        <v>3</v>
      </c>
      <c r="B1005" s="376">
        <v>1</v>
      </c>
      <c r="C1005" s="361" t="s">
        <v>693</v>
      </c>
      <c r="D1005" s="347"/>
      <c r="E1005" s="347"/>
      <c r="F1005" s="347"/>
      <c r="G1005" s="347"/>
      <c r="H1005" s="347"/>
      <c r="I1005" s="347"/>
      <c r="J1005" s="348" t="s">
        <v>689</v>
      </c>
      <c r="K1005" s="349"/>
      <c r="L1005" s="349"/>
      <c r="M1005" s="349"/>
      <c r="N1005" s="349"/>
      <c r="O1005" s="349"/>
      <c r="P1005" s="362" t="s">
        <v>687</v>
      </c>
      <c r="Q1005" s="350"/>
      <c r="R1005" s="350"/>
      <c r="S1005" s="350"/>
      <c r="T1005" s="350"/>
      <c r="U1005" s="350"/>
      <c r="V1005" s="350"/>
      <c r="W1005" s="350"/>
      <c r="X1005" s="350"/>
      <c r="Y1005" s="351">
        <v>2</v>
      </c>
      <c r="Z1005" s="352"/>
      <c r="AA1005" s="352"/>
      <c r="AB1005" s="353"/>
      <c r="AC1005" s="363" t="s">
        <v>374</v>
      </c>
      <c r="AD1005" s="363"/>
      <c r="AE1005" s="363"/>
      <c r="AF1005" s="363"/>
      <c r="AG1005" s="363"/>
      <c r="AH1005" s="372" t="s">
        <v>403</v>
      </c>
      <c r="AI1005" s="373"/>
      <c r="AJ1005" s="373"/>
      <c r="AK1005" s="373"/>
      <c r="AL1005" s="357" t="s">
        <v>403</v>
      </c>
      <c r="AM1005" s="358"/>
      <c r="AN1005" s="358"/>
      <c r="AO1005" s="359"/>
      <c r="AP1005" s="360" t="s">
        <v>403</v>
      </c>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243</v>
      </c>
      <c r="Q1035" s="366"/>
      <c r="R1035" s="366"/>
      <c r="S1035" s="366"/>
      <c r="T1035" s="366"/>
      <c r="U1035" s="366"/>
      <c r="V1035" s="366"/>
      <c r="W1035" s="366"/>
      <c r="X1035" s="366"/>
      <c r="Y1035" s="367" t="s">
        <v>294</v>
      </c>
      <c r="Z1035" s="368"/>
      <c r="AA1035" s="368"/>
      <c r="AB1035" s="368"/>
      <c r="AC1035" s="148" t="s">
        <v>333</v>
      </c>
      <c r="AD1035" s="148"/>
      <c r="AE1035" s="148"/>
      <c r="AF1035" s="148"/>
      <c r="AG1035" s="148"/>
      <c r="AH1035" s="367" t="s">
        <v>362</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243</v>
      </c>
      <c r="Q1068" s="366"/>
      <c r="R1068" s="366"/>
      <c r="S1068" s="366"/>
      <c r="T1068" s="366"/>
      <c r="U1068" s="366"/>
      <c r="V1068" s="366"/>
      <c r="W1068" s="366"/>
      <c r="X1068" s="366"/>
      <c r="Y1068" s="367" t="s">
        <v>294</v>
      </c>
      <c r="Z1068" s="368"/>
      <c r="AA1068" s="368"/>
      <c r="AB1068" s="368"/>
      <c r="AC1068" s="148" t="s">
        <v>333</v>
      </c>
      <c r="AD1068" s="148"/>
      <c r="AE1068" s="148"/>
      <c r="AF1068" s="148"/>
      <c r="AG1068" s="148"/>
      <c r="AH1068" s="367" t="s">
        <v>362</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339</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262</v>
      </c>
      <c r="D1102" s="380"/>
      <c r="E1102" s="148" t="s">
        <v>261</v>
      </c>
      <c r="F1102" s="380"/>
      <c r="G1102" s="380"/>
      <c r="H1102" s="380"/>
      <c r="I1102" s="380"/>
      <c r="J1102" s="148" t="s">
        <v>296</v>
      </c>
      <c r="K1102" s="148"/>
      <c r="L1102" s="148"/>
      <c r="M1102" s="148"/>
      <c r="N1102" s="148"/>
      <c r="O1102" s="148"/>
      <c r="P1102" s="367" t="s">
        <v>27</v>
      </c>
      <c r="Q1102" s="367"/>
      <c r="R1102" s="367"/>
      <c r="S1102" s="367"/>
      <c r="T1102" s="367"/>
      <c r="U1102" s="367"/>
      <c r="V1102" s="367"/>
      <c r="W1102" s="367"/>
      <c r="X1102" s="367"/>
      <c r="Y1102" s="148" t="s">
        <v>298</v>
      </c>
      <c r="Z1102" s="380"/>
      <c r="AA1102" s="380"/>
      <c r="AB1102" s="380"/>
      <c r="AC1102" s="148" t="s">
        <v>244</v>
      </c>
      <c r="AD1102" s="148"/>
      <c r="AE1102" s="148"/>
      <c r="AF1102" s="148"/>
      <c r="AG1102" s="148"/>
      <c r="AH1102" s="367" t="s">
        <v>257</v>
      </c>
      <c r="AI1102" s="368"/>
      <c r="AJ1102" s="368"/>
      <c r="AK1102" s="368"/>
      <c r="AL1102" s="368" t="s">
        <v>21</v>
      </c>
      <c r="AM1102" s="368"/>
      <c r="AN1102" s="368"/>
      <c r="AO1102" s="381"/>
      <c r="AP1102" s="370" t="s">
        <v>325</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3">
      <formula>IF(RIGHT(TEXT(P14,"0.#"),1)=".",FALSE,TRUE)</formula>
    </cfRule>
    <cfRule type="expression" dxfId="2820" priority="14044">
      <formula>IF(RIGHT(TEXT(P14,"0.#"),1)=".",TRUE,FALSE)</formula>
    </cfRule>
  </conditionalFormatting>
  <conditionalFormatting sqref="AE32">
    <cfRule type="expression" dxfId="2819" priority="14033">
      <formula>IF(RIGHT(TEXT(AE32,"0.#"),1)=".",FALSE,TRUE)</formula>
    </cfRule>
    <cfRule type="expression" dxfId="2818" priority="14034">
      <formula>IF(RIGHT(TEXT(AE32,"0.#"),1)=".",TRUE,FALSE)</formula>
    </cfRule>
  </conditionalFormatting>
  <conditionalFormatting sqref="P18:AX18">
    <cfRule type="expression" dxfId="2817" priority="13919">
      <formula>IF(RIGHT(TEXT(P18,"0.#"),1)=".",FALSE,TRUE)</formula>
    </cfRule>
    <cfRule type="expression" dxfId="2816" priority="13920">
      <formula>IF(RIGHT(TEXT(P18,"0.#"),1)=".",TRUE,FALSE)</formula>
    </cfRule>
  </conditionalFormatting>
  <conditionalFormatting sqref="Y783">
    <cfRule type="expression" dxfId="2815" priority="13915">
      <formula>IF(RIGHT(TEXT(Y783,"0.#"),1)=".",FALSE,TRUE)</formula>
    </cfRule>
    <cfRule type="expression" dxfId="2814" priority="13916">
      <formula>IF(RIGHT(TEXT(Y783,"0.#"),1)=".",TRUE,FALSE)</formula>
    </cfRule>
  </conditionalFormatting>
  <conditionalFormatting sqref="Y792">
    <cfRule type="expression" dxfId="2813" priority="13911">
      <formula>IF(RIGHT(TEXT(Y792,"0.#"),1)=".",FALSE,TRUE)</formula>
    </cfRule>
    <cfRule type="expression" dxfId="2812" priority="13912">
      <formula>IF(RIGHT(TEXT(Y792,"0.#"),1)=".",TRUE,FALSE)</formula>
    </cfRule>
  </conditionalFormatting>
  <conditionalFormatting sqref="Y823:Y830 Y821 Y810:Y817 Y808 Y797:Y804 Y795">
    <cfRule type="expression" dxfId="2811" priority="13693">
      <formula>IF(RIGHT(TEXT(Y795,"0.#"),1)=".",FALSE,TRUE)</formula>
    </cfRule>
    <cfRule type="expression" dxfId="2810" priority="13694">
      <formula>IF(RIGHT(TEXT(Y795,"0.#"),1)=".",TRUE,FALSE)</formula>
    </cfRule>
  </conditionalFormatting>
  <conditionalFormatting sqref="P16:AQ17 P15:AX15 P13:AX13">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84:Y791 Y782">
    <cfRule type="expression" dxfId="2803" priority="13717">
      <formula>IF(RIGHT(TEXT(Y782,"0.#"),1)=".",FALSE,TRUE)</formula>
    </cfRule>
    <cfRule type="expression" dxfId="2802" priority="13718">
      <formula>IF(RIGHT(TEXT(Y782,"0.#"),1)=".",TRUE,FALSE)</formula>
    </cfRule>
  </conditionalFormatting>
  <conditionalFormatting sqref="AU783">
    <cfRule type="expression" dxfId="2801" priority="13715">
      <formula>IF(RIGHT(TEXT(AU783,"0.#"),1)=".",FALSE,TRUE)</formula>
    </cfRule>
    <cfRule type="expression" dxfId="2800" priority="13716">
      <formula>IF(RIGHT(TEXT(AU783,"0.#"),1)=".",TRUE,FALSE)</formula>
    </cfRule>
  </conditionalFormatting>
  <conditionalFormatting sqref="AU792">
    <cfRule type="expression" dxfId="2799" priority="13713">
      <formula>IF(RIGHT(TEXT(AU792,"0.#"),1)=".",FALSE,TRUE)</formula>
    </cfRule>
    <cfRule type="expression" dxfId="2798" priority="13714">
      <formula>IF(RIGHT(TEXT(AU792,"0.#"),1)=".",TRUE,FALSE)</formula>
    </cfRule>
  </conditionalFormatting>
  <conditionalFormatting sqref="AU789:AU791 AU782">
    <cfRule type="expression" dxfId="2797" priority="13711">
      <formula>IF(RIGHT(TEXT(AU782,"0.#"),1)=".",FALSE,TRUE)</formula>
    </cfRule>
    <cfRule type="expression" dxfId="2796" priority="13712">
      <formula>IF(RIGHT(TEXT(AU782,"0.#"),1)=".",TRUE,FALSE)</formula>
    </cfRule>
  </conditionalFormatting>
  <conditionalFormatting sqref="Y822 Y809 Y796">
    <cfRule type="expression" dxfId="2795" priority="13697">
      <formula>IF(RIGHT(TEXT(Y796,"0.#"),1)=".",FALSE,TRUE)</formula>
    </cfRule>
    <cfRule type="expression" dxfId="2794" priority="13698">
      <formula>IF(RIGHT(TEXT(Y796,"0.#"),1)=".",TRUE,FALSE)</formula>
    </cfRule>
  </conditionalFormatting>
  <conditionalFormatting sqref="Y831 Y818 Y805">
    <cfRule type="expression" dxfId="2793" priority="13695">
      <formula>IF(RIGHT(TEXT(Y805,"0.#"),1)=".",FALSE,TRUE)</formula>
    </cfRule>
    <cfRule type="expression" dxfId="2792" priority="13696">
      <formula>IF(RIGHT(TEXT(Y805,"0.#"),1)=".",TRUE,FALSE)</formula>
    </cfRule>
  </conditionalFormatting>
  <conditionalFormatting sqref="AU822 AU809 AU796">
    <cfRule type="expression" dxfId="2791" priority="13691">
      <formula>IF(RIGHT(TEXT(AU796,"0.#"),1)=".",FALSE,TRUE)</formula>
    </cfRule>
    <cfRule type="expression" dxfId="2790" priority="13692">
      <formula>IF(RIGHT(TEXT(AU796,"0.#"),1)=".",TRUE,FALSE)</formula>
    </cfRule>
  </conditionalFormatting>
  <conditionalFormatting sqref="AU831 AU818 AU805">
    <cfRule type="expression" dxfId="2789" priority="13689">
      <formula>IF(RIGHT(TEXT(AU805,"0.#"),1)=".",FALSE,TRUE)</formula>
    </cfRule>
    <cfRule type="expression" dxfId="2788" priority="13690">
      <formula>IF(RIGHT(TEXT(AU805,"0.#"),1)=".",TRUE,FALSE)</formula>
    </cfRule>
  </conditionalFormatting>
  <conditionalFormatting sqref="AU823:AU830 AU821 AU810:AU817 AU808 AU797:AU804 AU795">
    <cfRule type="expression" dxfId="2787" priority="13687">
      <formula>IF(RIGHT(TEXT(AU795,"0.#"),1)=".",FALSE,TRUE)</formula>
    </cfRule>
    <cfRule type="expression" dxfId="2786" priority="13688">
      <formula>IF(RIGHT(TEXT(AU795,"0.#"),1)=".",TRUE,FALSE)</formula>
    </cfRule>
  </conditionalFormatting>
  <conditionalFormatting sqref="AM87">
    <cfRule type="expression" dxfId="2785" priority="13341">
      <formula>IF(RIGHT(TEXT(AM87,"0.#"),1)=".",FALSE,TRUE)</formula>
    </cfRule>
    <cfRule type="expression" dxfId="2784" priority="13342">
      <formula>IF(RIGHT(TEXT(AM87,"0.#"),1)=".",TRUE,FALSE)</formula>
    </cfRule>
  </conditionalFormatting>
  <conditionalFormatting sqref="AE55">
    <cfRule type="expression" dxfId="2783" priority="13409">
      <formula>IF(RIGHT(TEXT(AE55,"0.#"),1)=".",FALSE,TRUE)</formula>
    </cfRule>
    <cfRule type="expression" dxfId="2782" priority="13410">
      <formula>IF(RIGHT(TEXT(AE55,"0.#"),1)=".",TRUE,FALSE)</formula>
    </cfRule>
  </conditionalFormatting>
  <conditionalFormatting sqref="AI55">
    <cfRule type="expression" dxfId="2781" priority="13407">
      <formula>IF(RIGHT(TEXT(AI55,"0.#"),1)=".",FALSE,TRUE)</formula>
    </cfRule>
    <cfRule type="expression" dxfId="2780" priority="13408">
      <formula>IF(RIGHT(TEXT(AI55,"0.#"),1)=".",TRUE,FALSE)</formula>
    </cfRule>
  </conditionalFormatting>
  <conditionalFormatting sqref="AE33">
    <cfRule type="expression" dxfId="2779" priority="13501">
      <formula>IF(RIGHT(TEXT(AE33,"0.#"),1)=".",FALSE,TRUE)</formula>
    </cfRule>
    <cfRule type="expression" dxfId="2778" priority="13502">
      <formula>IF(RIGHT(TEXT(AE33,"0.#"),1)=".",TRUE,FALSE)</formula>
    </cfRule>
  </conditionalFormatting>
  <conditionalFormatting sqref="AE34 AI34 AM34 AQ34 AU34">
    <cfRule type="expression" dxfId="2777" priority="13499">
      <formula>IF(RIGHT(TEXT(AE34,"0.#"),1)=".",FALSE,TRUE)</formula>
    </cfRule>
    <cfRule type="expression" dxfId="2776" priority="13500">
      <formula>IF(RIGHT(TEXT(AE34,"0.#"),1)=".",TRUE,FALSE)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3">
    <cfRule type="expression" dxfId="2767" priority="13481">
      <formula>IF(RIGHT(TEXT(AQ32,"0.#"),1)=".",FALSE,TRUE)</formula>
    </cfRule>
    <cfRule type="expression" dxfId="2766" priority="13482">
      <formula>IF(RIGHT(TEXT(AQ32,"0.#"),1)=".",TRUE,FALSE)</formula>
    </cfRule>
  </conditionalFormatting>
  <conditionalFormatting sqref="AU32:AU33">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 AI134 AM134 AQ134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0:AO867">
    <cfRule type="expression" dxfId="2525" priority="6665">
      <formula>IF(AND(AL840&gt;=0, RIGHT(TEXT(AL840,"0.#"),1)&lt;&gt;"."),TRUE,FALSE)</formula>
    </cfRule>
    <cfRule type="expression" dxfId="2524" priority="6666">
      <formula>IF(AND(AL840&gt;=0, RIGHT(TEXT(AL840,"0.#"),1)="."),TRUE,FALSE)</formula>
    </cfRule>
    <cfRule type="expression" dxfId="2523" priority="6667">
      <formula>IF(AND(AL840&lt;0, RIGHT(TEXT(AL840,"0.#"),1)&lt;&gt;"."),TRUE,FALSE)</formula>
    </cfRule>
    <cfRule type="expression" dxfId="2522" priority="6668">
      <formula>IF(AND(AL840&lt;0, RIGHT(TEXT(AL840,"0.#"),1)="."),TRUE,FALSE)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0:Y867">
    <cfRule type="expression" dxfId="2451" priority="2993">
      <formula>IF(RIGHT(TEXT(Y840,"0.#"),1)=".",FALSE,TRUE)</formula>
    </cfRule>
    <cfRule type="expression" dxfId="2450" priority="2994">
      <formula>IF(RIGHT(TEXT(Y840,"0.#"),1)=".",TRUE,FALSE)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8:AO839">
    <cfRule type="expression" dxfId="2407" priority="2851">
      <formula>IF(AND(AL838&gt;=0, RIGHT(TEXT(AL838,"0.#"),1)&lt;&gt;"."),TRUE,FALSE)</formula>
    </cfRule>
    <cfRule type="expression" dxfId="2406" priority="2852">
      <formula>IF(AND(AL838&gt;=0, RIGHT(TEXT(AL838,"0.#"),1)="."),TRUE,FALSE)</formula>
    </cfRule>
    <cfRule type="expression" dxfId="2405" priority="2853">
      <formula>IF(AND(AL838&lt;0, RIGHT(TEXT(AL838,"0.#"),1)&lt;&gt;"."),TRUE,FALSE)</formula>
    </cfRule>
    <cfRule type="expression" dxfId="2404" priority="2854">
      <formula>IF(AND(AL838&lt;0, RIGHT(TEXT(AL838,"0.#"),1)="."),TRUE,FALSE)</formula>
    </cfRule>
  </conditionalFormatting>
  <conditionalFormatting sqref="Y838:Y839">
    <cfRule type="expression" dxfId="2403" priority="2849">
      <formula>IF(RIGHT(TEXT(Y838,"0.#"),1)=".",FALSE,TRUE)</formula>
    </cfRule>
    <cfRule type="expression" dxfId="2402" priority="2850">
      <formula>IF(RIGHT(TEXT(Y838,"0.#"),1)=".",TRUE,FALSE)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 AI138 AM138 AQ138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3:Y900">
    <cfRule type="expression" dxfId="2085" priority="2109">
      <formula>IF(RIGHT(TEXT(Y873,"0.#"),1)=".",FALSE,TRUE)</formula>
    </cfRule>
    <cfRule type="expression" dxfId="2084" priority="2110">
      <formula>IF(RIGHT(TEXT(Y873,"0.#"),1)=".",TRUE,FALSE)</formula>
    </cfRule>
  </conditionalFormatting>
  <conditionalFormatting sqref="Y871:Y872">
    <cfRule type="expression" dxfId="2083" priority="2103">
      <formula>IF(RIGHT(TEXT(Y871,"0.#"),1)=".",FALSE,TRUE)</formula>
    </cfRule>
    <cfRule type="expression" dxfId="2082" priority="2104">
      <formula>IF(RIGHT(TEXT(Y871,"0.#"),1)=".",TRUE,FALSE)</formula>
    </cfRule>
  </conditionalFormatting>
  <conditionalFormatting sqref="Y906:Y933">
    <cfRule type="expression" dxfId="2081" priority="2097">
      <formula>IF(RIGHT(TEXT(Y906,"0.#"),1)=".",FALSE,TRUE)</formula>
    </cfRule>
    <cfRule type="expression" dxfId="2080" priority="2098">
      <formula>IF(RIGHT(TEXT(Y906,"0.#"),1)=".",TRUE,FALSE)</formula>
    </cfRule>
  </conditionalFormatting>
  <conditionalFormatting sqref="Y904:Y905">
    <cfRule type="expression" dxfId="2079" priority="2091">
      <formula>IF(RIGHT(TEXT(Y904,"0.#"),1)=".",FALSE,TRUE)</formula>
    </cfRule>
    <cfRule type="expression" dxfId="2078" priority="2092">
      <formula>IF(RIGHT(TEXT(Y904,"0.#"),1)=".",TRUE,FALSE)</formula>
    </cfRule>
  </conditionalFormatting>
  <conditionalFormatting sqref="Y939:Y966">
    <cfRule type="expression" dxfId="2077" priority="2085">
      <formula>IF(RIGHT(TEXT(Y939,"0.#"),1)=".",FALSE,TRUE)</formula>
    </cfRule>
    <cfRule type="expression" dxfId="2076" priority="2086">
      <formula>IF(RIGHT(TEXT(Y939,"0.#"),1)=".",TRUE,FALSE)</formula>
    </cfRule>
  </conditionalFormatting>
  <conditionalFormatting sqref="Y937">
    <cfRule type="expression" dxfId="2075" priority="2079">
      <formula>IF(RIGHT(TEXT(Y937,"0.#"),1)=".",FALSE,TRUE)</formula>
    </cfRule>
    <cfRule type="expression" dxfId="2074" priority="2080">
      <formula>IF(RIGHT(TEXT(Y937,"0.#"),1)=".",TRUE,FALSE)</formula>
    </cfRule>
  </conditionalFormatting>
  <conditionalFormatting sqref="Y972:Y999">
    <cfRule type="expression" dxfId="2073" priority="2073">
      <formula>IF(RIGHT(TEXT(Y972,"0.#"),1)=".",FALSE,TRUE)</formula>
    </cfRule>
    <cfRule type="expression" dxfId="2072" priority="2074">
      <formula>IF(RIGHT(TEXT(Y972,"0.#"),1)=".",TRUE,FALSE)</formula>
    </cfRule>
  </conditionalFormatting>
  <conditionalFormatting sqref="Y970:Y971">
    <cfRule type="expression" dxfId="2071" priority="2067">
      <formula>IF(RIGHT(TEXT(Y970,"0.#"),1)=".",FALSE,TRUE)</formula>
    </cfRule>
    <cfRule type="expression" dxfId="2070" priority="2068">
      <formula>IF(RIGHT(TEXT(Y970,"0.#"),1)=".",TRUE,FALSE)</formula>
    </cfRule>
  </conditionalFormatting>
  <conditionalFormatting sqref="Y1005:Y1032">
    <cfRule type="expression" dxfId="2069" priority="2061">
      <formula>IF(RIGHT(TEXT(Y1005,"0.#"),1)=".",FALSE,TRUE)</formula>
    </cfRule>
    <cfRule type="expression" dxfId="2068" priority="2062">
      <formula>IF(RIGHT(TEXT(Y1005,"0.#"),1)=".",TRUE,FALSE)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AI69 AM69">
    <cfRule type="expression" dxfId="2035" priority="2241">
      <formula>IF(RIGHT(TEXT(AE69,"0.#"),1)=".",FALSE,TRUE)</formula>
    </cfRule>
    <cfRule type="expression" dxfId="2034" priority="2242">
      <formula>IF(RIGHT(TEXT(AE69,"0.#"),1)=".",TRUE,FALSE)</formula>
    </cfRule>
  </conditionalFormatting>
  <conditionalFormatting sqref="AI68">
    <cfRule type="expression" dxfId="2033" priority="2237">
      <formula>IF(RIGHT(TEXT(AI68,"0.#"),1)=".",FALSE,TRUE)</formula>
    </cfRule>
    <cfRule type="expression" dxfId="2032" priority="2238">
      <formula>IF(RIGHT(TEXT(AI68,"0.#"),1)=".",TRUE,FALSE)</formula>
    </cfRule>
  </conditionalFormatting>
  <conditionalFormatting sqref="AI67">
    <cfRule type="expression" dxfId="2031" priority="2235">
      <formula>IF(RIGHT(TEXT(AI67,"0.#"),1)=".",FALSE,TRUE)</formula>
    </cfRule>
    <cfRule type="expression" dxfId="2030" priority="2236">
      <formula>IF(RIGHT(TEXT(AI67,"0.#"),1)=".",TRUE,FALSE)</formula>
    </cfRule>
  </conditionalFormatting>
  <conditionalFormatting sqref="AM67">
    <cfRule type="expression" dxfId="2029" priority="2233">
      <formula>IF(RIGHT(TEXT(AM67,"0.#"),1)=".",FALSE,TRUE)</formula>
    </cfRule>
    <cfRule type="expression" dxfId="2028" priority="2234">
      <formula>IF(RIGHT(TEXT(AM67,"0.#"),1)=".",TRUE,FALSE)</formula>
    </cfRule>
  </conditionalFormatting>
  <conditionalFormatting sqref="AM68">
    <cfRule type="expression" dxfId="2027" priority="2231">
      <formula>IF(RIGHT(TEXT(AM68,"0.#"),1)=".",FALSE,TRUE)</formula>
    </cfRule>
    <cfRule type="expression" dxfId="2026" priority="2232">
      <formula>IF(RIGHT(TEXT(AM68,"0.#"),1)=".",TRUE,FALSE)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AI72 AM72">
    <cfRule type="expression" dxfId="2017" priority="2219">
      <formula>IF(RIGHT(TEXT(AE72,"0.#"),1)=".",FALSE,TRUE)</formula>
    </cfRule>
    <cfRule type="expression" dxfId="2016" priority="2220">
      <formula>IF(RIGHT(TEXT(AE72,"0.#"),1)=".",TRUE,FALSE)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3:AO900">
    <cfRule type="expression" dxfId="1995" priority="2111">
      <formula>IF(AND(AL873&gt;=0, RIGHT(TEXT(AL873,"0.#"),1)&lt;&gt;"."),TRUE,FALSE)</formula>
    </cfRule>
    <cfRule type="expression" dxfId="1994" priority="2112">
      <formula>IF(AND(AL873&gt;=0, RIGHT(TEXT(AL873,"0.#"),1)="."),TRUE,FALSE)</formula>
    </cfRule>
    <cfRule type="expression" dxfId="1993" priority="2113">
      <formula>IF(AND(AL873&lt;0, RIGHT(TEXT(AL873,"0.#"),1)&lt;&gt;"."),TRUE,FALSE)</formula>
    </cfRule>
    <cfRule type="expression" dxfId="1992" priority="2114">
      <formula>IF(AND(AL873&lt;0, RIGHT(TEXT(AL873,"0.#"),1)="."),TRUE,FALSE)</formula>
    </cfRule>
  </conditionalFormatting>
  <conditionalFormatting sqref="AL871:AO872">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3">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04:AO905">
    <cfRule type="expression" dxfId="1983" priority="2093">
      <formula>IF(AND(AL904&gt;=0, RIGHT(TEXT(AL904,"0.#"),1)&lt;&gt;"."),TRUE,FALSE)</formula>
    </cfRule>
    <cfRule type="expression" dxfId="1982" priority="2094">
      <formula>IF(AND(AL904&gt;=0, RIGHT(TEXT(AL904,"0.#"),1)="."),TRUE,FALSE)</formula>
    </cfRule>
    <cfRule type="expression" dxfId="1981" priority="2095">
      <formula>IF(AND(AL904&lt;0, RIGHT(TEXT(AL904,"0.#"),1)&lt;&gt;"."),TRUE,FALSE)</formula>
    </cfRule>
    <cfRule type="expression" dxfId="1980" priority="2096">
      <formula>IF(AND(AL904&lt;0, RIGHT(TEXT(AL904,"0.#"),1)="."),TRUE,FALSE)</formula>
    </cfRule>
  </conditionalFormatting>
  <conditionalFormatting sqref="AL939:AO966">
    <cfRule type="expression" dxfId="1979" priority="2087">
      <formula>IF(AND(AL939&gt;=0, RIGHT(TEXT(AL939,"0.#"),1)&lt;&gt;"."),TRUE,FALSE)</formula>
    </cfRule>
    <cfRule type="expression" dxfId="1978" priority="2088">
      <formula>IF(AND(AL939&gt;=0, RIGHT(TEXT(AL939,"0.#"),1)="."),TRUE,FALSE)</formula>
    </cfRule>
    <cfRule type="expression" dxfId="1977" priority="2089">
      <formula>IF(AND(AL939&lt;0, RIGHT(TEXT(AL939,"0.#"),1)&lt;&gt;"."),TRUE,FALSE)</formula>
    </cfRule>
    <cfRule type="expression" dxfId="1976" priority="2090">
      <formula>IF(AND(AL939&lt;0, RIGHT(TEXT(AL939,"0.#"),1)="."),TRUE,FALSE)</formula>
    </cfRule>
  </conditionalFormatting>
  <conditionalFormatting sqref="AL937:AO937">
    <cfRule type="expression" dxfId="1975" priority="2081">
      <formula>IF(AND(AL937&gt;=0, RIGHT(TEXT(AL937,"0.#"),1)&lt;&gt;"."),TRUE,FALSE)</formula>
    </cfRule>
    <cfRule type="expression" dxfId="1974" priority="2082">
      <formula>IF(AND(AL937&gt;=0, RIGHT(TEXT(AL937,"0.#"),1)="."),TRUE,FALSE)</formula>
    </cfRule>
    <cfRule type="expression" dxfId="1973" priority="2083">
      <formula>IF(AND(AL937&lt;0, RIGHT(TEXT(AL937,"0.#"),1)&lt;&gt;"."),TRUE,FALSE)</formula>
    </cfRule>
    <cfRule type="expression" dxfId="1972" priority="2084">
      <formula>IF(AND(AL937&lt;0, RIGHT(TEXT(AL937,"0.#"),1)="."),TRUE,FALSE)</formula>
    </cfRule>
  </conditionalFormatting>
  <conditionalFormatting sqref="AL973:AO999">
    <cfRule type="expression" dxfId="1971" priority="2075">
      <formula>IF(AND(AL973&gt;=0, RIGHT(TEXT(AL973,"0.#"),1)&lt;&gt;"."),TRUE,FALSE)</formula>
    </cfRule>
    <cfRule type="expression" dxfId="1970" priority="2076">
      <formula>IF(AND(AL973&gt;=0, RIGHT(TEXT(AL973,"0.#"),1)="."),TRUE,FALSE)</formula>
    </cfRule>
    <cfRule type="expression" dxfId="1969" priority="2077">
      <formula>IF(AND(AL973&lt;0, RIGHT(TEXT(AL973,"0.#"),1)&lt;&gt;"."),TRUE,FALSE)</formula>
    </cfRule>
    <cfRule type="expression" dxfId="1968" priority="2078">
      <formula>IF(AND(AL973&lt;0, RIGHT(TEXT(AL973,"0.#"),1)="."),TRUE,FALSE)</formula>
    </cfRule>
  </conditionalFormatting>
  <conditionalFormatting sqref="AL970:AO970">
    <cfRule type="expression" dxfId="1967" priority="2069">
      <formula>IF(AND(AL970&gt;=0, RIGHT(TEXT(AL970,"0.#"),1)&lt;&gt;"."),TRUE,FALSE)</formula>
    </cfRule>
    <cfRule type="expression" dxfId="1966" priority="2070">
      <formula>IF(AND(AL970&gt;=0, RIGHT(TEXT(AL970,"0.#"),1)="."),TRUE,FALSE)</formula>
    </cfRule>
    <cfRule type="expression" dxfId="1965" priority="2071">
      <formula>IF(AND(AL970&lt;0, RIGHT(TEXT(AL970,"0.#"),1)&lt;&gt;"."),TRUE,FALSE)</formula>
    </cfRule>
    <cfRule type="expression" dxfId="1964" priority="2072">
      <formula>IF(AND(AL970&lt;0, RIGHT(TEXT(AL970,"0.#"),1)="."),TRUE,FALSE)</formula>
    </cfRule>
  </conditionalFormatting>
  <conditionalFormatting sqref="AL1006:AO1032">
    <cfRule type="expression" dxfId="1963" priority="2063">
      <formula>IF(AND(AL1006&gt;=0, RIGHT(TEXT(AL1006,"0.#"),1)&lt;&gt;"."),TRUE,FALSE)</formula>
    </cfRule>
    <cfRule type="expression" dxfId="1962" priority="2064">
      <formula>IF(AND(AL1006&gt;=0, RIGHT(TEXT(AL1006,"0.#"),1)="."),TRUE,FALSE)</formula>
    </cfRule>
    <cfRule type="expression" dxfId="1961" priority="2065">
      <formula>IF(AND(AL1006&lt;0, RIGHT(TEXT(AL1006,"0.#"),1)&lt;&gt;"."),TRUE,FALSE)</formula>
    </cfRule>
    <cfRule type="expression" dxfId="1960" priority="2066">
      <formula>IF(AND(AL1006&lt;0, RIGHT(TEXT(AL1006,"0.#"),1)="."),TRUE,FALSE)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39 AI139 AM139 AQ139">
    <cfRule type="expression" dxfId="739" priority="39">
      <formula>IF(RIGHT(TEXT(AE139,"0.#"),1)=".",FALSE,TRUE)</formula>
    </cfRule>
    <cfRule type="expression" dxfId="738" priority="40">
      <formula>IF(RIGHT(TEXT(AE139,"0.#"),1)=".",TRUE,FALSE)</formula>
    </cfRule>
  </conditionalFormatting>
  <conditionalFormatting sqref="AE135 AI135 AM135 AQ135">
    <cfRule type="expression" dxfId="737" priority="37">
      <formula>IF(RIGHT(TEXT(AE135,"0.#"),1)=".",FALSE,TRUE)</formula>
    </cfRule>
    <cfRule type="expression" dxfId="736" priority="38">
      <formula>IF(RIGHT(TEXT(AE135,"0.#"),1)=".",TRUE,FALSE)</formula>
    </cfRule>
  </conditionalFormatting>
  <conditionalFormatting sqref="AU784">
    <cfRule type="expression" dxfId="735" priority="35">
      <formula>IF(RIGHT(TEXT(AU784,"0.#"),1)=".",FALSE,TRUE)</formula>
    </cfRule>
    <cfRule type="expression" dxfId="734" priority="36">
      <formula>IF(RIGHT(TEXT(AU784,"0.#"),1)=".",TRUE,FALSE)</formula>
    </cfRule>
  </conditionalFormatting>
  <conditionalFormatting sqref="AU785">
    <cfRule type="expression" dxfId="733" priority="33">
      <formula>IF(RIGHT(TEXT(AU785,"0.#"),1)=".",FALSE,TRUE)</formula>
    </cfRule>
    <cfRule type="expression" dxfId="732" priority="34">
      <formula>IF(RIGHT(TEXT(AU785,"0.#"),1)=".",TRUE,FALSE)</formula>
    </cfRule>
  </conditionalFormatting>
  <conditionalFormatting sqref="AU786">
    <cfRule type="expression" dxfId="731" priority="31">
      <formula>IF(RIGHT(TEXT(AU786,"0.#"),1)=".",FALSE,TRUE)</formula>
    </cfRule>
    <cfRule type="expression" dxfId="730" priority="32">
      <formula>IF(RIGHT(TEXT(AU786,"0.#"),1)=".",TRUE,FALSE)</formula>
    </cfRule>
  </conditionalFormatting>
  <conditionalFormatting sqref="AU787">
    <cfRule type="expression" dxfId="729" priority="29">
      <formula>IF(RIGHT(TEXT(AU787,"0.#"),1)=".",FALSE,TRUE)</formula>
    </cfRule>
    <cfRule type="expression" dxfId="728" priority="30">
      <formula>IF(RIGHT(TEXT(AU787,"0.#"),1)=".",TRUE,FALSE)</formula>
    </cfRule>
  </conditionalFormatting>
  <conditionalFormatting sqref="AU788">
    <cfRule type="expression" dxfId="727" priority="27">
      <formula>IF(RIGHT(TEXT(AU788,"0.#"),1)=".",FALSE,TRUE)</formula>
    </cfRule>
    <cfRule type="expression" dxfId="726" priority="28">
      <formula>IF(RIGHT(TEXT(AU788,"0.#"),1)=".",TRUE,FALSE)</formula>
    </cfRule>
  </conditionalFormatting>
  <conditionalFormatting sqref="AL971:AO971">
    <cfRule type="expression" dxfId="725" priority="23">
      <formula>IF(AND(AL971&gt;=0, RIGHT(TEXT(AL971,"0.#"),1)&lt;&gt;"."),TRUE,FALSE)</formula>
    </cfRule>
    <cfRule type="expression" dxfId="724" priority="24">
      <formula>IF(AND(AL971&gt;=0, RIGHT(TEXT(AL971,"0.#"),1)="."),TRUE,FALSE)</formula>
    </cfRule>
    <cfRule type="expression" dxfId="723" priority="25">
      <formula>IF(AND(AL971&lt;0, RIGHT(TEXT(AL971,"0.#"),1)&lt;&gt;"."),TRUE,FALSE)</formula>
    </cfRule>
    <cfRule type="expression" dxfId="722" priority="26">
      <formula>IF(AND(AL971&lt;0, RIGHT(TEXT(AL971,"0.#"),1)="."),TRUE,FALSE)</formula>
    </cfRule>
  </conditionalFormatting>
  <conditionalFormatting sqref="AL972:AO972">
    <cfRule type="expression" dxfId="721" priority="19">
      <formula>IF(AND(AL972&gt;=0, RIGHT(TEXT(AL972,"0.#"),1)&lt;&gt;"."),TRUE,FALSE)</formula>
    </cfRule>
    <cfRule type="expression" dxfId="720" priority="20">
      <formula>IF(AND(AL972&gt;=0, RIGHT(TEXT(AL972,"0.#"),1)="."),TRUE,FALSE)</formula>
    </cfRule>
    <cfRule type="expression" dxfId="719" priority="21">
      <formula>IF(AND(AL972&lt;0, RIGHT(TEXT(AL972,"0.#"),1)&lt;&gt;"."),TRUE,FALSE)</formula>
    </cfRule>
    <cfRule type="expression" dxfId="718" priority="22">
      <formula>IF(AND(AL972&lt;0, RIGHT(TEXT(AL972,"0.#"),1)="."),TRUE,FALSE)</formula>
    </cfRule>
  </conditionalFormatting>
  <conditionalFormatting sqref="AL1003:AO1003">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AL1004:AO1004">
    <cfRule type="expression" dxfId="713" priority="11">
      <formula>IF(AND(AL1004&gt;=0, RIGHT(TEXT(AL1004,"0.#"),1)&lt;&gt;"."),TRUE,FALSE)</formula>
    </cfRule>
    <cfRule type="expression" dxfId="712" priority="12">
      <formula>IF(AND(AL1004&gt;=0, RIGHT(TEXT(AL1004,"0.#"),1)="."),TRUE,FALSE)</formula>
    </cfRule>
    <cfRule type="expression" dxfId="711" priority="13">
      <formula>IF(AND(AL1004&lt;0, RIGHT(TEXT(AL1004,"0.#"),1)&lt;&gt;"."),TRUE,FALSE)</formula>
    </cfRule>
    <cfRule type="expression" dxfId="710" priority="14">
      <formula>IF(AND(AL1004&lt;0, RIGHT(TEXT(AL1004,"0.#"),1)="."),TRUE,FALSE)</formula>
    </cfRule>
  </conditionalFormatting>
  <conditionalFormatting sqref="AL1005:AO1005">
    <cfRule type="expression" dxfId="709" priority="7">
      <formula>IF(AND(AL1005&gt;=0, RIGHT(TEXT(AL1005,"0.#"),1)&lt;&gt;"."),TRUE,FALSE)</formula>
    </cfRule>
    <cfRule type="expression" dxfId="708" priority="8">
      <formula>IF(AND(AL1005&gt;=0, RIGHT(TEXT(AL1005,"0.#"),1)="."),TRUE,FALSE)</formula>
    </cfRule>
    <cfRule type="expression" dxfId="707" priority="9">
      <formula>IF(AND(AL1005&lt;0, RIGHT(TEXT(AL1005,"0.#"),1)&lt;&gt;"."),TRUE,FALSE)</formula>
    </cfRule>
    <cfRule type="expression" dxfId="706" priority="10">
      <formula>IF(AND(AL1005&lt;0, RIGHT(TEXT(AL1005,"0.#"),1)="."),TRUE,FALSE)</formula>
    </cfRule>
  </conditionalFormatting>
  <conditionalFormatting sqref="Y938">
    <cfRule type="expression" dxfId="705" priority="1">
      <formula>IF(RIGHT(TEXT(Y938,"0.#"),1)=".",FALSE,TRUE)</formula>
    </cfRule>
    <cfRule type="expression" dxfId="704" priority="2">
      <formula>IF(RIGHT(TEXT(Y938,"0.#"),1)=".",TRUE,FALSE)</formula>
    </cfRule>
  </conditionalFormatting>
  <conditionalFormatting sqref="AL938:AO938">
    <cfRule type="expression" dxfId="703" priority="3">
      <formula>IF(AND(AL938&gt;=0, RIGHT(TEXT(AL938,"0.#"),1)&lt;&gt;"."),TRUE,FALSE)</formula>
    </cfRule>
    <cfRule type="expression" dxfId="702" priority="4">
      <formula>IF(AND(AL938&gt;=0, RIGHT(TEXT(AL938,"0.#"),1)="."),TRUE,FALSE)</formula>
    </cfRule>
    <cfRule type="expression" dxfId="701" priority="5">
      <formula>IF(AND(AL938&lt;0, RIGHT(TEXT(AL938,"0.#"),1)&lt;&gt;"."),TRUE,FALSE)</formula>
    </cfRule>
    <cfRule type="expression" dxfId="700" priority="6">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16383" man="1"/>
    <brk id="727" max="49" man="1"/>
    <brk id="740" max="49" man="1"/>
    <brk id="779"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556</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t="s">
        <v>556</v>
      </c>
      <c r="M8" s="13" t="str">
        <f t="shared" si="2"/>
        <v>中小企業対策</v>
      </c>
      <c r="N8" s="13" t="str">
        <f t="shared" si="6"/>
        <v>中小企業対策</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556</v>
      </c>
      <c r="M9" s="13" t="str">
        <f t="shared" si="2"/>
        <v>エネルギー対策</v>
      </c>
      <c r="N9" s="13" t="str">
        <f t="shared" si="6"/>
        <v>中小企業対策、エネルギー対策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322</v>
      </c>
      <c r="B10" s="15"/>
      <c r="C10" s="13" t="str">
        <f t="shared" si="0"/>
        <v/>
      </c>
      <c r="D10" s="13" t="str">
        <f t="shared" si="8"/>
        <v/>
      </c>
      <c r="F10" s="18" t="s">
        <v>117</v>
      </c>
      <c r="G10" s="17" t="s">
        <v>556</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中小企業対策、エネルギー対策</v>
      </c>
      <c r="O10" s="13"/>
      <c r="P10" s="13" t="str">
        <f>S8</f>
        <v>補助</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中小企業対策、エネルギー対策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中小企業対策、エネルギー対策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t="s">
        <v>556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344</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387</v>
      </c>
      <c r="AF2" s="248"/>
      <c r="AG2" s="248"/>
      <c r="AH2" s="248"/>
      <c r="AI2" s="248" t="s">
        <v>385</v>
      </c>
      <c r="AJ2" s="248"/>
      <c r="AK2" s="248"/>
      <c r="AL2" s="248"/>
      <c r="AM2" s="248" t="s">
        <v>414</v>
      </c>
      <c r="AN2" s="248"/>
      <c r="AO2" s="248"/>
      <c r="AP2" s="242"/>
      <c r="AQ2" s="158" t="s">
        <v>231</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232</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344</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387</v>
      </c>
      <c r="AF9" s="248"/>
      <c r="AG9" s="248"/>
      <c r="AH9" s="248"/>
      <c r="AI9" s="248" t="s">
        <v>385</v>
      </c>
      <c r="AJ9" s="248"/>
      <c r="AK9" s="248"/>
      <c r="AL9" s="248"/>
      <c r="AM9" s="248" t="s">
        <v>414</v>
      </c>
      <c r="AN9" s="248"/>
      <c r="AO9" s="248"/>
      <c r="AP9" s="242"/>
      <c r="AQ9" s="158" t="s">
        <v>231</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232</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344</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387</v>
      </c>
      <c r="AF16" s="248"/>
      <c r="AG16" s="248"/>
      <c r="AH16" s="248"/>
      <c r="AI16" s="248" t="s">
        <v>385</v>
      </c>
      <c r="AJ16" s="248"/>
      <c r="AK16" s="248"/>
      <c r="AL16" s="248"/>
      <c r="AM16" s="248" t="s">
        <v>414</v>
      </c>
      <c r="AN16" s="248"/>
      <c r="AO16" s="248"/>
      <c r="AP16" s="242"/>
      <c r="AQ16" s="158" t="s">
        <v>231</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232</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344</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387</v>
      </c>
      <c r="AF23" s="248"/>
      <c r="AG23" s="248"/>
      <c r="AH23" s="248"/>
      <c r="AI23" s="248" t="s">
        <v>385</v>
      </c>
      <c r="AJ23" s="248"/>
      <c r="AK23" s="248"/>
      <c r="AL23" s="248"/>
      <c r="AM23" s="248" t="s">
        <v>414</v>
      </c>
      <c r="AN23" s="248"/>
      <c r="AO23" s="248"/>
      <c r="AP23" s="242"/>
      <c r="AQ23" s="158" t="s">
        <v>231</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232</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344</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387</v>
      </c>
      <c r="AF30" s="248"/>
      <c r="AG30" s="248"/>
      <c r="AH30" s="248"/>
      <c r="AI30" s="248" t="s">
        <v>385</v>
      </c>
      <c r="AJ30" s="248"/>
      <c r="AK30" s="248"/>
      <c r="AL30" s="248"/>
      <c r="AM30" s="248" t="s">
        <v>414</v>
      </c>
      <c r="AN30" s="248"/>
      <c r="AO30" s="248"/>
      <c r="AP30" s="242"/>
      <c r="AQ30" s="158" t="s">
        <v>231</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232</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344</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387</v>
      </c>
      <c r="AF37" s="248"/>
      <c r="AG37" s="248"/>
      <c r="AH37" s="248"/>
      <c r="AI37" s="248" t="s">
        <v>385</v>
      </c>
      <c r="AJ37" s="248"/>
      <c r="AK37" s="248"/>
      <c r="AL37" s="248"/>
      <c r="AM37" s="248" t="s">
        <v>414</v>
      </c>
      <c r="AN37" s="248"/>
      <c r="AO37" s="248"/>
      <c r="AP37" s="242"/>
      <c r="AQ37" s="158" t="s">
        <v>231</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232</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344</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387</v>
      </c>
      <c r="AF44" s="248"/>
      <c r="AG44" s="248"/>
      <c r="AH44" s="248"/>
      <c r="AI44" s="248" t="s">
        <v>385</v>
      </c>
      <c r="AJ44" s="248"/>
      <c r="AK44" s="248"/>
      <c r="AL44" s="248"/>
      <c r="AM44" s="248" t="s">
        <v>414</v>
      </c>
      <c r="AN44" s="248"/>
      <c r="AO44" s="248"/>
      <c r="AP44" s="242"/>
      <c r="AQ44" s="158" t="s">
        <v>231</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232</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344</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387</v>
      </c>
      <c r="AF51" s="248"/>
      <c r="AG51" s="248"/>
      <c r="AH51" s="248"/>
      <c r="AI51" s="248" t="s">
        <v>385</v>
      </c>
      <c r="AJ51" s="248"/>
      <c r="AK51" s="248"/>
      <c r="AL51" s="248"/>
      <c r="AM51" s="248" t="s">
        <v>414</v>
      </c>
      <c r="AN51" s="248"/>
      <c r="AO51" s="248"/>
      <c r="AP51" s="242"/>
      <c r="AQ51" s="158" t="s">
        <v>231</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232</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344</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387</v>
      </c>
      <c r="AF58" s="248"/>
      <c r="AG58" s="248"/>
      <c r="AH58" s="248"/>
      <c r="AI58" s="248" t="s">
        <v>385</v>
      </c>
      <c r="AJ58" s="248"/>
      <c r="AK58" s="248"/>
      <c r="AL58" s="248"/>
      <c r="AM58" s="248" t="s">
        <v>414</v>
      </c>
      <c r="AN58" s="248"/>
      <c r="AO58" s="248"/>
      <c r="AP58" s="242"/>
      <c r="AQ58" s="158" t="s">
        <v>231</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232</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344</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387</v>
      </c>
      <c r="AF65" s="248"/>
      <c r="AG65" s="248"/>
      <c r="AH65" s="248"/>
      <c r="AI65" s="248" t="s">
        <v>385</v>
      </c>
      <c r="AJ65" s="248"/>
      <c r="AK65" s="248"/>
      <c r="AL65" s="248"/>
      <c r="AM65" s="248" t="s">
        <v>414</v>
      </c>
      <c r="AN65" s="248"/>
      <c r="AO65" s="248"/>
      <c r="AP65" s="242"/>
      <c r="AQ65" s="158" t="s">
        <v>231</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232</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361</v>
      </c>
      <c r="H2" s="596"/>
      <c r="I2" s="596"/>
      <c r="J2" s="596"/>
      <c r="K2" s="596"/>
      <c r="L2" s="596"/>
      <c r="M2" s="596"/>
      <c r="N2" s="596"/>
      <c r="O2" s="596"/>
      <c r="P2" s="596"/>
      <c r="Q2" s="596"/>
      <c r="R2" s="596"/>
      <c r="S2" s="596"/>
      <c r="T2" s="596"/>
      <c r="U2" s="596"/>
      <c r="V2" s="596"/>
      <c r="W2" s="596"/>
      <c r="X2" s="596"/>
      <c r="Y2" s="596"/>
      <c r="Z2" s="596"/>
      <c r="AA2" s="596"/>
      <c r="AB2" s="597"/>
      <c r="AC2" s="595"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53"/>
      <c r="B5" s="1054"/>
      <c r="C5" s="1054"/>
      <c r="D5" s="1054"/>
      <c r="E5" s="1054"/>
      <c r="F5" s="1055"/>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5" t="s">
        <v>267</v>
      </c>
      <c r="H15" s="596"/>
      <c r="I15" s="596"/>
      <c r="J15" s="596"/>
      <c r="K15" s="596"/>
      <c r="L15" s="596"/>
      <c r="M15" s="596"/>
      <c r="N15" s="596"/>
      <c r="O15" s="596"/>
      <c r="P15" s="596"/>
      <c r="Q15" s="596"/>
      <c r="R15" s="596"/>
      <c r="S15" s="596"/>
      <c r="T15" s="596"/>
      <c r="U15" s="596"/>
      <c r="V15" s="596"/>
      <c r="W15" s="596"/>
      <c r="X15" s="596"/>
      <c r="Y15" s="596"/>
      <c r="Z15" s="596"/>
      <c r="AA15" s="596"/>
      <c r="AB15" s="597"/>
      <c r="AC15" s="595" t="s">
        <v>268</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2">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3"/>
      <c r="B18" s="1054"/>
      <c r="C18" s="1054"/>
      <c r="D18" s="1054"/>
      <c r="E18" s="1054"/>
      <c r="F18" s="1055"/>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5" t="s">
        <v>266</v>
      </c>
      <c r="H28" s="596"/>
      <c r="I28" s="596"/>
      <c r="J28" s="596"/>
      <c r="K28" s="596"/>
      <c r="L28" s="596"/>
      <c r="M28" s="596"/>
      <c r="N28" s="596"/>
      <c r="O28" s="596"/>
      <c r="P28" s="596"/>
      <c r="Q28" s="596"/>
      <c r="R28" s="596"/>
      <c r="S28" s="596"/>
      <c r="T28" s="596"/>
      <c r="U28" s="596"/>
      <c r="V28" s="596"/>
      <c r="W28" s="596"/>
      <c r="X28" s="596"/>
      <c r="Y28" s="596"/>
      <c r="Z28" s="596"/>
      <c r="AA28" s="596"/>
      <c r="AB28" s="597"/>
      <c r="AC28" s="595" t="s">
        <v>269</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2">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3"/>
      <c r="B31" s="1054"/>
      <c r="C31" s="1054"/>
      <c r="D31" s="1054"/>
      <c r="E31" s="1054"/>
      <c r="F31" s="1055"/>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5" t="s">
        <v>314</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2">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3"/>
      <c r="B44" s="1054"/>
      <c r="C44" s="1054"/>
      <c r="D44" s="1054"/>
      <c r="E44" s="1054"/>
      <c r="F44" s="1055"/>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270</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2">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3"/>
      <c r="B58" s="1054"/>
      <c r="C58" s="1054"/>
      <c r="D58" s="1054"/>
      <c r="E58" s="1054"/>
      <c r="F58" s="1055"/>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5" t="s">
        <v>271</v>
      </c>
      <c r="H68" s="596"/>
      <c r="I68" s="596"/>
      <c r="J68" s="596"/>
      <c r="K68" s="596"/>
      <c r="L68" s="596"/>
      <c r="M68" s="596"/>
      <c r="N68" s="596"/>
      <c r="O68" s="596"/>
      <c r="P68" s="596"/>
      <c r="Q68" s="596"/>
      <c r="R68" s="596"/>
      <c r="S68" s="596"/>
      <c r="T68" s="596"/>
      <c r="U68" s="596"/>
      <c r="V68" s="596"/>
      <c r="W68" s="596"/>
      <c r="X68" s="596"/>
      <c r="Y68" s="596"/>
      <c r="Z68" s="596"/>
      <c r="AA68" s="596"/>
      <c r="AB68" s="597"/>
      <c r="AC68" s="595" t="s">
        <v>272</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2">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3"/>
      <c r="B71" s="1054"/>
      <c r="C71" s="1054"/>
      <c r="D71" s="1054"/>
      <c r="E71" s="1054"/>
      <c r="F71" s="1055"/>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5" t="s">
        <v>273</v>
      </c>
      <c r="H81" s="596"/>
      <c r="I81" s="596"/>
      <c r="J81" s="596"/>
      <c r="K81" s="596"/>
      <c r="L81" s="596"/>
      <c r="M81" s="596"/>
      <c r="N81" s="596"/>
      <c r="O81" s="596"/>
      <c r="P81" s="596"/>
      <c r="Q81" s="596"/>
      <c r="R81" s="596"/>
      <c r="S81" s="596"/>
      <c r="T81" s="596"/>
      <c r="U81" s="596"/>
      <c r="V81" s="596"/>
      <c r="W81" s="596"/>
      <c r="X81" s="596"/>
      <c r="Y81" s="596"/>
      <c r="Z81" s="596"/>
      <c r="AA81" s="596"/>
      <c r="AB81" s="597"/>
      <c r="AC81" s="595" t="s">
        <v>274</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2">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3"/>
      <c r="B84" s="1054"/>
      <c r="C84" s="1054"/>
      <c r="D84" s="1054"/>
      <c r="E84" s="1054"/>
      <c r="F84" s="1055"/>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5" t="s">
        <v>275</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2">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3"/>
      <c r="B97" s="1054"/>
      <c r="C97" s="1054"/>
      <c r="D97" s="1054"/>
      <c r="E97" s="1054"/>
      <c r="F97" s="1055"/>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2">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3"/>
      <c r="B111" s="1054"/>
      <c r="C111" s="1054"/>
      <c r="D111" s="1054"/>
      <c r="E111" s="1054"/>
      <c r="F111" s="1055"/>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5" t="s">
        <v>277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2">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3"/>
      <c r="B124" s="1054"/>
      <c r="C124" s="1054"/>
      <c r="D124" s="1054"/>
      <c r="E124" s="1054"/>
      <c r="F124" s="1055"/>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5" t="s">
        <v>279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2">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3"/>
      <c r="B137" s="1054"/>
      <c r="C137" s="1054"/>
      <c r="D137" s="1054"/>
      <c r="E137" s="1054"/>
      <c r="F137" s="1055"/>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5" t="s">
        <v>281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2">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3"/>
      <c r="B150" s="1054"/>
      <c r="C150" s="1054"/>
      <c r="D150" s="1054"/>
      <c r="E150" s="1054"/>
      <c r="F150" s="1055"/>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2">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3"/>
      <c r="B164" s="1054"/>
      <c r="C164" s="1054"/>
      <c r="D164" s="1054"/>
      <c r="E164" s="1054"/>
      <c r="F164" s="1055"/>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5" t="s">
        <v>283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2">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3"/>
      <c r="B177" s="1054"/>
      <c r="C177" s="1054"/>
      <c r="D177" s="1054"/>
      <c r="E177" s="1054"/>
      <c r="F177" s="1055"/>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5" t="s">
        <v>286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2">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3"/>
      <c r="B190" s="1054"/>
      <c r="C190" s="1054"/>
      <c r="D190" s="1054"/>
      <c r="E190" s="1054"/>
      <c r="F190" s="1055"/>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5" t="s">
        <v>287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2">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3"/>
      <c r="B203" s="1054"/>
      <c r="C203" s="1054"/>
      <c r="D203" s="1054"/>
      <c r="E203" s="1054"/>
      <c r="F203" s="1055"/>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2">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3"/>
      <c r="B217" s="1054"/>
      <c r="C217" s="1054"/>
      <c r="D217" s="1054"/>
      <c r="E217" s="1054"/>
      <c r="F217" s="1055"/>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5" t="s">
        <v>289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2">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3"/>
      <c r="B230" s="1054"/>
      <c r="C230" s="1054"/>
      <c r="D230" s="1054"/>
      <c r="E230" s="1054"/>
      <c r="F230" s="1055"/>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5" t="s">
        <v>291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2">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3"/>
      <c r="B243" s="1054"/>
      <c r="C243" s="1054"/>
      <c r="D243" s="1054"/>
      <c r="E243" s="1054"/>
      <c r="F243" s="1055"/>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5" t="s">
        <v>293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2">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3"/>
      <c r="B256" s="1054"/>
      <c r="C256" s="1054"/>
      <c r="D256" s="1054"/>
      <c r="E256" s="1054"/>
      <c r="F256" s="1055"/>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348</v>
      </c>
      <c r="Z3" s="368"/>
      <c r="AA3" s="368"/>
      <c r="AB3" s="368"/>
      <c r="AC3" s="148" t="s">
        <v>333</v>
      </c>
      <c r="AD3" s="148"/>
      <c r="AE3" s="148"/>
      <c r="AF3" s="148"/>
      <c r="AG3" s="148"/>
      <c r="AH3" s="367" t="s">
        <v>257</v>
      </c>
      <c r="AI3" s="364"/>
      <c r="AJ3" s="364"/>
      <c r="AK3" s="364"/>
      <c r="AL3" s="364" t="s">
        <v>21</v>
      </c>
      <c r="AM3" s="364"/>
      <c r="AN3" s="364"/>
      <c r="AO3" s="369"/>
      <c r="AP3" s="370" t="s">
        <v>297</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348</v>
      </c>
      <c r="Z36" s="368"/>
      <c r="AA36" s="368"/>
      <c r="AB36" s="368"/>
      <c r="AC36" s="148" t="s">
        <v>333</v>
      </c>
      <c r="AD36" s="148"/>
      <c r="AE36" s="148"/>
      <c r="AF36" s="148"/>
      <c r="AG36" s="148"/>
      <c r="AH36" s="367" t="s">
        <v>257</v>
      </c>
      <c r="AI36" s="364"/>
      <c r="AJ36" s="364"/>
      <c r="AK36" s="364"/>
      <c r="AL36" s="364" t="s">
        <v>21</v>
      </c>
      <c r="AM36" s="364"/>
      <c r="AN36" s="364"/>
      <c r="AO36" s="369"/>
      <c r="AP36" s="370" t="s">
        <v>297</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348</v>
      </c>
      <c r="Z69" s="368"/>
      <c r="AA69" s="368"/>
      <c r="AB69" s="368"/>
      <c r="AC69" s="148" t="s">
        <v>333</v>
      </c>
      <c r="AD69" s="148"/>
      <c r="AE69" s="148"/>
      <c r="AF69" s="148"/>
      <c r="AG69" s="148"/>
      <c r="AH69" s="367" t="s">
        <v>257</v>
      </c>
      <c r="AI69" s="364"/>
      <c r="AJ69" s="364"/>
      <c r="AK69" s="364"/>
      <c r="AL69" s="364" t="s">
        <v>21</v>
      </c>
      <c r="AM69" s="364"/>
      <c r="AN69" s="364"/>
      <c r="AO69" s="369"/>
      <c r="AP69" s="370" t="s">
        <v>297</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348</v>
      </c>
      <c r="Z102" s="368"/>
      <c r="AA102" s="368"/>
      <c r="AB102" s="368"/>
      <c r="AC102" s="148" t="s">
        <v>333</v>
      </c>
      <c r="AD102" s="148"/>
      <c r="AE102" s="148"/>
      <c r="AF102" s="148"/>
      <c r="AG102" s="148"/>
      <c r="AH102" s="367" t="s">
        <v>257</v>
      </c>
      <c r="AI102" s="364"/>
      <c r="AJ102" s="364"/>
      <c r="AK102" s="364"/>
      <c r="AL102" s="364" t="s">
        <v>21</v>
      </c>
      <c r="AM102" s="364"/>
      <c r="AN102" s="364"/>
      <c r="AO102" s="369"/>
      <c r="AP102" s="370" t="s">
        <v>297</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348</v>
      </c>
      <c r="Z135" s="368"/>
      <c r="AA135" s="368"/>
      <c r="AB135" s="368"/>
      <c r="AC135" s="148" t="s">
        <v>333</v>
      </c>
      <c r="AD135" s="148"/>
      <c r="AE135" s="148"/>
      <c r="AF135" s="148"/>
      <c r="AG135" s="148"/>
      <c r="AH135" s="367" t="s">
        <v>257</v>
      </c>
      <c r="AI135" s="364"/>
      <c r="AJ135" s="364"/>
      <c r="AK135" s="364"/>
      <c r="AL135" s="364" t="s">
        <v>21</v>
      </c>
      <c r="AM135" s="364"/>
      <c r="AN135" s="364"/>
      <c r="AO135" s="369"/>
      <c r="AP135" s="370" t="s">
        <v>297</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348</v>
      </c>
      <c r="Z168" s="368"/>
      <c r="AA168" s="368"/>
      <c r="AB168" s="368"/>
      <c r="AC168" s="148" t="s">
        <v>333</v>
      </c>
      <c r="AD168" s="148"/>
      <c r="AE168" s="148"/>
      <c r="AF168" s="148"/>
      <c r="AG168" s="148"/>
      <c r="AH168" s="367" t="s">
        <v>257</v>
      </c>
      <c r="AI168" s="364"/>
      <c r="AJ168" s="364"/>
      <c r="AK168" s="364"/>
      <c r="AL168" s="364" t="s">
        <v>21</v>
      </c>
      <c r="AM168" s="364"/>
      <c r="AN168" s="364"/>
      <c r="AO168" s="369"/>
      <c r="AP168" s="370" t="s">
        <v>297</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348</v>
      </c>
      <c r="Z201" s="368"/>
      <c r="AA201" s="368"/>
      <c r="AB201" s="368"/>
      <c r="AC201" s="148" t="s">
        <v>333</v>
      </c>
      <c r="AD201" s="148"/>
      <c r="AE201" s="148"/>
      <c r="AF201" s="148"/>
      <c r="AG201" s="148"/>
      <c r="AH201" s="367" t="s">
        <v>257</v>
      </c>
      <c r="AI201" s="364"/>
      <c r="AJ201" s="364"/>
      <c r="AK201" s="364"/>
      <c r="AL201" s="364" t="s">
        <v>21</v>
      </c>
      <c r="AM201" s="364"/>
      <c r="AN201" s="364"/>
      <c r="AO201" s="369"/>
      <c r="AP201" s="370" t="s">
        <v>297</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348</v>
      </c>
      <c r="Z234" s="368"/>
      <c r="AA234" s="368"/>
      <c r="AB234" s="368"/>
      <c r="AC234" s="148" t="s">
        <v>333</v>
      </c>
      <c r="AD234" s="148"/>
      <c r="AE234" s="148"/>
      <c r="AF234" s="148"/>
      <c r="AG234" s="148"/>
      <c r="AH234" s="367" t="s">
        <v>257</v>
      </c>
      <c r="AI234" s="364"/>
      <c r="AJ234" s="364"/>
      <c r="AK234" s="364"/>
      <c r="AL234" s="364" t="s">
        <v>21</v>
      </c>
      <c r="AM234" s="364"/>
      <c r="AN234" s="364"/>
      <c r="AO234" s="369"/>
      <c r="AP234" s="370" t="s">
        <v>297</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348</v>
      </c>
      <c r="Z267" s="368"/>
      <c r="AA267" s="368"/>
      <c r="AB267" s="368"/>
      <c r="AC267" s="148" t="s">
        <v>333</v>
      </c>
      <c r="AD267" s="148"/>
      <c r="AE267" s="148"/>
      <c r="AF267" s="148"/>
      <c r="AG267" s="148"/>
      <c r="AH267" s="367" t="s">
        <v>257</v>
      </c>
      <c r="AI267" s="364"/>
      <c r="AJ267" s="364"/>
      <c r="AK267" s="364"/>
      <c r="AL267" s="364" t="s">
        <v>21</v>
      </c>
      <c r="AM267" s="364"/>
      <c r="AN267" s="364"/>
      <c r="AO267" s="369"/>
      <c r="AP267" s="370" t="s">
        <v>297</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348</v>
      </c>
      <c r="Z300" s="368"/>
      <c r="AA300" s="368"/>
      <c r="AB300" s="368"/>
      <c r="AC300" s="148" t="s">
        <v>333</v>
      </c>
      <c r="AD300" s="148"/>
      <c r="AE300" s="148"/>
      <c r="AF300" s="148"/>
      <c r="AG300" s="148"/>
      <c r="AH300" s="367" t="s">
        <v>257</v>
      </c>
      <c r="AI300" s="364"/>
      <c r="AJ300" s="364"/>
      <c r="AK300" s="364"/>
      <c r="AL300" s="364" t="s">
        <v>21</v>
      </c>
      <c r="AM300" s="364"/>
      <c r="AN300" s="364"/>
      <c r="AO300" s="369"/>
      <c r="AP300" s="370" t="s">
        <v>297</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348</v>
      </c>
      <c r="Z333" s="368"/>
      <c r="AA333" s="368"/>
      <c r="AB333" s="368"/>
      <c r="AC333" s="148" t="s">
        <v>333</v>
      </c>
      <c r="AD333" s="148"/>
      <c r="AE333" s="148"/>
      <c r="AF333" s="148"/>
      <c r="AG333" s="148"/>
      <c r="AH333" s="367" t="s">
        <v>257</v>
      </c>
      <c r="AI333" s="364"/>
      <c r="AJ333" s="364"/>
      <c r="AK333" s="364"/>
      <c r="AL333" s="364" t="s">
        <v>21</v>
      </c>
      <c r="AM333" s="364"/>
      <c r="AN333" s="364"/>
      <c r="AO333" s="369"/>
      <c r="AP333" s="370" t="s">
        <v>297</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348</v>
      </c>
      <c r="Z366" s="368"/>
      <c r="AA366" s="368"/>
      <c r="AB366" s="368"/>
      <c r="AC366" s="148" t="s">
        <v>333</v>
      </c>
      <c r="AD366" s="148"/>
      <c r="AE366" s="148"/>
      <c r="AF366" s="148"/>
      <c r="AG366" s="148"/>
      <c r="AH366" s="367" t="s">
        <v>257</v>
      </c>
      <c r="AI366" s="364"/>
      <c r="AJ366" s="364"/>
      <c r="AK366" s="364"/>
      <c r="AL366" s="364" t="s">
        <v>21</v>
      </c>
      <c r="AM366" s="364"/>
      <c r="AN366" s="364"/>
      <c r="AO366" s="369"/>
      <c r="AP366" s="370" t="s">
        <v>297</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348</v>
      </c>
      <c r="Z399" s="368"/>
      <c r="AA399" s="368"/>
      <c r="AB399" s="368"/>
      <c r="AC399" s="148" t="s">
        <v>333</v>
      </c>
      <c r="AD399" s="148"/>
      <c r="AE399" s="148"/>
      <c r="AF399" s="148"/>
      <c r="AG399" s="148"/>
      <c r="AH399" s="367" t="s">
        <v>257</v>
      </c>
      <c r="AI399" s="364"/>
      <c r="AJ399" s="364"/>
      <c r="AK399" s="364"/>
      <c r="AL399" s="364" t="s">
        <v>21</v>
      </c>
      <c r="AM399" s="364"/>
      <c r="AN399" s="364"/>
      <c r="AO399" s="369"/>
      <c r="AP399" s="370" t="s">
        <v>297</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348</v>
      </c>
      <c r="Z432" s="368"/>
      <c r="AA432" s="368"/>
      <c r="AB432" s="368"/>
      <c r="AC432" s="148" t="s">
        <v>333</v>
      </c>
      <c r="AD432" s="148"/>
      <c r="AE432" s="148"/>
      <c r="AF432" s="148"/>
      <c r="AG432" s="148"/>
      <c r="AH432" s="367" t="s">
        <v>257</v>
      </c>
      <c r="AI432" s="364"/>
      <c r="AJ432" s="364"/>
      <c r="AK432" s="364"/>
      <c r="AL432" s="364" t="s">
        <v>21</v>
      </c>
      <c r="AM432" s="364"/>
      <c r="AN432" s="364"/>
      <c r="AO432" s="369"/>
      <c r="AP432" s="370" t="s">
        <v>297</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348</v>
      </c>
      <c r="Z465" s="368"/>
      <c r="AA465" s="368"/>
      <c r="AB465" s="368"/>
      <c r="AC465" s="148" t="s">
        <v>333</v>
      </c>
      <c r="AD465" s="148"/>
      <c r="AE465" s="148"/>
      <c r="AF465" s="148"/>
      <c r="AG465" s="148"/>
      <c r="AH465" s="367" t="s">
        <v>257</v>
      </c>
      <c r="AI465" s="364"/>
      <c r="AJ465" s="364"/>
      <c r="AK465" s="364"/>
      <c r="AL465" s="364" t="s">
        <v>21</v>
      </c>
      <c r="AM465" s="364"/>
      <c r="AN465" s="364"/>
      <c r="AO465" s="369"/>
      <c r="AP465" s="370" t="s">
        <v>297</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348</v>
      </c>
      <c r="Z498" s="368"/>
      <c r="AA498" s="368"/>
      <c r="AB498" s="368"/>
      <c r="AC498" s="148" t="s">
        <v>333</v>
      </c>
      <c r="AD498" s="148"/>
      <c r="AE498" s="148"/>
      <c r="AF498" s="148"/>
      <c r="AG498" s="148"/>
      <c r="AH498" s="367" t="s">
        <v>257</v>
      </c>
      <c r="AI498" s="364"/>
      <c r="AJ498" s="364"/>
      <c r="AK498" s="364"/>
      <c r="AL498" s="364" t="s">
        <v>21</v>
      </c>
      <c r="AM498" s="364"/>
      <c r="AN498" s="364"/>
      <c r="AO498" s="369"/>
      <c r="AP498" s="370" t="s">
        <v>297</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348</v>
      </c>
      <c r="Z531" s="368"/>
      <c r="AA531" s="368"/>
      <c r="AB531" s="368"/>
      <c r="AC531" s="148" t="s">
        <v>333</v>
      </c>
      <c r="AD531" s="148"/>
      <c r="AE531" s="148"/>
      <c r="AF531" s="148"/>
      <c r="AG531" s="148"/>
      <c r="AH531" s="367" t="s">
        <v>257</v>
      </c>
      <c r="AI531" s="364"/>
      <c r="AJ531" s="364"/>
      <c r="AK531" s="364"/>
      <c r="AL531" s="364" t="s">
        <v>21</v>
      </c>
      <c r="AM531" s="364"/>
      <c r="AN531" s="364"/>
      <c r="AO531" s="369"/>
      <c r="AP531" s="370" t="s">
        <v>297</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348</v>
      </c>
      <c r="Z564" s="368"/>
      <c r="AA564" s="368"/>
      <c r="AB564" s="368"/>
      <c r="AC564" s="148" t="s">
        <v>333</v>
      </c>
      <c r="AD564" s="148"/>
      <c r="AE564" s="148"/>
      <c r="AF564" s="148"/>
      <c r="AG564" s="148"/>
      <c r="AH564" s="367" t="s">
        <v>257</v>
      </c>
      <c r="AI564" s="364"/>
      <c r="AJ564" s="364"/>
      <c r="AK564" s="364"/>
      <c r="AL564" s="364" t="s">
        <v>21</v>
      </c>
      <c r="AM564" s="364"/>
      <c r="AN564" s="364"/>
      <c r="AO564" s="369"/>
      <c r="AP564" s="370" t="s">
        <v>297</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348</v>
      </c>
      <c r="Z597" s="368"/>
      <c r="AA597" s="368"/>
      <c r="AB597" s="368"/>
      <c r="AC597" s="148" t="s">
        <v>333</v>
      </c>
      <c r="AD597" s="148"/>
      <c r="AE597" s="148"/>
      <c r="AF597" s="148"/>
      <c r="AG597" s="148"/>
      <c r="AH597" s="367" t="s">
        <v>257</v>
      </c>
      <c r="AI597" s="364"/>
      <c r="AJ597" s="364"/>
      <c r="AK597" s="364"/>
      <c r="AL597" s="364" t="s">
        <v>21</v>
      </c>
      <c r="AM597" s="364"/>
      <c r="AN597" s="364"/>
      <c r="AO597" s="369"/>
      <c r="AP597" s="370" t="s">
        <v>297</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348</v>
      </c>
      <c r="Z630" s="368"/>
      <c r="AA630" s="368"/>
      <c r="AB630" s="368"/>
      <c r="AC630" s="148" t="s">
        <v>333</v>
      </c>
      <c r="AD630" s="148"/>
      <c r="AE630" s="148"/>
      <c r="AF630" s="148"/>
      <c r="AG630" s="148"/>
      <c r="AH630" s="367" t="s">
        <v>257</v>
      </c>
      <c r="AI630" s="364"/>
      <c r="AJ630" s="364"/>
      <c r="AK630" s="364"/>
      <c r="AL630" s="364" t="s">
        <v>21</v>
      </c>
      <c r="AM630" s="364"/>
      <c r="AN630" s="364"/>
      <c r="AO630" s="369"/>
      <c r="AP630" s="370" t="s">
        <v>297</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348</v>
      </c>
      <c r="Z663" s="368"/>
      <c r="AA663" s="368"/>
      <c r="AB663" s="368"/>
      <c r="AC663" s="148" t="s">
        <v>333</v>
      </c>
      <c r="AD663" s="148"/>
      <c r="AE663" s="148"/>
      <c r="AF663" s="148"/>
      <c r="AG663" s="148"/>
      <c r="AH663" s="367" t="s">
        <v>257</v>
      </c>
      <c r="AI663" s="364"/>
      <c r="AJ663" s="364"/>
      <c r="AK663" s="364"/>
      <c r="AL663" s="364" t="s">
        <v>21</v>
      </c>
      <c r="AM663" s="364"/>
      <c r="AN663" s="364"/>
      <c r="AO663" s="369"/>
      <c r="AP663" s="370" t="s">
        <v>297</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348</v>
      </c>
      <c r="Z696" s="368"/>
      <c r="AA696" s="368"/>
      <c r="AB696" s="368"/>
      <c r="AC696" s="148" t="s">
        <v>333</v>
      </c>
      <c r="AD696" s="148"/>
      <c r="AE696" s="148"/>
      <c r="AF696" s="148"/>
      <c r="AG696" s="148"/>
      <c r="AH696" s="367" t="s">
        <v>257</v>
      </c>
      <c r="AI696" s="364"/>
      <c r="AJ696" s="364"/>
      <c r="AK696" s="364"/>
      <c r="AL696" s="364" t="s">
        <v>21</v>
      </c>
      <c r="AM696" s="364"/>
      <c r="AN696" s="364"/>
      <c r="AO696" s="369"/>
      <c r="AP696" s="370" t="s">
        <v>297</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348</v>
      </c>
      <c r="Z729" s="368"/>
      <c r="AA729" s="368"/>
      <c r="AB729" s="368"/>
      <c r="AC729" s="148" t="s">
        <v>333</v>
      </c>
      <c r="AD729" s="148"/>
      <c r="AE729" s="148"/>
      <c r="AF729" s="148"/>
      <c r="AG729" s="148"/>
      <c r="AH729" s="367" t="s">
        <v>257</v>
      </c>
      <c r="AI729" s="364"/>
      <c r="AJ729" s="364"/>
      <c r="AK729" s="364"/>
      <c r="AL729" s="364" t="s">
        <v>21</v>
      </c>
      <c r="AM729" s="364"/>
      <c r="AN729" s="364"/>
      <c r="AO729" s="369"/>
      <c r="AP729" s="370" t="s">
        <v>297</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348</v>
      </c>
      <c r="Z762" s="368"/>
      <c r="AA762" s="368"/>
      <c r="AB762" s="368"/>
      <c r="AC762" s="148" t="s">
        <v>333</v>
      </c>
      <c r="AD762" s="148"/>
      <c r="AE762" s="148"/>
      <c r="AF762" s="148"/>
      <c r="AG762" s="148"/>
      <c r="AH762" s="367" t="s">
        <v>257</v>
      </c>
      <c r="AI762" s="364"/>
      <c r="AJ762" s="364"/>
      <c r="AK762" s="364"/>
      <c r="AL762" s="364" t="s">
        <v>21</v>
      </c>
      <c r="AM762" s="364"/>
      <c r="AN762" s="364"/>
      <c r="AO762" s="369"/>
      <c r="AP762" s="370" t="s">
        <v>297</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348</v>
      </c>
      <c r="Z795" s="368"/>
      <c r="AA795" s="368"/>
      <c r="AB795" s="368"/>
      <c r="AC795" s="148" t="s">
        <v>333</v>
      </c>
      <c r="AD795" s="148"/>
      <c r="AE795" s="148"/>
      <c r="AF795" s="148"/>
      <c r="AG795" s="148"/>
      <c r="AH795" s="367" t="s">
        <v>257</v>
      </c>
      <c r="AI795" s="364"/>
      <c r="AJ795" s="364"/>
      <c r="AK795" s="364"/>
      <c r="AL795" s="364" t="s">
        <v>21</v>
      </c>
      <c r="AM795" s="364"/>
      <c r="AN795" s="364"/>
      <c r="AO795" s="369"/>
      <c r="AP795" s="370" t="s">
        <v>297</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348</v>
      </c>
      <c r="Z828" s="368"/>
      <c r="AA828" s="368"/>
      <c r="AB828" s="368"/>
      <c r="AC828" s="148" t="s">
        <v>333</v>
      </c>
      <c r="AD828" s="148"/>
      <c r="AE828" s="148"/>
      <c r="AF828" s="148"/>
      <c r="AG828" s="148"/>
      <c r="AH828" s="367" t="s">
        <v>257</v>
      </c>
      <c r="AI828" s="364"/>
      <c r="AJ828" s="364"/>
      <c r="AK828" s="364"/>
      <c r="AL828" s="364" t="s">
        <v>21</v>
      </c>
      <c r="AM828" s="364"/>
      <c r="AN828" s="364"/>
      <c r="AO828" s="369"/>
      <c r="AP828" s="370" t="s">
        <v>297</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348</v>
      </c>
      <c r="Z861" s="368"/>
      <c r="AA861" s="368"/>
      <c r="AB861" s="368"/>
      <c r="AC861" s="148" t="s">
        <v>333</v>
      </c>
      <c r="AD861" s="148"/>
      <c r="AE861" s="148"/>
      <c r="AF861" s="148"/>
      <c r="AG861" s="148"/>
      <c r="AH861" s="367" t="s">
        <v>257</v>
      </c>
      <c r="AI861" s="364"/>
      <c r="AJ861" s="364"/>
      <c r="AK861" s="364"/>
      <c r="AL861" s="364" t="s">
        <v>21</v>
      </c>
      <c r="AM861" s="364"/>
      <c r="AN861" s="364"/>
      <c r="AO861" s="369"/>
      <c r="AP861" s="370" t="s">
        <v>297</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348</v>
      </c>
      <c r="Z894" s="368"/>
      <c r="AA894" s="368"/>
      <c r="AB894" s="368"/>
      <c r="AC894" s="148" t="s">
        <v>333</v>
      </c>
      <c r="AD894" s="148"/>
      <c r="AE894" s="148"/>
      <c r="AF894" s="148"/>
      <c r="AG894" s="148"/>
      <c r="AH894" s="367" t="s">
        <v>257</v>
      </c>
      <c r="AI894" s="364"/>
      <c r="AJ894" s="364"/>
      <c r="AK894" s="364"/>
      <c r="AL894" s="364" t="s">
        <v>21</v>
      </c>
      <c r="AM894" s="364"/>
      <c r="AN894" s="364"/>
      <c r="AO894" s="369"/>
      <c r="AP894" s="370" t="s">
        <v>297</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348</v>
      </c>
      <c r="Z927" s="368"/>
      <c r="AA927" s="368"/>
      <c r="AB927" s="368"/>
      <c r="AC927" s="148" t="s">
        <v>333</v>
      </c>
      <c r="AD927" s="148"/>
      <c r="AE927" s="148"/>
      <c r="AF927" s="148"/>
      <c r="AG927" s="148"/>
      <c r="AH927" s="367" t="s">
        <v>257</v>
      </c>
      <c r="AI927" s="364"/>
      <c r="AJ927" s="364"/>
      <c r="AK927" s="364"/>
      <c r="AL927" s="364" t="s">
        <v>21</v>
      </c>
      <c r="AM927" s="364"/>
      <c r="AN927" s="364"/>
      <c r="AO927" s="369"/>
      <c r="AP927" s="370" t="s">
        <v>297</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348</v>
      </c>
      <c r="Z960" s="368"/>
      <c r="AA960" s="368"/>
      <c r="AB960" s="368"/>
      <c r="AC960" s="148" t="s">
        <v>333</v>
      </c>
      <c r="AD960" s="148"/>
      <c r="AE960" s="148"/>
      <c r="AF960" s="148"/>
      <c r="AG960" s="148"/>
      <c r="AH960" s="367" t="s">
        <v>257</v>
      </c>
      <c r="AI960" s="364"/>
      <c r="AJ960" s="364"/>
      <c r="AK960" s="364"/>
      <c r="AL960" s="364" t="s">
        <v>21</v>
      </c>
      <c r="AM960" s="364"/>
      <c r="AN960" s="364"/>
      <c r="AO960" s="369"/>
      <c r="AP960" s="370" t="s">
        <v>297</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348</v>
      </c>
      <c r="Z993" s="368"/>
      <c r="AA993" s="368"/>
      <c r="AB993" s="368"/>
      <c r="AC993" s="148" t="s">
        <v>333</v>
      </c>
      <c r="AD993" s="148"/>
      <c r="AE993" s="148"/>
      <c r="AF993" s="148"/>
      <c r="AG993" s="148"/>
      <c r="AH993" s="367" t="s">
        <v>257</v>
      </c>
      <c r="AI993" s="364"/>
      <c r="AJ993" s="364"/>
      <c r="AK993" s="364"/>
      <c r="AL993" s="364" t="s">
        <v>21</v>
      </c>
      <c r="AM993" s="364"/>
      <c r="AN993" s="364"/>
      <c r="AO993" s="369"/>
      <c r="AP993" s="370" t="s">
        <v>297</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348</v>
      </c>
      <c r="Z1026" s="368"/>
      <c r="AA1026" s="368"/>
      <c r="AB1026" s="368"/>
      <c r="AC1026" s="148" t="s">
        <v>333</v>
      </c>
      <c r="AD1026" s="148"/>
      <c r="AE1026" s="148"/>
      <c r="AF1026" s="148"/>
      <c r="AG1026" s="148"/>
      <c r="AH1026" s="367" t="s">
        <v>257</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348</v>
      </c>
      <c r="Z1059" s="368"/>
      <c r="AA1059" s="368"/>
      <c r="AB1059" s="368"/>
      <c r="AC1059" s="148" t="s">
        <v>333</v>
      </c>
      <c r="AD1059" s="148"/>
      <c r="AE1059" s="148"/>
      <c r="AF1059" s="148"/>
      <c r="AG1059" s="148"/>
      <c r="AH1059" s="367" t="s">
        <v>257</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348</v>
      </c>
      <c r="Z1092" s="368"/>
      <c r="AA1092" s="368"/>
      <c r="AB1092" s="368"/>
      <c r="AC1092" s="148" t="s">
        <v>333</v>
      </c>
      <c r="AD1092" s="148"/>
      <c r="AE1092" s="148"/>
      <c r="AF1092" s="148"/>
      <c r="AG1092" s="148"/>
      <c r="AH1092" s="367" t="s">
        <v>257</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348</v>
      </c>
      <c r="Z1125" s="368"/>
      <c r="AA1125" s="368"/>
      <c r="AB1125" s="368"/>
      <c r="AC1125" s="148" t="s">
        <v>333</v>
      </c>
      <c r="AD1125" s="148"/>
      <c r="AE1125" s="148"/>
      <c r="AF1125" s="148"/>
      <c r="AG1125" s="148"/>
      <c r="AH1125" s="367" t="s">
        <v>257</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348</v>
      </c>
      <c r="Z1158" s="368"/>
      <c r="AA1158" s="368"/>
      <c r="AB1158" s="368"/>
      <c r="AC1158" s="148" t="s">
        <v>333</v>
      </c>
      <c r="AD1158" s="148"/>
      <c r="AE1158" s="148"/>
      <c r="AF1158" s="148"/>
      <c r="AG1158" s="148"/>
      <c r="AH1158" s="367" t="s">
        <v>257</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348</v>
      </c>
      <c r="Z1191" s="368"/>
      <c r="AA1191" s="368"/>
      <c r="AB1191" s="368"/>
      <c r="AC1191" s="148" t="s">
        <v>333</v>
      </c>
      <c r="AD1191" s="148"/>
      <c r="AE1191" s="148"/>
      <c r="AF1191" s="148"/>
      <c r="AG1191" s="148"/>
      <c r="AH1191" s="367" t="s">
        <v>257</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348</v>
      </c>
      <c r="Z1224" s="368"/>
      <c r="AA1224" s="368"/>
      <c r="AB1224" s="368"/>
      <c r="AC1224" s="148" t="s">
        <v>333</v>
      </c>
      <c r="AD1224" s="148"/>
      <c r="AE1224" s="148"/>
      <c r="AF1224" s="148"/>
      <c r="AG1224" s="148"/>
      <c r="AH1224" s="367" t="s">
        <v>257</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348</v>
      </c>
      <c r="Z1257" s="368"/>
      <c r="AA1257" s="368"/>
      <c r="AB1257" s="368"/>
      <c r="AC1257" s="148" t="s">
        <v>333</v>
      </c>
      <c r="AD1257" s="148"/>
      <c r="AE1257" s="148"/>
      <c r="AF1257" s="148"/>
      <c r="AG1257" s="148"/>
      <c r="AH1257" s="367" t="s">
        <v>257</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348</v>
      </c>
      <c r="Z1290" s="368"/>
      <c r="AA1290" s="368"/>
      <c r="AB1290" s="368"/>
      <c r="AC1290" s="148" t="s">
        <v>333</v>
      </c>
      <c r="AD1290" s="148"/>
      <c r="AE1290" s="148"/>
      <c r="AF1290" s="148"/>
      <c r="AG1290" s="148"/>
      <c r="AH1290" s="367" t="s">
        <v>257</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A07F7-6ECD-4D37-99CC-E103C353A68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E9B8CD57-52CA-4FA6-A994-9ADC4976E1CF}">
  <ds:schemaRefs>
    <ds:schemaRef ds:uri="http://schemas.microsoft.com/sharepoint/v3/contenttype/forms"/>
  </ds:schemaRefs>
</ds:datastoreItem>
</file>

<file path=customXml/itemProps3.xml><?xml version="1.0" encoding="utf-8"?>
<ds:datastoreItem xmlns:ds="http://schemas.openxmlformats.org/officeDocument/2006/customXml" ds:itemID="{D5E81BB1-8825-414F-AA53-22A9A73AD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2020-10-15T14:27:18Z</cp:lastPrinted>
  <dcterms:created xsi:type="dcterms:W3CDTF">2012-03-13T00:50:25Z</dcterms:created>
  <dcterms:modified xsi:type="dcterms:W3CDTF">2020-11-20T03:12:58Z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