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<sst xmlns="http://schemas.openxmlformats.org/spreadsheetml/2006/main" count="2926" uniqueCount="662">
  <si>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</si>
  <si>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</si>
  <si>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</si>
  <si>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</si>
  <si>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</si>
  <si>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</si>
  <si>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</si>
  <si>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</si>
  <si>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</si>
  <si>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</si>
  <si>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</si>
  <si>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</si>
  <si>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</si>
  <si>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</si>
  <si>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</si>
  <si>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</si>
  <si>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</si>
  <si>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</si>
  <si>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</si>
  <si>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</si>
  <si>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</si>
  <si>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</si>
  <si>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</si>
  <si>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</si>
  <si>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</si>
  <si>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</si>
  <si>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</si>
  <si>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</si>
  <si>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</si>
  <si>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</si>
  <si>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</si>
  <si>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</si>
  <si>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</si>
  <si>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</si>
  <si>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</si>
  <si>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</si>
  <si>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</si>
  <si>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</si>
  <si>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</si>
  <si>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</si>
  <si>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</si>
  <si>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</si>
  <si>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</si>
  <si>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</si>
  <si>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</si>
  <si>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</si>
  <si>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</si>
  <si>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</si>
  <si>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</si>
  <si>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</si>
  <si>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</si>
  <si>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</si>
  <si>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</si>
  <si>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</si>
  <si>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</si>
  <si>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</si>
  <si>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</si>
  <si>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</si>
  <si>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</si>
  <si>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</si>
  <si>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</si>
  <si>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</si>
  <si>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</si>
  <si>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</si>
  <si>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</si>
  <si>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</si>
  <si>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</si>
  <si>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</si>
  <si>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</si>
  <si>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</si>
  <si>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</si>
  <si>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</si>
  <si>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</si>
  <si>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</si>
  <si>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</si>
  <si>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</si>
  <si>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</si>
  <si>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</si>
  <si>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</si>
  <si>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</si>
  <si>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</si>
  <si>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</si>
  <si>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</si>
  <si>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</si>
  <si>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</si>
  <si>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</si>
  <si>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</si>
  <si>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</si>
  <si>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</si>
  <si>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</si>
  <si>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</si>
  <si>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</si>
  <si>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</si>
  <si>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</si>
  <si>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</si>
  <si>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</si>
  <si>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</si>
  <si>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</si>
  <si>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</si>
  <si>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</si>
  <si>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</si>
  <si>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</si>
  <si>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</si>
  <si>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</si>
  <si>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</si>
  <si>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</si>
  <si>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</si>
  <si>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</si>
  <si>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</si>
  <si>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</si>
  <si>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</si>
  <si>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</si>
  <si>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</si>
  <si>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</si>
  <si>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</si>
  <si>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</si>
  <si>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</si>
  <si>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</si>
  <si>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</si>
  <si>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</si>
  <si>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</si>
  <si>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</si>
  <si>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</si>
  <si>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</si>
  <si>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</si>
  <si>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</si>
  <si>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</si>
  <si>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</si>
  <si>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</si>
  <si>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</si>
  <si>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</si>
  <si>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</si>
  <si>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</si>
  <si>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</si>
  <si>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</si>
  <si>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</si>
  <si>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</si>
  <si>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</si>
  <si>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</si>
  <si>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</si>
  <si>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</si>
  <si>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</si>
  <si>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</si>
  <si>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</si>
  <si>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</si>
  <si>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</si>
  <si>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</si>
  <si>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</si>
  <si>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</si>
  <si>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</si>
  <si>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</si>
  <si>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</si>
  <si>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</si>
  <si>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</si>
  <si>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</si>
  <si>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</si>
  <si>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</si>
  <si>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</si>
  <si>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</si>
  <si>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</si>
  <si>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</si>
  <si>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</si>
  <si>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</si>
  <si>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</si>
  <si>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</si>
  <si>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</si>
  <si>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</si>
  <si>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</si>
  <si>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</si>
  <si>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</si>
  <si>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</si>
  <si>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</si>
  <si>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</si>
  <si>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</si>
  <si>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</si>
  <si>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</si>
  <si>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</si>
  <si>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</si>
  <si>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</si>
  <si>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</si>
  <si>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</si>
  <si>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</si>
  <si>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</si>
  <si>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</si>
  <si>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</si>
  <si>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</si>
  <si>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</si>
  <si>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</si>
  <si>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</si>
  <si>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</si>
  <si>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</si>
  <si>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</si>
  <si>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</si>
  <si>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</si>
  <si>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</si>
  <si>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</si>
  <si>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</si>
  <si>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</si>
  <si>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</si>
  <si>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</si>
  <si>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</si>
  <si>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</si>
  <si>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</si>
  <si>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</si>
  <si>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</si>
  <si>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</si>
  <si>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</si>
  <si>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</si>
  <si>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</si>
  <si>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</si>
  <si>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</si>
  <si>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</si>
  <si>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</si>
  <si>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</si>
  <si>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</si>
  <si>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</si>
  <si>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</si>
  <si>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</si>
  <si>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</si>
  <si>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</si>
  <si>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</si>
  <si>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</si>
  <si>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</si>
  <si>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</si>
  <si>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</si>
  <si>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</si>
  <si>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</si>
  <si>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</si>
  <si>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</si>
  <si>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</si>
  <si>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</si>
  <si>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</si>
  <si>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</si>
  <si>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</si>
  <si>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</si>
  <si>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</si>
  <si>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</si>
  <si>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</si>
  <si>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</si>
  <si>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</si>
  <si>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</si>
  <si>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</si>
  <si>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</si>
  <si>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</si>
  <si>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</si>
  <si>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</si>
  <si>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</si>
  <si>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</si>
  <si>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</si>
  <si>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</si>
  <si>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</si>
  <si>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</si>
  <si>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</si>
  <si>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</si>
  <si>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</si>
  <si>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</si>
  <si>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</si>
  <si>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</si>
  <si>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</si>
  <si>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</si>
  <si>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</si>
  <si>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</si>
  <si>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</si>
  <si>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</si>
  <si>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</si>
  <si>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</si>
  <si>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</si>
  <si>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</si>
  <si>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</si>
  <si>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</si>
  <si>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</si>
  <si>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</si>
  <si>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</si>
  <si>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</si>
  <si>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</si>
  <si>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</si>
  <si>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</si>
  <si>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</si>
  <si>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</si>
  <si>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</si>
  <si>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</si>
  <si>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</si>
  <si>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</si>
  <si>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</si>
  <si>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</si>
  <si>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</si>
  <si>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</si>
  <si>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</si>
  <si>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</si>
  <si>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</si>
  <si>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</si>
  <si>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</si>
  <si>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</si>
  <si>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</si>
  <si>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</si>
  <si>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</si>
  <si>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</si>
  <si>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</si>
  <si>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</si>
  <si>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</si>
  <si>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</si>
  <si>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</si>
  <si>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</si>
  <si>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</si>
  <si>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</si>
  <si>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</si>
  <si>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</si>
  <si>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</si>
  <si>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</si>
  <si>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</si>
  <si>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</si>
  <si>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</si>
  <si>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</si>
  <si>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</si>
  <si>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</si>
  <si>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</si>
  <si>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</si>
  <si>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</si>
  <si>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</si>
  <si>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</si>
  <si>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</si>
  <si>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</si>
  <si>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</si>
  <si>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</si>
  <si>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</si>
  <si>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</si>
  <si>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</si>
  <si>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</si>
  <si>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</si>
  <si>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</si>
  <si>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</si>
  <si>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</si>
  <si>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</si>
  <si>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</si>
  <si>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</si>
  <si>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</si>
  <si>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</si>
  <si>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</si>
  <si>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</si>
  <si>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</si>
  <si>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</si>
  <si>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</si>
  <si>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</si>
  <si>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</si>
  <si>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</si>
  <si>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</si>
  <si>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</si>
  <si>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</si>
  <si>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</si>
  <si>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</si>
  <si>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</si>
  <si>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</si>
  <si>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</si>
  <si>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</si>
  <si>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</si>
  <si>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</si>
  <si>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</si>
  <si>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</si>
  <si>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</si>
  <si>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</si>
  <si>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</si>
  <si>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</si>
  <si>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</si>
  <si>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</si>
  <si>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</si>
  <si>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</si>
  <si>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</si>
  <si>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</si>
  <si>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</si>
  <si>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</si>
  <si>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</si>
  <si>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</si>
  <si>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</si>
  <si>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</si>
  <si>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</si>
  <si>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</si>
  <si>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</si>
  <si>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</si>
  <si>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</si>
  <si>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</si>
  <si>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</si>
  <si>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</si>
  <si>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</si>
  <si>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</si>
  <si>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</si>
  <si>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</si>
  <si>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</si>
  <si>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</si>
  <si>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</si>
  <si>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</si>
  <si>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</si>
  <si>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</si>
  <si>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</si>
  <si>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</si>
  <si>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</si>
  <si>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</si>
  <si>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</si>
  <si>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</si>
  <si>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</si>
  <si>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</si>
  <si>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</si>
  <si>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</si>
  <si>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</si>
  <si>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</si>
  <si>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</si>
  <si>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</si>
  <si>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</si>
  <si>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</si>
  <si>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</si>
  <si>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</si>
  <si>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</si>
  <si>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</si>
  <si>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</si>
  <si>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</si>
  <si>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</si>
  <si>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</si>
  <si>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</si>
  <si>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</si>
  <si>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</si>
  <si>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</si>
  <si>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</si>
  <si>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</si>
  <si>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</si>
  <si>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</si>
  <si>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</si>
  <si>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</si>
  <si>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</si>
  <si>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</si>
  <si>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</si>
  <si>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</si>
  <si>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</si>
  <si>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</si>
  <si>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</si>
  <si>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</si>
  <si>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</si>
  <si>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</si>
  <si>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</si>
  <si>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</si>
  <si>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</si>
  <si>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</si>
  <si>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</si>
  <si>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</si>
  <si>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</si>
  <si>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</si>
  <si>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</si>
  <si>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</si>
  <si>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</si>
  <si>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</si>
  <si>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</si>
  <si>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</si>
  <si>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</si>
  <si>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</si>
  <si>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</si>
  <si>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</si>
  <si>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</si>
  <si>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</si>
  <si>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</si>
  <si>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</si>
  <si>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</si>
  <si>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</si>
  <si>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</si>
  <si>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</si>
  <si>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</si>
  <si>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</si>
  <si>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</si>
  <si>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</si>
  <si>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</si>
  <si>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</si>
  <si>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</si>
  <si>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</si>
  <si>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</si>
  <si>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</si>
  <si>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</si>
  <si>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</si>
  <si>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</si>
  <si>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</si>
  <si>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</si>
  <si>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</si>
  <si>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</si>
  <si>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</si>
  <si>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</si>
  <si>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</si>
  <si>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</si>
  <si>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</si>
  <si>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</si>
  <si>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</si>
  <si>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</si>
  <si>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</si>
  <si>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</si>
  <si>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</si>
  <si>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</si>
  <si>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</si>
  <si>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</si>
  <si>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</si>
  <si>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</si>
  <si>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</si>
  <si>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</si>
  <si>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</si>
  <si>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</si>
  <si>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</si>
  <si>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</si>
  <si>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</si>
  <si>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</si>
  <si>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</si>
  <si>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</si>
  <si>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</si>
  <si>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</si>
  <si>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</si>
  <si>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</si>
  <si>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</si>
  <si>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</si>
  <si>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</si>
  <si>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</si>
  <si>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</si>
  <si>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</si>
  <si>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</si>
  <si>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</si>
  <si>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</si>
  <si>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</si>
  <si>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</si>
  <si>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</si>
  <si>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</si>
  <si>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</si>
  <si>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</si>
  <si>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</si>
  <si>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</si>
  <si>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</si>
  <si>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</si>
  <si>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</si>
  <si>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</si>
  <si>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</si>
  <si>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</si>
  <si>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</si>
  <si>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</si>
  <si>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</si>
  <si>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</si>
  <si>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</si>
  <si>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</si>
  <si>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</si>
  <si>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</si>
  <si>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</si>
  <si>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</si>
  <si>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</si>
  <si>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</si>
  <si>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</si>
  <si>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</si>
  <si>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</si>
  <si>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</si>
  <si>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</si>
  <si>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</si>
  <si>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</si>
  <si>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</si>
  <si>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</si>
  <si>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</si>
  <si>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</si>
  <si>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</si>
  <si>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</si>
  <si>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</si>
  <si>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</si>
  <si>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</si>
  <si>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</si>
  <si>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</si>
  <si>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海外におけるウラン探鉱支援事業費補助金</t>
    <phoneticPr fontId="5"/>
  </si>
  <si>
    <t>資源エネルギー庁</t>
    <phoneticPr fontId="5"/>
  </si>
  <si>
    <t>○</t>
  </si>
  <si>
    <t>特別会計に関する法律第85条第5項第3号
特別会計に関する法律施行令第51条第6項第7号</t>
    <phoneticPr fontId="5"/>
  </si>
  <si>
    <t>資源確保戦略（平成24年6月27日）
エネルギー基本計画（平成30年7月3日閣議決定）</t>
    <phoneticPr fontId="5"/>
  </si>
  <si>
    <t>世界的に原子力発電が拡大し、中長期的にウラン需要は増加すると見込まれており、またウラン市場は国有企業や資源メジャーによる寡占化が進んでいる。こうした中、ウランの全量を海外から輸入している我が国として、中長期的な観点も踏まえ、我が国企業によるウラン資源開発を促進し、ウランの安定供給を確保することを目的とする。</t>
    <phoneticPr fontId="5"/>
  </si>
  <si>
    <t>リスクの高い海外ウラン探鉱事業（特に初期の調査・探鉱段階）について、独立行政法人石油天然ガス・金属鉱物資源機構（JOGMEC）が探鉱を行う他、JOGMECが 民間事業者の海外ウラン探鉱事業の支援を行う。(補助率：定額、1/2)</t>
    <phoneticPr fontId="5"/>
  </si>
  <si>
    <t>-</t>
  </si>
  <si>
    <t>-</t>
    <phoneticPr fontId="5"/>
  </si>
  <si>
    <t>-</t>
    <phoneticPr fontId="5"/>
  </si>
  <si>
    <t>-</t>
    <phoneticPr fontId="5"/>
  </si>
  <si>
    <t>ウラン探鉱支援事業費等補助金</t>
    <phoneticPr fontId="5"/>
  </si>
  <si>
    <t>調査・探鉱段階から民間の自主的探鉱事業に移行した件数</t>
    <phoneticPr fontId="5"/>
  </si>
  <si>
    <t>件</t>
    <rPh sb="0" eb="1">
      <t>ケン</t>
    </rPh>
    <phoneticPr fontId="5"/>
  </si>
  <si>
    <t>-</t>
    <phoneticPr fontId="5"/>
  </si>
  <si>
    <t>調査・探鉱件数</t>
    <phoneticPr fontId="5"/>
  </si>
  <si>
    <t>執行額／調査・探鉱件数　　　　　　　　　　　　　　</t>
    <phoneticPr fontId="5"/>
  </si>
  <si>
    <t>千円</t>
    <rPh sb="0" eb="2">
      <t>センエン</t>
    </rPh>
    <phoneticPr fontId="5"/>
  </si>
  <si>
    <t>千円/件</t>
    <rPh sb="0" eb="2">
      <t>センエン</t>
    </rPh>
    <rPh sb="3" eb="4">
      <t>ケン</t>
    </rPh>
    <phoneticPr fontId="5"/>
  </si>
  <si>
    <t>432,039/4</t>
    <phoneticPr fontId="5"/>
  </si>
  <si>
    <t>279,934/4</t>
    <phoneticPr fontId="5"/>
  </si>
  <si>
    <t>367.470/4</t>
    <phoneticPr fontId="5"/>
  </si>
  <si>
    <t>380,000/3</t>
    <phoneticPr fontId="5"/>
  </si>
  <si>
    <t>6　エネルギー・環境</t>
    <phoneticPr fontId="5"/>
  </si>
  <si>
    <t>6-3 電力・ガス</t>
    <phoneticPr fontId="5"/>
  </si>
  <si>
    <t>エネルギーミックスの実現に向けた施策の実施</t>
    <phoneticPr fontId="5"/>
  </si>
  <si>
    <t>エネルギーミックスの実現に向けた施策の実施</t>
    <phoneticPr fontId="5"/>
  </si>
  <si>
    <t>世界的に原子力発電が拡大し、中長期的にウラン需給逼迫の可能性が高まると見込まれる一方で、ウランは探鉱から生産に至るまでのリードタイムが長いという特徴がある。このため、ウランの全量を海外から輸入している我が国にとって、中長期的な観点も踏まえ、ウランの安定供給確保に貢献することは、我が国のエネルギー供給安定性を向上させ、エネルギーミックス（原子力発電比率２０～２２％）の実現に資する。</t>
    <phoneticPr fontId="5"/>
  </si>
  <si>
    <t>-</t>
    <phoneticPr fontId="5"/>
  </si>
  <si>
    <t>世界的に原子力発電が拡大し、中長期的にウラン需給逼迫の可能性があるとともに、ウラン市場は国有企業や資源メジャーによる寡占化が進んでいる。こうした中、ウランの全量を海外から輸入している我が国として、中長期的な観点も踏まえ、ウランを安定的に調達することは重要な課題。エネルギー基本計画においても「ＪＯＧＭＥＣによるリスクマネー供給機能の強化等を通じて、官民が協力して自主開発比率を引き上げていく」としている。本事業を通じて、ＪＯＧＭＥＣが海外ウラン探鉱事業にリスクマネーを供給することで、ウラン供給源の多角化を図り、安定供給の確保を図ることは極めて重要である</t>
    <phoneticPr fontId="5"/>
  </si>
  <si>
    <t>本事業は海外におけるウラン探鉱支援を行うものであり、通常地方自治体による事業実施は想定されない。また、エネルギー基本計画において「ＪＯＧＭＥＣによるリスクマネー供給機能の強化等を通じて、官民が協力して自主開発比率を引き上げていく」としているところであり、ＪＯＧＭＥＣによるリスクマネー供給を通じて官民一体となって、ウラン供給源の多角化を図り、安定供給の確保を図ることは適切である。</t>
    <phoneticPr fontId="5"/>
  </si>
  <si>
    <t>世界的に原子力発電が拡大し、中長期的にウラン需給逼迫の可能性が高まると見込まれるとともに、ウラン市場は国有企業や資源メジャーによる寡占化が進んでいる。こうした中、ウランの全量を海外から輸入している我が国にとって、中長期的な観点も踏まえ、ウランを安定的に調達することは重要な課題。エネルギー基本計画においても「ＪＯＧＭＥＣによるリスクマネー供給機能の強化等を通じて、官民が協力して自主開発比率を引き上げていく」としている。本事業は、ＪＯＧＭＥＣによるリスクマネーを供給を通じて、官民一体となってウラン供給源の多角化を図り、安定供給の確保を図るものであり、政策目的の達成手段として必要かつ適切であり、優先度の高い事業である。</t>
    <phoneticPr fontId="5"/>
  </si>
  <si>
    <t>世界的に原子力発電が拡大し、中長期的にウラン需給逼迫の可能性が高まると見込まれるとともに、ウラン市場は国有企業や資源メジャーによる寡占化が進んでいる。こうした中、ウランの全量を海外から輸入している我が国として、中長期的な観点も踏まえ、ウランを安定的に調達することは重要な課題。エネルギー基本計画においても「ＪＯＧＭＥＣによるリスクマネー供給機能の強化等を通じて、官民が協力して自主開発比率を引き上げていく」としている。したがって、ＪＯＧＭＥＣを本事業の支出先とすることは妥当である。</t>
    <phoneticPr fontId="5"/>
  </si>
  <si>
    <t>無</t>
  </si>
  <si>
    <t>本事業において、海外ウラン探鉱事業を実施する民間事業者は事業費の１／２を負担しており、受益者との負担関係は妥当である。</t>
    <phoneticPr fontId="5"/>
  </si>
  <si>
    <t>案件の採択に当たっては、公募・外部有識者を含めた厳正な審査を行うことなどにより、効率的かつ効果的な事業実施に向けた取組みを実施しており妥当である。</t>
    <phoneticPr fontId="5"/>
  </si>
  <si>
    <t>案件の採択に当たっては、公募・外部有識者を含めた厳正な審査を行うことなどにより、合理的な支出を行っている。</t>
    <phoneticPr fontId="5"/>
  </si>
  <si>
    <t>案件の採択に当たっては、公募・外部有識者を含めた厳正な審査を行うことなどにより、当該案件がウラン資源の安定供給確保という目的に資するものであるかを確認している。</t>
    <phoneticPr fontId="5"/>
  </si>
  <si>
    <t>案件の採択に当たっては、公募・外部有識者を含めた厳正な審査を行うことなどにより、効率的かつ効果的な事業実施に向けた取組みを実施している。</t>
    <phoneticPr fontId="5"/>
  </si>
  <si>
    <t>‐</t>
  </si>
  <si>
    <t>一般的にリスクマネーの供給による資源探鉱支援としては、出資による支援などが考えられるが、本事業が対象とするほとんどのウラン初期探鉱においては、プロジェクト会社（SPC）を設置せずに行うことことから出資による支援方法は取り得ないため、補助金による支援が適切である。</t>
    <phoneticPr fontId="5"/>
  </si>
  <si>
    <t>行政事業レビューの指摘も踏まえ、資源国との関係で外交的にコミットしている案件を中心に必要最小限のものに絞り込んで実施する。また、事業を進めるに当たっては、中長期的なウラン需給の見通し、世界のウラン市場の寡占状況などの見通しを明らかにするとともに、対象とする鉱山の地質環境の評価や品位を含む事業見通しを精査することとし、助成金やJOGMEC審査基準の厳格化を図った。</t>
    <phoneticPr fontId="5"/>
  </si>
  <si>
    <t>令和元年度は、本事業にて民間事業者の自主的探鉱に移行する可能性が高い1件について民間事業者によるウラン探鉱事業への助成を実施し、また、JOGMECにおいても2件のウラン探鉱事業を実施しており、探査の着実な進展につながっている。</t>
    <rPh sb="0" eb="2">
      <t>レイワ</t>
    </rPh>
    <rPh sb="2" eb="3">
      <t>ガン</t>
    </rPh>
    <phoneticPr fontId="5"/>
  </si>
  <si>
    <t>平成27年度「秋レビュー」
指摘内容：「事業の必要性や今後の見通しを踏まえ、適切な予算規模とすべきである。また、事業の実績や有効性等のレビューシートへの記載も充実させるべきである」
○平成28年度「公開プロセス」
公開プロセスの結果：事業全体の抜本的な改善
とりまとめコメント：
・海外ウラン探鉱支援事業は、事業の具体的目標、事業計画等の立案・策定が不十分で、国費を投入する必要があるかどうか判定できない。必要性が立証できなければ、廃止すべき。
・事業の必要性や有効性について国民に理解して頂けるよう、事業の効果等を検証できるようＰＤＣＡサイクルをより充実させ、レビューシートの記述に反映させるべき。
・事業の全体像をわかりやすく説明してほしい。
・予想投資収益率も考慮に入れるべき。
・現状分析、具体的目標、事業計画が存在しないようなので、早急に立案して秘匿の必要がなければ、公表すべき。
対応状況：平成29年度予算、平成30年度予算では、資源国との関係で外交的にコミットしている案件を中心に必要最小限度のものに絞り込んで要求し、減額を行った。（28年度予算額：6.0億円、29年度予算額：3.0億円、30年度予算額：3.0億円）。
　平成２７年度秋の行政事業レビュー実施時点（平成２７年１１月）では、国内では２基（川内１．２号機）のみが再稼働しており、今後の需要については不確実性が高く、必要性の説明が困難であったが、状況は変わっており、平成３０年８月時点では、国内の原発再稼働９基、変更設置許可５基、審査中１２基が控えている。また、世界では、電力需要の増加と低炭素発電の必要性の高まりを背景として、原子力発電が大幅に拡大すると予想され、ウランの需要は今後も引き続き増加することが見込まれている（出展：OECD・NEA ウラニウム2016）。
　なお我が国の2030年のエネルギーミックスの指標では、原子力比率20～22%とされており、これに必要とされるウランを確実に確保していくことが必要であるが、ウラン探鉱は、長期にわたる事業であり、かつ投資回収の不確実性が高い事業でもある。探鉱の結果ウラン鉱床が見つかった場合も、日本へのウラン調達が実現するまでには、開発・生産の各段階を経る必要があり、最終的に我が国の自主開発比率の上昇を実現するまでには相当の期間を要するため、今後１０年に必要な探鉱量を試算の上で、我が国として必要な探鉱支援を実施していく必要あり。
　平成２７年度の時点では成果目標としている自主開発比率が15％であり、過去の探鉱成果が出ていないではないかとの指摘をうけたが、これも探鉱のリードタイムの長さ故であり、平成２９年末現在の自主開発比率は37％となっている。</t>
    <phoneticPr fontId="5"/>
  </si>
  <si>
    <t>0699</t>
    <phoneticPr fontId="5"/>
  </si>
  <si>
    <t>0573</t>
    <phoneticPr fontId="5"/>
  </si>
  <si>
    <t>0600</t>
    <phoneticPr fontId="5"/>
  </si>
  <si>
    <t>0520</t>
    <phoneticPr fontId="5"/>
  </si>
  <si>
    <t>0302</t>
    <phoneticPr fontId="5"/>
  </si>
  <si>
    <t>0468</t>
    <phoneticPr fontId="5"/>
  </si>
  <si>
    <t>0404</t>
    <phoneticPr fontId="5"/>
  </si>
  <si>
    <t>0349</t>
    <phoneticPr fontId="5"/>
  </si>
  <si>
    <t>0325</t>
    <phoneticPr fontId="5"/>
  </si>
  <si>
    <t>A.独立行政法人石油天然ガス・金属鉱物資源機構</t>
    <phoneticPr fontId="5"/>
  </si>
  <si>
    <t>B.OURD(Canada)Co.Ltd.</t>
    <phoneticPr fontId="5"/>
  </si>
  <si>
    <t>事業費</t>
    <rPh sb="0" eb="3">
      <t>ジギョウヒ</t>
    </rPh>
    <phoneticPr fontId="5"/>
  </si>
  <si>
    <t>ボーリング調査等費用</t>
    <rPh sb="5" eb="7">
      <t>チョウサ</t>
    </rPh>
    <rPh sb="7" eb="8">
      <t>トウ</t>
    </rPh>
    <rPh sb="8" eb="10">
      <t>ヒヨウ</t>
    </rPh>
    <phoneticPr fontId="5"/>
  </si>
  <si>
    <t>調査費</t>
    <rPh sb="0" eb="2">
      <t>チョウサ</t>
    </rPh>
    <rPh sb="2" eb="3">
      <t>ヒ</t>
    </rPh>
    <phoneticPr fontId="5"/>
  </si>
  <si>
    <t>探鉱動向情報収集及び海外探鉱会社等との共同探鉱の実施</t>
  </si>
  <si>
    <t>事業費</t>
    <rPh sb="0" eb="2">
      <t>ジギョウ</t>
    </rPh>
    <rPh sb="2" eb="3">
      <t>ヒ</t>
    </rPh>
    <phoneticPr fontId="5"/>
  </si>
  <si>
    <t>本邦法人等の探鉱事業への助成</t>
  </si>
  <si>
    <t>指導監督費</t>
    <rPh sb="0" eb="2">
      <t>シドウ</t>
    </rPh>
    <rPh sb="2" eb="4">
      <t>カントク</t>
    </rPh>
    <rPh sb="4" eb="5">
      <t>ヒ</t>
    </rPh>
    <phoneticPr fontId="5"/>
  </si>
  <si>
    <t>助成事業の現地指導監督等</t>
  </si>
  <si>
    <t>独立行政法人石油天然ガス・金属鉱物資源機構</t>
    <phoneticPr fontId="5"/>
  </si>
  <si>
    <t>海外におけるウラン探鉱事業を行う民間事業者に対して助成を実施するとともに、先導的にリスクの高い地域の調査やウラン探鉱に必要なその他の調査を実施する。</t>
    <phoneticPr fontId="5"/>
  </si>
  <si>
    <t>OURD(Canada)Co.Ltd.</t>
    <phoneticPr fontId="5"/>
  </si>
  <si>
    <t>-</t>
    <phoneticPr fontId="5"/>
  </si>
  <si>
    <t>カナダ探鉱事業への助成</t>
    <phoneticPr fontId="5"/>
  </si>
  <si>
    <t>調査・探鉱段階から民間の自主的探鉱事業に10年間（29年度～38年度）で4件移行させる（探鉱は長期的な活動であり、3年以内の目標設定にはそぐわないため、中間目標は空欄とした）</t>
    <phoneticPr fontId="5"/>
  </si>
  <si>
    <t>令和元年度までに補助を行った民間事業者による探鉱１７件のうち既に６件が民間事業者による自主的探鉱に移行しており、成果目標に見合った実績となっている。</t>
    <rPh sb="0" eb="2">
      <t>レイワ</t>
    </rPh>
    <rPh sb="2" eb="5">
      <t>ガンネンド</t>
    </rPh>
    <phoneticPr fontId="5"/>
  </si>
  <si>
    <t>令和元年度は、民間事業者の自主的探鉱に移行する可能性が高い1件について、民間事業者によるウラン探鉱事業への助成を実施し、また、JOGMECにおいても2件のウラン探鉱事業を実施した。これにより、探査の着実な進展につながっている。</t>
    <rPh sb="0" eb="2">
      <t>レイワ</t>
    </rPh>
    <rPh sb="2" eb="3">
      <t>ガン</t>
    </rPh>
    <phoneticPr fontId="5"/>
  </si>
  <si>
    <t>令和元年度までに補助を行った民間事業者による探鉱１７件のうち既に６件が民間事業者による自主的探鉱に移行しており、本事業の成果は活用されている。　</t>
    <rPh sb="0" eb="2">
      <t>レイワ</t>
    </rPh>
    <rPh sb="2" eb="5">
      <t>ガンネンド</t>
    </rPh>
    <phoneticPr fontId="5"/>
  </si>
  <si>
    <t>-</t>
    <phoneticPr fontId="5"/>
  </si>
  <si>
    <t>原子力政策課　</t>
    <phoneticPr fontId="5"/>
  </si>
  <si>
    <t>課長　松野　大輔</t>
    <rPh sb="0" eb="2">
      <t>カチョウ</t>
    </rPh>
    <rPh sb="3" eb="5">
      <t>マツノ</t>
    </rPh>
    <phoneticPr fontId="5"/>
  </si>
  <si>
    <t>-</t>
    <phoneticPr fontId="5"/>
  </si>
  <si>
    <t>有識者書面点検対象外</t>
    <phoneticPr fontId="5"/>
  </si>
  <si>
    <t>事業内容の一部改善</t>
  </si>
  <si>
    <t>今後の国内におけるウラン需要を分析し、真に国として支援が必要なプロジェクトのみが選定されているかどうか精査を行うこと。</t>
  </si>
  <si>
    <t>執行等改善</t>
    <phoneticPr fontId="5"/>
  </si>
  <si>
    <t>ウラン市況の低迷やコロナウィルスの影響により、応募件数の減少や事業規模の縮小が見込まれることから、令和２年度と比較して０．２億円を減額。</t>
    <rPh sb="3" eb="5">
      <t>シキョウ</t>
    </rPh>
    <rPh sb="6" eb="8">
      <t>テイメイ</t>
    </rPh>
    <rPh sb="17" eb="19">
      <t>エイキョウ</t>
    </rPh>
    <rPh sb="23" eb="25">
      <t>オウボ</t>
    </rPh>
    <rPh sb="25" eb="27">
      <t>ケンスウ</t>
    </rPh>
    <rPh sb="28" eb="30">
      <t>ゲンショウ</t>
    </rPh>
    <rPh sb="31" eb="33">
      <t>ジギョウ</t>
    </rPh>
    <rPh sb="33" eb="35">
      <t>キボ</t>
    </rPh>
    <rPh sb="36" eb="38">
      <t>シュクショウ</t>
    </rPh>
    <rPh sb="39" eb="41">
      <t>ミコ</t>
    </rPh>
    <rPh sb="49" eb="51">
      <t>レイワ</t>
    </rPh>
    <rPh sb="52" eb="54">
      <t>ネンド</t>
    </rPh>
    <rPh sb="55" eb="57">
      <t>ヒカク</t>
    </rPh>
    <rPh sb="62" eb="64">
      <t>オクエン</t>
    </rPh>
    <rPh sb="65" eb="67">
      <t>ゲンガク</t>
    </rPh>
    <phoneticPr fontId="5"/>
  </si>
  <si>
    <t>人件費</t>
    <rPh sb="0" eb="3">
      <t>ジンケンヒ</t>
    </rPh>
    <phoneticPr fontId="5"/>
  </si>
  <si>
    <t>C. 住鉱資源開発株式会社</t>
    <rPh sb="3" eb="7">
      <t>スミコウシゲン</t>
    </rPh>
    <rPh sb="7" eb="9">
      <t>カイハツ</t>
    </rPh>
    <rPh sb="9" eb="13">
      <t>カブシキガイシャ</t>
    </rPh>
    <phoneticPr fontId="5"/>
  </si>
  <si>
    <t>再委託費</t>
    <rPh sb="0" eb="3">
      <t>サイイタク</t>
    </rPh>
    <rPh sb="3" eb="4">
      <t>ヒ</t>
    </rPh>
    <phoneticPr fontId="5"/>
  </si>
  <si>
    <t>環境調査</t>
    <rPh sb="0" eb="2">
      <t>カンキョウ</t>
    </rPh>
    <rPh sb="2" eb="4">
      <t>チョウサ</t>
    </rPh>
    <phoneticPr fontId="5"/>
  </si>
  <si>
    <t>直接経費</t>
    <rPh sb="0" eb="2">
      <t>チョクセツ</t>
    </rPh>
    <rPh sb="2" eb="4">
      <t>ケイヒ</t>
    </rPh>
    <phoneticPr fontId="5"/>
  </si>
  <si>
    <t>一般管理費</t>
    <rPh sb="0" eb="2">
      <t>イッパン</t>
    </rPh>
    <rPh sb="2" eb="5">
      <t>カンリヒ</t>
    </rPh>
    <phoneticPr fontId="5"/>
  </si>
  <si>
    <t>現地作業員雇用費、宿泊費、旅費</t>
    <rPh sb="0" eb="2">
      <t>ゲンチ</t>
    </rPh>
    <rPh sb="2" eb="5">
      <t>サギョウイン</t>
    </rPh>
    <rPh sb="5" eb="8">
      <t>コヨウヒ</t>
    </rPh>
    <rPh sb="9" eb="11">
      <t>シュクハク</t>
    </rPh>
    <rPh sb="11" eb="12">
      <t>ヒ</t>
    </rPh>
    <rPh sb="13" eb="15">
      <t>リョヒ</t>
    </rPh>
    <phoneticPr fontId="5"/>
  </si>
  <si>
    <t>住鉱資源開発株式会社</t>
    <rPh sb="0" eb="10">
      <t>スミコウシゲンカイハツカブシキガイシャ</t>
    </rPh>
    <phoneticPr fontId="5"/>
  </si>
  <si>
    <t>環境調査施工管理業務</t>
    <rPh sb="0" eb="2">
      <t>カンキョウ</t>
    </rPh>
    <rPh sb="2" eb="4">
      <t>チョウサ</t>
    </rPh>
    <rPh sb="4" eb="6">
      <t>セコウ</t>
    </rPh>
    <rPh sb="6" eb="8">
      <t>カンリ</t>
    </rPh>
    <rPh sb="8" eb="10">
      <t>ギョウム</t>
    </rPh>
    <phoneticPr fontId="5"/>
  </si>
  <si>
    <t>国際事業支援センター株式会社</t>
    <rPh sb="0" eb="2">
      <t>コクサイ</t>
    </rPh>
    <rPh sb="2" eb="4">
      <t>ジギョウ</t>
    </rPh>
    <rPh sb="4" eb="6">
      <t>シエン</t>
    </rPh>
    <rPh sb="10" eb="14">
      <t>カブシキガイシャ</t>
    </rPh>
    <phoneticPr fontId="5"/>
  </si>
  <si>
    <t>現地支援業務</t>
    <rPh sb="0" eb="2">
      <t>ゲンチ</t>
    </rPh>
    <rPh sb="2" eb="4">
      <t>シエン</t>
    </rPh>
    <rPh sb="4" eb="6">
      <t>ギョウム</t>
    </rPh>
    <phoneticPr fontId="5"/>
  </si>
  <si>
    <t>GRATA International Advocates Firm</t>
    <phoneticPr fontId="5"/>
  </si>
  <si>
    <t>法務コンサルティング</t>
    <rPh sb="0" eb="2">
      <t>ホウム</t>
    </rPh>
    <phoneticPr fontId="5"/>
  </si>
  <si>
    <t>英文報告書の翻訳</t>
    <rPh sb="0" eb="2">
      <t>エイブン</t>
    </rPh>
    <rPh sb="2" eb="5">
      <t>ホウコクショ</t>
    </rPh>
    <rPh sb="6" eb="8">
      <t>ホンヤク</t>
    </rPh>
    <phoneticPr fontId="5"/>
  </si>
  <si>
    <t>株式会社幸美グラフィス</t>
    <rPh sb="0" eb="4">
      <t>カブシキガイシャ</t>
    </rPh>
    <rPh sb="4" eb="6">
      <t>ユキミ</t>
    </rPh>
    <phoneticPr fontId="5"/>
  </si>
  <si>
    <t>補助金等交付</t>
  </si>
  <si>
    <t>The Ux Consulting Company LLC</t>
    <phoneticPr fontId="5"/>
  </si>
  <si>
    <t>ウラン情報提供等</t>
    <rPh sb="3" eb="5">
      <t>ジョウホウ</t>
    </rPh>
    <rPh sb="5" eb="7">
      <t>テイキョウ</t>
    </rPh>
    <rPh sb="7" eb="8">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</si>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</sst>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160821</xdr:colOff>
      <xdr:row>742</xdr:row>
      <xdr:rowOff>357281</xdr:rowOff>
    </xdr:from>
    <xdr:to>
      <xdr:col>24</xdr:col>
      <xdr:colOff>165030</xdr:colOff>
      <xdr:row>743</xdr:row>
      <xdr:rowOff>231589</xdr:rowOff>
    </xdr:to>
    <xdr:sp macro="" textlink="">
      <xdr:nvSpPr>
        <xdr:cNvPr id="2" name="大かっこ 1"/>
        <xdr:cNvSpPr/>
      </xdr:nvSpPr>
      <xdr:spPr bwMode="auto">
        <a:xfrm>
          <a:off x="2588762" y="49543634"/>
          <a:ext cx="2058621" cy="2328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tx1"/>
              </a:solidFill>
              <a:latin typeface="+mn-lt"/>
              <a:ea typeface="+mn-ea"/>
              <a:cs typeface="+mn-cs"/>
            </a:rPr>
            <a:t>プロジェクト全体管理</a:t>
          </a:r>
          <a:endParaRPr lang="ja-JP" altLang="ja-JP"/>
        </a:p>
      </xdr:txBody>
    </xdr:sp>
    <xdr:clientData/>
  </xdr:twoCellAnchor>
  <xdr:twoCellAnchor>
    <xdr:from>
      <xdr:col>14</xdr:col>
      <xdr:colOff>22736</xdr:colOff>
      <xdr:row>757</xdr:row>
      <xdr:rowOff>408038</xdr:rowOff>
    </xdr:from>
    <xdr:to>
      <xdr:col>23</xdr:col>
      <xdr:colOff>185879</xdr:colOff>
      <xdr:row>758</xdr:row>
      <xdr:rowOff>306295</xdr:rowOff>
    </xdr:to>
    <xdr:sp macro="" textlink="">
      <xdr:nvSpPr>
        <xdr:cNvPr id="3" name="大かっこ 2"/>
        <xdr:cNvSpPr/>
      </xdr:nvSpPr>
      <xdr:spPr bwMode="auto">
        <a:xfrm>
          <a:off x="2637442" y="54950803"/>
          <a:ext cx="1844025" cy="5631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tx1"/>
              </a:solidFill>
              <a:latin typeface="+mn-lt"/>
              <a:ea typeface="+mn-ea"/>
              <a:cs typeface="+mn-cs"/>
            </a:rPr>
            <a:t>海外における探鉱活動</a:t>
          </a:r>
          <a:endParaRPr kumimoji="1" lang="en-US" altLang="ja-JP" sz="1100" u="sng">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tx1"/>
              </a:solidFill>
              <a:latin typeface="+mn-lt"/>
              <a:ea typeface="+mn-ea"/>
              <a:cs typeface="+mn-cs"/>
            </a:rPr>
            <a:t>（助成事業）</a:t>
          </a:r>
          <a:endParaRPr lang="ja-JP" altLang="ja-JP"/>
        </a:p>
      </xdr:txBody>
    </xdr:sp>
    <xdr:clientData/>
  </xdr:twoCellAnchor>
  <xdr:twoCellAnchor>
    <xdr:from>
      <xdr:col>21</xdr:col>
      <xdr:colOff>10459</xdr:colOff>
      <xdr:row>747</xdr:row>
      <xdr:rowOff>134471</xdr:rowOff>
    </xdr:from>
    <xdr:to>
      <xdr:col>44</xdr:col>
      <xdr:colOff>67235</xdr:colOff>
      <xdr:row>751</xdr:row>
      <xdr:rowOff>14941</xdr:rowOff>
    </xdr:to>
    <xdr:sp macro="" textlink="">
      <xdr:nvSpPr>
        <xdr:cNvPr id="4" name="大かっこ 3"/>
        <xdr:cNvSpPr/>
      </xdr:nvSpPr>
      <xdr:spPr bwMode="auto">
        <a:xfrm>
          <a:off x="3932518" y="51106295"/>
          <a:ext cx="4352364" cy="1307352"/>
        </a:xfrm>
        <a:prstGeom prst="bracketPair">
          <a:avLst>
            <a:gd name="adj" fmla="val 748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u="sng">
              <a:solidFill>
                <a:schemeClr val="tx1"/>
              </a:solidFill>
              <a:latin typeface="+mn-lt"/>
              <a:ea typeface="+mn-ea"/>
              <a:cs typeface="+mn-cs"/>
            </a:rPr>
            <a:t>民間事業者向け助成事業</a:t>
          </a:r>
          <a:endParaRPr kumimoji="1" lang="en-US" altLang="ja-JP" sz="1100" u="sng">
            <a:solidFill>
              <a:schemeClr val="tx1"/>
            </a:solidFill>
            <a:latin typeface="+mn-lt"/>
            <a:ea typeface="+mn-ea"/>
            <a:cs typeface="+mn-cs"/>
          </a:endParaRPr>
        </a:p>
        <a:p>
          <a:pPr algn="l"/>
          <a:r>
            <a:rPr kumimoji="1" lang="ja-JP" altLang="ja-JP" sz="1100">
              <a:solidFill>
                <a:schemeClr val="tx1"/>
              </a:solidFill>
              <a:latin typeface="+mn-lt"/>
              <a:ea typeface="+mn-ea"/>
              <a:cs typeface="+mn-cs"/>
            </a:rPr>
            <a:t>公募、採択、指導・監督等</a:t>
          </a:r>
          <a:endParaRPr kumimoji="1" lang="en-US" altLang="ja-JP" sz="1100">
            <a:solidFill>
              <a:schemeClr val="tx1"/>
            </a:solidFill>
            <a:latin typeface="+mn-lt"/>
            <a:ea typeface="+mn-ea"/>
            <a:cs typeface="+mn-cs"/>
          </a:endParaRPr>
        </a:p>
        <a:p>
          <a:pPr algn="l"/>
          <a:endParaRPr kumimoji="1" lang="en-US" altLang="ja-JP" sz="1100">
            <a:solidFill>
              <a:schemeClr val="tx1"/>
            </a:solidFill>
            <a:latin typeface="+mn-lt"/>
            <a:ea typeface="+mn-ea"/>
            <a:cs typeface="+mn-cs"/>
          </a:endParaRPr>
        </a:p>
        <a:p>
          <a:pPr algn="l"/>
          <a:r>
            <a:rPr kumimoji="1" lang="ja-JP" altLang="ja-JP" sz="1100" u="sng">
              <a:solidFill>
                <a:schemeClr val="tx1"/>
              </a:solidFill>
              <a:latin typeface="+mn-lt"/>
              <a:ea typeface="+mn-ea"/>
              <a:cs typeface="+mn-cs"/>
            </a:rPr>
            <a:t>ＪＯＧＭＥＣ自身による調査</a:t>
          </a:r>
          <a:endParaRPr kumimoji="1" lang="en-US" altLang="ja-JP" sz="1100" u="sng">
            <a:solidFill>
              <a:schemeClr val="tx1"/>
            </a:solidFill>
            <a:latin typeface="+mn-lt"/>
            <a:ea typeface="+mn-ea"/>
            <a:cs typeface="+mn-cs"/>
          </a:endParaRPr>
        </a:p>
        <a:p>
          <a:pPr algn="l"/>
          <a:r>
            <a:rPr kumimoji="1" lang="ja-JP" altLang="ja-JP" sz="1100">
              <a:solidFill>
                <a:schemeClr val="tx1"/>
              </a:solidFill>
              <a:latin typeface="+mn-lt"/>
              <a:ea typeface="+mn-ea"/>
              <a:cs typeface="+mn-cs"/>
            </a:rPr>
            <a:t>初期探鉱案件やカントリーリスクの高い地域の案件など、民間事業者では参画が難しい探鉱案件及びウラン探鉱に必要な調査の実施</a:t>
          </a:r>
          <a:endParaRPr lang="ja-JP" altLang="ja-JP" sz="1100">
            <a:solidFill>
              <a:schemeClr val="tx1"/>
            </a:solidFill>
            <a:latin typeface="+mn-lt"/>
            <a:ea typeface="+mn-ea"/>
            <a:cs typeface="+mn-cs"/>
          </a:endParaRPr>
        </a:p>
      </xdr:txBody>
    </xdr:sp>
    <xdr:clientData/>
  </xdr:twoCellAnchor>
  <xdr:twoCellAnchor>
    <xdr:from>
      <xdr:col>13</xdr:col>
      <xdr:colOff>104589</xdr:colOff>
      <xdr:row>741</xdr:row>
      <xdr:rowOff>134470</xdr:rowOff>
    </xdr:from>
    <xdr:to>
      <xdr:col>25</xdr:col>
      <xdr:colOff>27316</xdr:colOff>
      <xdr:row>742</xdr:row>
      <xdr:rowOff>302086</xdr:rowOff>
    </xdr:to>
    <xdr:sp macro="" textlink="">
      <xdr:nvSpPr>
        <xdr:cNvPr id="5" name="テキスト ボックス 4"/>
        <xdr:cNvSpPr txBox="1"/>
      </xdr:nvSpPr>
      <xdr:spPr bwMode="auto">
        <a:xfrm>
          <a:off x="2532530" y="48962235"/>
          <a:ext cx="2163904" cy="52620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367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10</xdr:col>
      <xdr:colOff>44443</xdr:colOff>
      <xdr:row>745</xdr:row>
      <xdr:rowOff>218295</xdr:rowOff>
    </xdr:from>
    <xdr:to>
      <xdr:col>29</xdr:col>
      <xdr:colOff>7472</xdr:colOff>
      <xdr:row>747</xdr:row>
      <xdr:rowOff>29881</xdr:rowOff>
    </xdr:to>
    <xdr:sp macro="" textlink="">
      <xdr:nvSpPr>
        <xdr:cNvPr id="6" name="テキスト ボックス 5"/>
        <xdr:cNvSpPr txBox="1"/>
      </xdr:nvSpPr>
      <xdr:spPr bwMode="auto">
        <a:xfrm>
          <a:off x="1912090" y="50472942"/>
          <a:ext cx="3511558" cy="52876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tx1"/>
              </a:solidFill>
            </a:rPr>
            <a:t>A</a:t>
          </a:r>
          <a:r>
            <a:rPr kumimoji="1" lang="ja-JP" altLang="en-US" sz="1100">
              <a:solidFill>
                <a:schemeClr val="tx1"/>
              </a:solidFill>
            </a:rPr>
            <a:t>．独立行政法人石油天然ガス・金属鉱物資源機構</a:t>
          </a:r>
        </a:p>
        <a:p>
          <a:pPr algn="ctr"/>
          <a:r>
            <a:rPr kumimoji="1" lang="en-US" altLang="ja-JP" sz="1100">
              <a:solidFill>
                <a:schemeClr val="tx1"/>
              </a:solidFill>
            </a:rPr>
            <a:t>367</a:t>
          </a:r>
          <a:r>
            <a:rPr kumimoji="1" lang="ja-JP" altLang="en-US" sz="1100">
              <a:solidFill>
                <a:schemeClr val="tx1"/>
              </a:solidFill>
            </a:rPr>
            <a:t>百万円</a:t>
          </a:r>
        </a:p>
      </xdr:txBody>
    </xdr:sp>
    <xdr:clientData/>
  </xdr:twoCellAnchor>
  <xdr:twoCellAnchor>
    <xdr:from>
      <xdr:col>14</xdr:col>
      <xdr:colOff>57159</xdr:colOff>
      <xdr:row>755</xdr:row>
      <xdr:rowOff>253189</xdr:rowOff>
    </xdr:from>
    <xdr:to>
      <xdr:col>24</xdr:col>
      <xdr:colOff>4314</xdr:colOff>
      <xdr:row>757</xdr:row>
      <xdr:rowOff>361765</xdr:rowOff>
    </xdr:to>
    <xdr:sp macro="" textlink="">
      <xdr:nvSpPr>
        <xdr:cNvPr id="7" name="テキスト ボックス 6"/>
        <xdr:cNvSpPr txBox="1"/>
      </xdr:nvSpPr>
      <xdr:spPr bwMode="auto">
        <a:xfrm>
          <a:off x="2671865" y="54078777"/>
          <a:ext cx="1814802" cy="825753"/>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tx1"/>
              </a:solidFill>
            </a:rPr>
            <a:t>B</a:t>
          </a:r>
          <a:r>
            <a:rPr kumimoji="1" lang="ja-JP" altLang="en-US" sz="1100">
              <a:solidFill>
                <a:schemeClr val="tx1"/>
              </a:solidFill>
            </a:rPr>
            <a:t>．</a:t>
          </a:r>
          <a:r>
            <a:rPr kumimoji="1" lang="en-US" altLang="ja-JP" sz="1100">
              <a:solidFill>
                <a:schemeClr val="tx1"/>
              </a:solidFill>
            </a:rPr>
            <a:t>OURD(Canada)Co.Ltd.</a:t>
          </a:r>
          <a:endParaRPr kumimoji="1" lang="ja-JP" altLang="en-US"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15</xdr:col>
      <xdr:colOff>143322</xdr:colOff>
      <xdr:row>744</xdr:row>
      <xdr:rowOff>267341</xdr:rowOff>
    </xdr:from>
    <xdr:to>
      <xdr:col>23</xdr:col>
      <xdr:colOff>112058</xdr:colOff>
      <xdr:row>745</xdr:row>
      <xdr:rowOff>164352</xdr:rowOff>
    </xdr:to>
    <xdr:sp macro="" textlink="">
      <xdr:nvSpPr>
        <xdr:cNvPr id="10" name="テキスト ボックス 9"/>
        <xdr:cNvSpPr txBox="1"/>
      </xdr:nvSpPr>
      <xdr:spPr bwMode="auto">
        <a:xfrm>
          <a:off x="2944793" y="50170870"/>
          <a:ext cx="1462853" cy="248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134471</xdr:colOff>
      <xdr:row>754</xdr:row>
      <xdr:rowOff>326209</xdr:rowOff>
    </xdr:from>
    <xdr:to>
      <xdr:col>25</xdr:col>
      <xdr:colOff>97116</xdr:colOff>
      <xdr:row>755</xdr:row>
      <xdr:rowOff>269692</xdr:rowOff>
    </xdr:to>
    <xdr:sp macro="" textlink="">
      <xdr:nvSpPr>
        <xdr:cNvPr id="11" name="テキスト ボックス 10"/>
        <xdr:cNvSpPr txBox="1"/>
      </xdr:nvSpPr>
      <xdr:spPr bwMode="auto">
        <a:xfrm>
          <a:off x="2375647" y="53793209"/>
          <a:ext cx="2390587" cy="30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間接補助</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19</xdr:col>
      <xdr:colOff>74706</xdr:colOff>
      <xdr:row>743</xdr:row>
      <xdr:rowOff>283881</xdr:rowOff>
    </xdr:from>
    <xdr:to>
      <xdr:col>19</xdr:col>
      <xdr:colOff>76316</xdr:colOff>
      <xdr:row>744</xdr:row>
      <xdr:rowOff>272318</xdr:rowOff>
    </xdr:to>
    <xdr:cxnSp macro="">
      <xdr:nvCxnSpPr>
        <xdr:cNvPr id="13" name="直線矢印コネクタ 12"/>
        <xdr:cNvCxnSpPr/>
      </xdr:nvCxnSpPr>
      <xdr:spPr bwMode="auto">
        <a:xfrm>
          <a:off x="3623235" y="49828822"/>
          <a:ext cx="1610" cy="3470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100106</xdr:colOff>
      <xdr:row>747</xdr:row>
      <xdr:rowOff>107574</xdr:rowOff>
    </xdr:from>
    <xdr:to>
      <xdr:col>19</xdr:col>
      <xdr:colOff>100106</xdr:colOff>
      <xdr:row>754</xdr:row>
      <xdr:rowOff>201706</xdr:rowOff>
    </xdr:to>
    <xdr:cxnSp macro="">
      <xdr:nvCxnSpPr>
        <xdr:cNvPr id="14" name="直線矢印コネクタ 13"/>
        <xdr:cNvCxnSpPr/>
      </xdr:nvCxnSpPr>
      <xdr:spPr bwMode="auto">
        <a:xfrm>
          <a:off x="3648635" y="51079398"/>
          <a:ext cx="0" cy="25893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97121</xdr:colOff>
      <xdr:row>752</xdr:row>
      <xdr:rowOff>328707</xdr:rowOff>
    </xdr:from>
    <xdr:to>
      <xdr:col>35</xdr:col>
      <xdr:colOff>37353</xdr:colOff>
      <xdr:row>752</xdr:row>
      <xdr:rowOff>328707</xdr:rowOff>
    </xdr:to>
    <xdr:cxnSp macro="">
      <xdr:nvCxnSpPr>
        <xdr:cNvPr id="16" name="直線コネクタ 15"/>
        <xdr:cNvCxnSpPr/>
      </xdr:nvCxnSpPr>
      <xdr:spPr>
        <a:xfrm flipH="1">
          <a:off x="3645650" y="53086001"/>
          <a:ext cx="292846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35859</xdr:colOff>
      <xdr:row>752</xdr:row>
      <xdr:rowOff>319740</xdr:rowOff>
    </xdr:from>
    <xdr:to>
      <xdr:col>35</xdr:col>
      <xdr:colOff>35859</xdr:colOff>
      <xdr:row>754</xdr:row>
      <xdr:rowOff>209177</xdr:rowOff>
    </xdr:to>
    <xdr:cxnSp macro="">
      <xdr:nvCxnSpPr>
        <xdr:cNvPr id="20" name="直線矢印コネクタ 19"/>
        <xdr:cNvCxnSpPr/>
      </xdr:nvCxnSpPr>
      <xdr:spPr bwMode="auto">
        <a:xfrm>
          <a:off x="6572624" y="53077034"/>
          <a:ext cx="0" cy="59914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755</xdr:row>
      <xdr:rowOff>313766</xdr:rowOff>
    </xdr:from>
    <xdr:to>
      <xdr:col>42</xdr:col>
      <xdr:colOff>90714</xdr:colOff>
      <xdr:row>757</xdr:row>
      <xdr:rowOff>283883</xdr:rowOff>
    </xdr:to>
    <xdr:sp macro="" textlink="">
      <xdr:nvSpPr>
        <xdr:cNvPr id="22" name="テキスト ボックス 21"/>
        <xdr:cNvSpPr txBox="1"/>
      </xdr:nvSpPr>
      <xdr:spPr bwMode="auto">
        <a:xfrm>
          <a:off x="5143500" y="54007552"/>
          <a:ext cx="2567214" cy="6776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tx1"/>
              </a:solidFill>
            </a:rPr>
            <a:t>C</a:t>
          </a:r>
          <a:r>
            <a:rPr kumimoji="1" lang="ja-JP" altLang="en-US" sz="1100">
              <a:solidFill>
                <a:schemeClr val="tx1"/>
              </a:solidFill>
            </a:rPr>
            <a:t>．共同（</a:t>
          </a:r>
          <a:r>
            <a:rPr kumimoji="1" lang="en-US" altLang="ja-JP" sz="1100">
              <a:solidFill>
                <a:schemeClr val="tx1"/>
              </a:solidFill>
            </a:rPr>
            <a:t>JV</a:t>
          </a:r>
          <a:r>
            <a:rPr kumimoji="1" lang="ja-JP" altLang="en-US" sz="1100">
              <a:solidFill>
                <a:schemeClr val="tx1"/>
              </a:solidFill>
            </a:rPr>
            <a:t>）調査関連費用（</a:t>
          </a:r>
          <a:r>
            <a:rPr kumimoji="1" lang="en-US" altLang="ja-JP" sz="1100">
              <a:solidFill>
                <a:schemeClr val="tx1"/>
              </a:solidFill>
            </a:rPr>
            <a:t>5</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30</xdr:col>
      <xdr:colOff>81240</xdr:colOff>
      <xdr:row>754</xdr:row>
      <xdr:rowOff>329197</xdr:rowOff>
    </xdr:from>
    <xdr:to>
      <xdr:col>39</xdr:col>
      <xdr:colOff>88228</xdr:colOff>
      <xdr:row>755</xdr:row>
      <xdr:rowOff>272680</xdr:rowOff>
    </xdr:to>
    <xdr:sp macro="" textlink="">
      <xdr:nvSpPr>
        <xdr:cNvPr id="23" name="テキスト ボックス 22"/>
        <xdr:cNvSpPr txBox="1"/>
      </xdr:nvSpPr>
      <xdr:spPr bwMode="auto">
        <a:xfrm>
          <a:off x="5684181" y="53796197"/>
          <a:ext cx="1687871" cy="30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請負・委託</a:t>
          </a:r>
        </a:p>
      </xdr:txBody>
    </xdr:sp>
    <xdr:clientData/>
  </xdr:twoCellAnchor>
  <xdr:twoCellAnchor>
    <xdr:from>
      <xdr:col>29</xdr:col>
      <xdr:colOff>103631</xdr:colOff>
      <xdr:row>757</xdr:row>
      <xdr:rowOff>381145</xdr:rowOff>
    </xdr:from>
    <xdr:to>
      <xdr:col>40</xdr:col>
      <xdr:colOff>108857</xdr:colOff>
      <xdr:row>758</xdr:row>
      <xdr:rowOff>45357</xdr:rowOff>
    </xdr:to>
    <xdr:sp macro="" textlink="">
      <xdr:nvSpPr>
        <xdr:cNvPr id="25" name="大かっこ 24"/>
        <xdr:cNvSpPr/>
      </xdr:nvSpPr>
      <xdr:spPr bwMode="auto">
        <a:xfrm>
          <a:off x="5365060" y="54782502"/>
          <a:ext cx="2000940" cy="3354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tx1"/>
              </a:solidFill>
              <a:latin typeface="+mn-lt"/>
              <a:ea typeface="+mn-ea"/>
              <a:cs typeface="+mn-cs"/>
            </a:rPr>
            <a:t>環境調査、現地支援業務等</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312</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635</v>
      </c>
      <c r="AF5" s="721"/>
      <c r="AG5" s="721"/>
      <c r="AH5" s="721"/>
      <c r="AI5" s="721"/>
      <c r="AJ5" s="721"/>
      <c r="AK5" s="721"/>
      <c r="AL5" s="721"/>
      <c r="AM5" s="721"/>
      <c r="AN5" s="721"/>
      <c r="AO5" s="721"/>
      <c r="AP5" s="722"/>
      <c r="AQ5" s="723" t="s">
        <v>636</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399" t="s">
        <v>393</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300</v>
      </c>
      <c r="Q13" s="117"/>
      <c r="R13" s="117"/>
      <c r="S13" s="117"/>
      <c r="T13" s="117"/>
      <c r="U13" s="117"/>
      <c r="V13" s="118"/>
      <c r="W13" s="116">
        <v>300</v>
      </c>
      <c r="X13" s="117"/>
      <c r="Y13" s="117"/>
      <c r="Z13" s="117"/>
      <c r="AA13" s="117"/>
      <c r="AB13" s="117"/>
      <c r="AC13" s="118"/>
      <c r="AD13" s="116">
        <v>404</v>
      </c>
      <c r="AE13" s="117"/>
      <c r="AF13" s="117"/>
      <c r="AG13" s="117"/>
      <c r="AH13" s="117"/>
      <c r="AI13" s="117"/>
      <c r="AJ13" s="118"/>
      <c r="AK13" s="116">
        <v>380</v>
      </c>
      <c r="AL13" s="117"/>
      <c r="AM13" s="117"/>
      <c r="AN13" s="117"/>
      <c r="AO13" s="117"/>
      <c r="AP13" s="117"/>
      <c r="AQ13" s="118"/>
      <c r="AR13" s="113">
        <v>360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v>178</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t="s">
        <v>634</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572</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478</v>
      </c>
      <c r="Q18" s="123"/>
      <c r="R18" s="123"/>
      <c r="S18" s="123"/>
      <c r="T18" s="123"/>
      <c r="U18" s="123"/>
      <c r="V18" s="124"/>
      <c r="W18" s="122">
        <f>SUM(W13:AC17)</f>
        <v>300</v>
      </c>
      <c r="X18" s="123"/>
      <c r="Y18" s="123"/>
      <c r="Z18" s="123"/>
      <c r="AA18" s="123"/>
      <c r="AB18" s="123"/>
      <c r="AC18" s="124"/>
      <c r="AD18" s="122">
        <f>SUM(AD13:AJ17)</f>
        <v>404</v>
      </c>
      <c r="AE18" s="123"/>
      <c r="AF18" s="123"/>
      <c r="AG18" s="123"/>
      <c r="AH18" s="123"/>
      <c r="AI18" s="123"/>
      <c r="AJ18" s="124"/>
      <c r="AK18" s="122">
        <f>SUM(AK13:AQ17)</f>
        <v>380</v>
      </c>
      <c r="AL18" s="123"/>
      <c r="AM18" s="123"/>
      <c r="AN18" s="123"/>
      <c r="AO18" s="123"/>
      <c r="AP18" s="123"/>
      <c r="AQ18" s="124"/>
      <c r="AR18" s="122">
        <f>SUM(AR13:AX17)</f>
        <v>360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432</v>
      </c>
      <c r="Q19" s="117"/>
      <c r="R19" s="117"/>
      <c r="S19" s="117"/>
      <c r="T19" s="117"/>
      <c r="U19" s="117"/>
      <c r="V19" s="118"/>
      <c r="W19" s="116">
        <v>279.89999999999998</v>
      </c>
      <c r="X19" s="117"/>
      <c r="Y19" s="117"/>
      <c r="Z19" s="117"/>
      <c r="AA19" s="117"/>
      <c r="AB19" s="117"/>
      <c r="AC19" s="118"/>
      <c r="AD19" s="116">
        <v>367.5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0.90376569037656906</v>
      </c>
      <c r="Q20" s="540"/>
      <c r="R20" s="540"/>
      <c r="S20" s="540"/>
      <c r="T20" s="540"/>
      <c r="U20" s="540"/>
      <c r="V20" s="540"/>
      <c r="W20" s="540">
        <f t="shared" ref="W20" si="0">IF(W18=0, "-", SUM(W19)/W18)</f>
        <v>0.93299999999999994</v>
      </c>
      <c r="X20" s="540"/>
      <c r="Y20" s="540"/>
      <c r="Z20" s="540"/>
      <c r="AA20" s="540"/>
      <c r="AB20" s="540"/>
      <c r="AC20" s="540"/>
      <c r="AD20" s="540">
        <f t="shared" ref="AD20" si="1">IF(AD18=0, "-", SUM(AD19)/AD18)</f>
        <v>0.90965346534653468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357</v>
      </c>
      <c r="H21" s="932"/>
      <c r="I21" s="932"/>
      <c r="J21" s="932"/>
      <c r="K21" s="932"/>
      <c r="L21" s="932"/>
      <c r="M21" s="932"/>
      <c r="N21" s="932"/>
      <c r="O21" s="932"/>
      <c r="P21" s="540">
        <f>IF(P19=0, "-", SUM(P19)/SUM(P13,P14))</f>
        <v>1.44</v>
      </c>
      <c r="Q21" s="540"/>
      <c r="R21" s="540"/>
      <c r="S21" s="540"/>
      <c r="T21" s="540"/>
      <c r="U21" s="540"/>
      <c r="V21" s="540"/>
      <c r="W21" s="540">
        <f t="shared" ref="W21" si="2">IF(W19=0, "-", SUM(W19)/SUM(W13,W14))</f>
        <v>0.93299999999999994</v>
      </c>
      <c r="X21" s="540"/>
      <c r="Y21" s="540"/>
      <c r="Z21" s="540"/>
      <c r="AA21" s="540"/>
      <c r="AB21" s="540"/>
      <c r="AC21" s="540"/>
      <c r="AD21" s="540">
        <f t="shared" ref="AD21" si="3">IF(AD19=0, "-", SUM(AD19)/SUM(AD13,AD14))</f>
        <v>0.90965346534653468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380</v>
      </c>
      <c r="Q23" s="114"/>
      <c r="R23" s="114"/>
      <c r="S23" s="114"/>
      <c r="T23" s="114"/>
      <c r="U23" s="114"/>
      <c r="V23" s="115"/>
      <c r="W23" s="113">
        <v>360</v>
      </c>
      <c r="X23" s="114"/>
      <c r="Y23" s="114"/>
      <c r="Z23" s="114"/>
      <c r="AA23" s="114"/>
      <c r="AB23" s="114"/>
      <c r="AC23" s="115"/>
      <c r="AD23" s="207" t="s">
        <v>642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380</v>
      </c>
      <c r="Q29" s="117"/>
      <c r="R29" s="117"/>
      <c r="S29" s="117"/>
      <c r="T29" s="117"/>
      <c r="U29" s="117"/>
      <c r="V29" s="118"/>
      <c r="W29" s="222">
        <v>360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352</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570</v>
      </c>
      <c r="AR31" s="140"/>
      <c r="AS31" s="141" t="s">
        <v>236</v>
      </c>
      <c r="AT31" s="176"/>
      <c r="AU31" s="275" t="s">
        <v>576</v>
      </c>
      <c r="AV31" s="275"/>
      <c r="AW31" s="383" t="s">
        <v>181</v>
      </c>
      <c r="AX31" s="384"/>
    </row>
    <row r="32" spans="1:50" ht="23.25" customHeight="1" x14ac:dyDescent="0.15">
      <c r="A32" s="516"/>
      <c r="B32" s="514"/>
      <c r="C32" s="514"/>
      <c r="D32" s="514"/>
      <c r="E32" s="514"/>
      <c r="F32" s="515"/>
      <c r="G32" s="541" t="s">
        <v>630</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v>6</v>
      </c>
      <c r="AF32" s="369"/>
      <c r="AG32" s="369"/>
      <c r="AH32" s="369"/>
      <c r="AI32" s="368">
        <v>6</v>
      </c>
      <c r="AJ32" s="369"/>
      <c r="AK32" s="369"/>
      <c r="AL32" s="369"/>
      <c r="AM32" s="368">
        <v>6</v>
      </c>
      <c r="AN32" s="369"/>
      <c r="AO32" s="369"/>
      <c r="AP32" s="369"/>
      <c r="AQ32" s="119" t="s">
        <v>570</v>
      </c>
      <c r="AR32" s="120"/>
      <c r="AS32" s="120"/>
      <c r="AT32" s="121"/>
      <c r="AU32" s="369" t="s">
        <v>570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8</v>
      </c>
      <c r="AF33" s="369"/>
      <c r="AG33" s="369"/>
      <c r="AH33" s="369"/>
      <c r="AI33" s="368">
        <v>8</v>
      </c>
      <c r="AJ33" s="369"/>
      <c r="AK33" s="369"/>
      <c r="AL33" s="369"/>
      <c r="AM33" s="368">
        <v>8</v>
      </c>
      <c r="AN33" s="369"/>
      <c r="AO33" s="369"/>
      <c r="AP33" s="369"/>
      <c r="AQ33" s="119" t="s">
        <v>570</v>
      </c>
      <c r="AR33" s="120"/>
      <c r="AS33" s="120"/>
      <c r="AT33" s="121"/>
      <c r="AU33" s="369" t="s">
        <v>570</v>
      </c>
      <c r="AV33" s="369"/>
      <c r="AW33" s="369"/>
      <c r="AX33" s="371"/>
    </row>
    <row r="34" spans="1:50" ht="53.4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75</v>
      </c>
      <c r="AF34" s="369"/>
      <c r="AG34" s="369"/>
      <c r="AH34" s="369"/>
      <c r="AI34" s="368">
        <v>75</v>
      </c>
      <c r="AJ34" s="369"/>
      <c r="AK34" s="369"/>
      <c r="AL34" s="369"/>
      <c r="AM34" s="368">
        <v>75</v>
      </c>
      <c r="AN34" s="369"/>
      <c r="AO34" s="369"/>
      <c r="AP34" s="369"/>
      <c r="AQ34" s="119" t="s">
        <v>570</v>
      </c>
      <c r="AR34" s="120"/>
      <c r="AS34" s="120"/>
      <c r="AT34" s="121"/>
      <c r="AU34" s="369" t="s">
        <v>570</v>
      </c>
      <c r="AV34" s="369"/>
      <c r="AW34" s="369"/>
      <c r="AX34" s="371"/>
    </row>
    <row r="35" spans="1:50" ht="23.25" customHeight="1" x14ac:dyDescent="0.15">
      <c r="A35" s="901" t="s">
        <v>384</v>
      </c>
      <c r="B35" s="902"/>
      <c r="C35" s="902"/>
      <c r="D35" s="902"/>
      <c r="E35" s="902"/>
      <c r="F35" s="903"/>
      <c r="G35" s="907" t="s">
        <v>637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6.6"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352</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352</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352</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352</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2" t="s">
        <v>396</v>
      </c>
      <c r="AF65" s="373"/>
      <c r="AG65" s="373"/>
      <c r="AH65" s="374"/>
      <c r="AI65" s="372" t="s">
        <v>394</v>
      </c>
      <c r="AJ65" s="373"/>
      <c r="AK65" s="373"/>
      <c r="AL65" s="374"/>
      <c r="AM65" s="379" t="s">
        <v>423</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351</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358</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387</v>
      </c>
      <c r="B78" s="917"/>
      <c r="C78" s="917"/>
      <c r="D78" s="917"/>
      <c r="E78" s="914" t="s">
        <v>331</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347</v>
      </c>
      <c r="AP79" s="153"/>
      <c r="AQ79" s="153"/>
      <c r="AR79" s="80" t="s">
        <v>345</v>
      </c>
      <c r="AS79" s="152"/>
      <c r="AT79" s="153"/>
      <c r="AU79" s="153"/>
      <c r="AV79" s="153"/>
      <c r="AW79" s="153"/>
      <c r="AX79" s="154"/>
    </row>
    <row r="80" spans="1:50" ht="18.75" hidden="1" customHeight="1" x14ac:dyDescent="0.15">
      <c r="A80" s="520" t="s">
        <v>147</v>
      </c>
      <c r="B80" s="850" t="s">
        <v>344</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x14ac:dyDescent="0.15">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15">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575</v>
      </c>
      <c r="AC101" s="552"/>
      <c r="AD101" s="552"/>
      <c r="AE101" s="368">
        <v>4</v>
      </c>
      <c r="AF101" s="369"/>
      <c r="AG101" s="369"/>
      <c r="AH101" s="370"/>
      <c r="AI101" s="368">
        <v>4</v>
      </c>
      <c r="AJ101" s="369"/>
      <c r="AK101" s="369"/>
      <c r="AL101" s="370"/>
      <c r="AM101" s="368">
        <v>3</v>
      </c>
      <c r="AN101" s="369"/>
      <c r="AO101" s="369"/>
      <c r="AP101" s="370"/>
      <c r="AQ101" s="368" t="s">
        <v>570</v>
      </c>
      <c r="AR101" s="369"/>
      <c r="AS101" s="369"/>
      <c r="AT101" s="370"/>
      <c r="AU101" s="368" t="s">
        <v>570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575</v>
      </c>
      <c r="AC102" s="552"/>
      <c r="AD102" s="552"/>
      <c r="AE102" s="362">
        <v>5</v>
      </c>
      <c r="AF102" s="362"/>
      <c r="AG102" s="362"/>
      <c r="AH102" s="362"/>
      <c r="AI102" s="362">
        <v>4</v>
      </c>
      <c r="AJ102" s="362"/>
      <c r="AK102" s="362"/>
      <c r="AL102" s="362"/>
      <c r="AM102" s="362">
        <v>4</v>
      </c>
      <c r="AN102" s="362"/>
      <c r="AO102" s="362"/>
      <c r="AP102" s="362"/>
      <c r="AQ102" s="818">
        <v>3</v>
      </c>
      <c r="AR102" s="819"/>
      <c r="AS102" s="819"/>
      <c r="AT102" s="820"/>
      <c r="AU102" s="818">
        <v>3</v>
      </c>
      <c r="AV102" s="819"/>
      <c r="AW102" s="819"/>
      <c r="AX102" s="820"/>
    </row>
    <row r="103" spans="1:60" ht="31.5" hidden="1" customHeight="1" x14ac:dyDescent="0.15">
      <c r="A103" s="489" t="s">
        <v>354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v>108010</v>
      </c>
      <c r="AF116" s="362"/>
      <c r="AG116" s="362"/>
      <c r="AH116" s="362"/>
      <c r="AI116" s="362">
        <v>62476</v>
      </c>
      <c r="AJ116" s="362"/>
      <c r="AK116" s="362"/>
      <c r="AL116" s="362"/>
      <c r="AM116" s="362">
        <v>91867</v>
      </c>
      <c r="AN116" s="362"/>
      <c r="AO116" s="362"/>
      <c r="AP116" s="362"/>
      <c r="AQ116" s="368">
        <v>126667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581</v>
      </c>
      <c r="AF117" s="310"/>
      <c r="AG117" s="310"/>
      <c r="AH117" s="310"/>
      <c r="AI117" s="310" t="s">
        <v>582</v>
      </c>
      <c r="AJ117" s="310"/>
      <c r="AK117" s="310"/>
      <c r="AL117" s="310"/>
      <c r="AM117" s="310" t="s">
        <v>583</v>
      </c>
      <c r="AN117" s="310"/>
      <c r="AO117" s="310"/>
      <c r="AP117" s="310"/>
      <c r="AQ117" s="310" t="s">
        <v>584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571</v>
      </c>
      <c r="AC134" s="228"/>
      <c r="AD134" s="228"/>
      <c r="AE134" s="270" t="s">
        <v>570</v>
      </c>
      <c r="AF134" s="120"/>
      <c r="AG134" s="120"/>
      <c r="AH134" s="120"/>
      <c r="AI134" s="270" t="s">
        <v>570</v>
      </c>
      <c r="AJ134" s="120"/>
      <c r="AK134" s="120"/>
      <c r="AL134" s="120"/>
      <c r="AM134" s="270" t="s">
        <v>576</v>
      </c>
      <c r="AN134" s="120"/>
      <c r="AO134" s="120"/>
      <c r="AP134" s="120"/>
      <c r="AQ134" s="270" t="s">
        <v>570</v>
      </c>
      <c r="AR134" s="120"/>
      <c r="AS134" s="120"/>
      <c r="AT134" s="120"/>
      <c r="AU134" s="270" t="s">
        <v>570</v>
      </c>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570</v>
      </c>
      <c r="AC135" s="137"/>
      <c r="AD135" s="137"/>
      <c r="AE135" s="270" t="s">
        <v>570</v>
      </c>
      <c r="AF135" s="120"/>
      <c r="AG135" s="120"/>
      <c r="AH135" s="120"/>
      <c r="AI135" s="270" t="s">
        <v>570</v>
      </c>
      <c r="AJ135" s="120"/>
      <c r="AK135" s="120"/>
      <c r="AL135" s="120"/>
      <c r="AM135" s="270" t="s">
        <v>570</v>
      </c>
      <c r="AN135" s="120"/>
      <c r="AO135" s="120"/>
      <c r="AP135" s="120"/>
      <c r="AQ135" s="270" t="s">
        <v>570</v>
      </c>
      <c r="AR135" s="120"/>
      <c r="AS135" s="120"/>
      <c r="AT135" s="120"/>
      <c r="AU135" s="270" t="s">
        <v>570</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587</v>
      </c>
      <c r="H154" s="165"/>
      <c r="I154" s="165"/>
      <c r="J154" s="165"/>
      <c r="K154" s="165"/>
      <c r="L154" s="165"/>
      <c r="M154" s="165"/>
      <c r="N154" s="165"/>
      <c r="O154" s="165"/>
      <c r="P154" s="236"/>
      <c r="Q154" s="164" t="s">
        <v>588</v>
      </c>
      <c r="R154" s="165"/>
      <c r="S154" s="165"/>
      <c r="T154" s="165"/>
      <c r="U154" s="165"/>
      <c r="V154" s="165"/>
      <c r="W154" s="165"/>
      <c r="X154" s="165"/>
      <c r="Y154" s="165"/>
      <c r="Z154" s="165"/>
      <c r="AA154" s="928"/>
      <c r="AB154" s="259" t="s">
        <v>570</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426</v>
      </c>
      <c r="D430" s="254"/>
      <c r="E430" s="242" t="s">
        <v>404</v>
      </c>
      <c r="F430" s="452"/>
      <c r="G430" s="244" t="s">
        <v>255</v>
      </c>
      <c r="H430" s="162"/>
      <c r="I430" s="162"/>
      <c r="J430" s="245" t="s">
        <v>569</v>
      </c>
      <c r="K430" s="246"/>
      <c r="L430" s="246"/>
      <c r="M430" s="246"/>
      <c r="N430" s="246"/>
      <c r="O430" s="246"/>
      <c r="P430" s="246"/>
      <c r="Q430" s="246"/>
      <c r="R430" s="246"/>
      <c r="S430" s="246"/>
      <c r="T430" s="247"/>
      <c r="U430" s="248" t="s">
        <v>637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637</v>
      </c>
      <c r="AF432" s="140"/>
      <c r="AG432" s="141" t="s">
        <v>236</v>
      </c>
      <c r="AH432" s="176"/>
      <c r="AI432" s="186"/>
      <c r="AJ432" s="186"/>
      <c r="AK432" s="186"/>
      <c r="AL432" s="181"/>
      <c r="AM432" s="186"/>
      <c r="AN432" s="186"/>
      <c r="AO432" s="186"/>
      <c r="AP432" s="181"/>
      <c r="AQ432" s="215" t="s">
        <v>637</v>
      </c>
      <c r="AR432" s="140"/>
      <c r="AS432" s="141" t="s">
        <v>236</v>
      </c>
      <c r="AT432" s="176"/>
      <c r="AU432" s="140" t="s">
        <v>637</v>
      </c>
      <c r="AV432" s="140"/>
      <c r="AW432" s="141" t="s">
        <v>181</v>
      </c>
      <c r="AX432" s="142"/>
    </row>
    <row r="433" spans="1:50" ht="23.25" customHeight="1" x14ac:dyDescent="0.15">
      <c r="A433" s="999"/>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571</v>
      </c>
      <c r="AF433" s="120"/>
      <c r="AG433" s="120"/>
      <c r="AH433" s="120"/>
      <c r="AI433" s="119" t="s">
        <v>571</v>
      </c>
      <c r="AJ433" s="120"/>
      <c r="AK433" s="120"/>
      <c r="AL433" s="120"/>
      <c r="AM433" s="119" t="s">
        <v>571</v>
      </c>
      <c r="AN433" s="120"/>
      <c r="AO433" s="120"/>
      <c r="AP433" s="121"/>
      <c r="AQ433" s="119" t="s">
        <v>570</v>
      </c>
      <c r="AR433" s="120"/>
      <c r="AS433" s="120"/>
      <c r="AT433" s="121"/>
      <c r="AU433" s="120" t="s">
        <v>570</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571</v>
      </c>
      <c r="AN434" s="120"/>
      <c r="AO434" s="120"/>
      <c r="AP434" s="121"/>
      <c r="AQ434" s="119" t="s">
        <v>570</v>
      </c>
      <c r="AR434" s="120"/>
      <c r="AS434" s="120"/>
      <c r="AT434" s="121"/>
      <c r="AU434" s="120" t="s">
        <v>570</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637</v>
      </c>
      <c r="AF457" s="140"/>
      <c r="AG457" s="141" t="s">
        <v>236</v>
      </c>
      <c r="AH457" s="176"/>
      <c r="AI457" s="186"/>
      <c r="AJ457" s="186"/>
      <c r="AK457" s="186"/>
      <c r="AL457" s="181"/>
      <c r="AM457" s="186"/>
      <c r="AN457" s="186"/>
      <c r="AO457" s="186"/>
      <c r="AP457" s="181"/>
      <c r="AQ457" s="215" t="s">
        <v>637</v>
      </c>
      <c r="AR457" s="140"/>
      <c r="AS457" s="141" t="s">
        <v>236</v>
      </c>
      <c r="AT457" s="176"/>
      <c r="AU457" s="140" t="s">
        <v>637</v>
      </c>
      <c r="AV457" s="140"/>
      <c r="AW457" s="141" t="s">
        <v>181</v>
      </c>
      <c r="AX457" s="142"/>
    </row>
    <row r="458" spans="1:50" ht="23.25" customHeight="1" x14ac:dyDescent="0.15">
      <c r="A458" s="999"/>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570</v>
      </c>
      <c r="AJ458" s="120"/>
      <c r="AK458" s="120"/>
      <c r="AL458" s="120"/>
      <c r="AM458" s="119" t="s">
        <v>571</v>
      </c>
      <c r="AN458" s="120"/>
      <c r="AO458" s="120"/>
      <c r="AP458" s="121"/>
      <c r="AQ458" s="119" t="s">
        <v>570</v>
      </c>
      <c r="AR458" s="120"/>
      <c r="AS458" s="120"/>
      <c r="AT458" s="121"/>
      <c r="AU458" s="120" t="s">
        <v>570</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119" t="s">
        <v>571</v>
      </c>
      <c r="AJ459" s="120"/>
      <c r="AK459" s="120"/>
      <c r="AL459" s="120"/>
      <c r="AM459" s="119" t="s">
        <v>570</v>
      </c>
      <c r="AN459" s="120"/>
      <c r="AO459" s="120"/>
      <c r="AP459" s="121"/>
      <c r="AQ459" s="119" t="s">
        <v>571</v>
      </c>
      <c r="AR459" s="120"/>
      <c r="AS459" s="120"/>
      <c r="AT459" s="121"/>
      <c r="AU459" s="120" t="s">
        <v>570</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590</v>
      </c>
      <c r="AN460" s="120"/>
      <c r="AO460" s="120"/>
      <c r="AP460" s="121"/>
      <c r="AQ460" s="119" t="s">
        <v>570</v>
      </c>
      <c r="AR460" s="120"/>
      <c r="AS460" s="120"/>
      <c r="AT460" s="121"/>
      <c r="AU460" s="120" t="s">
        <v>570</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56"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11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171"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564</v>
      </c>
      <c r="AE705" s="737"/>
      <c r="AF705" s="737"/>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72.599999999999994"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3.4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596</v>
      </c>
      <c r="AH708" s="528"/>
      <c r="AI708" s="528"/>
      <c r="AJ708" s="528"/>
      <c r="AK708" s="528"/>
      <c r="AL708" s="528"/>
      <c r="AM708" s="528"/>
      <c r="AN708" s="528"/>
      <c r="AO708" s="528"/>
      <c r="AP708" s="528"/>
      <c r="AQ708" s="528"/>
      <c r="AR708" s="528"/>
      <c r="AS708" s="528"/>
      <c r="AT708" s="528"/>
      <c r="AU708" s="528"/>
      <c r="AV708" s="528"/>
      <c r="AW708" s="528"/>
      <c r="AX708" s="529"/>
    </row>
    <row r="709" spans="1:50" ht="54.6"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39"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564</v>
      </c>
      <c r="AE710" s="159"/>
      <c r="AF710" s="159"/>
      <c r="AG710" s="668" t="s">
        <v>598</v>
      </c>
      <c r="AH710" s="669"/>
      <c r="AI710" s="669"/>
      <c r="AJ710" s="669"/>
      <c r="AK710" s="669"/>
      <c r="AL710" s="669"/>
      <c r="AM710" s="669"/>
      <c r="AN710" s="669"/>
      <c r="AO710" s="669"/>
      <c r="AP710" s="669"/>
      <c r="AQ710" s="669"/>
      <c r="AR710" s="669"/>
      <c r="AS710" s="669"/>
      <c r="AT710" s="669"/>
      <c r="AU710" s="669"/>
      <c r="AV710" s="669"/>
      <c r="AW710" s="669"/>
      <c r="AX710" s="670"/>
    </row>
    <row r="711" spans="1:50" ht="51.9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599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68" t="s">
        <v>569</v>
      </c>
      <c r="AH713" s="669"/>
      <c r="AI713" s="669"/>
      <c r="AJ713" s="669"/>
      <c r="AK713" s="669"/>
      <c r="AL713" s="669"/>
      <c r="AM713" s="669"/>
      <c r="AN713" s="669"/>
      <c r="AO713" s="669"/>
      <c r="AP713" s="669"/>
      <c r="AQ713" s="669"/>
      <c r="AR713" s="669"/>
      <c r="AS713" s="669"/>
      <c r="AT713" s="669"/>
      <c r="AU713" s="669"/>
      <c r="AV713" s="669"/>
      <c r="AW713" s="669"/>
      <c r="AX713" s="670"/>
    </row>
    <row r="714" spans="1:50" ht="48" customHeight="1" x14ac:dyDescent="0.15">
      <c r="A714" s="661"/>
      <c r="B714" s="662"/>
      <c r="C714" s="775" t="s">
        <v>327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564</v>
      </c>
      <c r="AE714" s="593"/>
      <c r="AF714" s="594"/>
      <c r="AG714" s="693" t="s">
        <v>600</v>
      </c>
      <c r="AH714" s="694"/>
      <c r="AI714" s="694"/>
      <c r="AJ714" s="694"/>
      <c r="AK714" s="694"/>
      <c r="AL714" s="694"/>
      <c r="AM714" s="694"/>
      <c r="AN714" s="694"/>
      <c r="AO714" s="694"/>
      <c r="AP714" s="694"/>
      <c r="AQ714" s="694"/>
      <c r="AR714" s="694"/>
      <c r="AS714" s="694"/>
      <c r="AT714" s="694"/>
      <c r="AU714" s="694"/>
      <c r="AV714" s="694"/>
      <c r="AW714" s="694"/>
      <c r="AX714" s="695"/>
    </row>
    <row r="715" spans="1:50" ht="48.95" customHeight="1" x14ac:dyDescent="0.15">
      <c r="A715" s="622" t="s">
        <v>40</v>
      </c>
      <c r="B715" s="658"/>
      <c r="C715" s="663" t="s">
        <v>328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1"/>
      <c r="AG715" s="527" t="s">
        <v>631</v>
      </c>
      <c r="AH715" s="528"/>
      <c r="AI715" s="528"/>
      <c r="AJ715" s="528"/>
      <c r="AK715" s="528"/>
      <c r="AL715" s="528"/>
      <c r="AM715" s="528"/>
      <c r="AN715" s="528"/>
      <c r="AO715" s="528"/>
      <c r="AP715" s="528"/>
      <c r="AQ715" s="528"/>
      <c r="AR715" s="528"/>
      <c r="AS715" s="528"/>
      <c r="AT715" s="528"/>
      <c r="AU715" s="528"/>
      <c r="AV715" s="528"/>
      <c r="AW715" s="528"/>
      <c r="AX715" s="529"/>
    </row>
    <row r="716" spans="1:50" ht="74.099999999999994"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564</v>
      </c>
      <c r="AE716" s="763"/>
      <c r="AF716" s="763"/>
      <c r="AG716" s="668" t="s">
        <v>602</v>
      </c>
      <c r="AH716" s="669"/>
      <c r="AI716" s="669"/>
      <c r="AJ716" s="669"/>
      <c r="AK716" s="669"/>
      <c r="AL716" s="669"/>
      <c r="AM716" s="669"/>
      <c r="AN716" s="669"/>
      <c r="AO716" s="669"/>
      <c r="AP716" s="669"/>
      <c r="AQ716" s="669"/>
      <c r="AR716" s="669"/>
      <c r="AS716" s="669"/>
      <c r="AT716" s="669"/>
      <c r="AU716" s="669"/>
      <c r="AV716" s="669"/>
      <c r="AW716" s="669"/>
      <c r="AX716" s="670"/>
    </row>
    <row r="717" spans="1:50" ht="74.099999999999994"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68" t="s">
        <v>632</v>
      </c>
      <c r="AH717" s="669"/>
      <c r="AI717" s="669"/>
      <c r="AJ717" s="669"/>
      <c r="AK717" s="669"/>
      <c r="AL717" s="669"/>
      <c r="AM717" s="669"/>
      <c r="AN717" s="669"/>
      <c r="AO717" s="669"/>
      <c r="AP717" s="669"/>
      <c r="AQ717" s="669"/>
      <c r="AR717" s="669"/>
      <c r="AS717" s="669"/>
      <c r="AT717" s="669"/>
      <c r="AU717" s="669"/>
      <c r="AV717" s="669"/>
      <c r="AW717" s="669"/>
      <c r="AX717" s="670"/>
    </row>
    <row r="718" spans="1:50" ht="54.6"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564</v>
      </c>
      <c r="AE718" s="159"/>
      <c r="AF718" s="159"/>
      <c r="AG718" s="167" t="s">
        <v>633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601</v>
      </c>
      <c r="AE719" s="672"/>
      <c r="AF719" s="672"/>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604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603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638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7.95" customHeight="1" thickBot="1" x14ac:dyDescent="0.2">
      <c r="A731" s="619" t="s">
        <v>639</v>
      </c>
      <c r="B731" s="620"/>
      <c r="C731" s="620"/>
      <c r="D731" s="620"/>
      <c r="E731" s="621"/>
      <c r="F731" s="684" t="s">
        <v>640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2.5" customHeight="1" thickBot="1" x14ac:dyDescent="0.2">
      <c r="A733" s="753" t="s">
        <v>641</v>
      </c>
      <c r="B733" s="754"/>
      <c r="C733" s="754"/>
      <c r="D733" s="754"/>
      <c r="E733" s="755"/>
      <c r="F733" s="770" t="s">
        <v>603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80.1" customHeight="1" thickBot="1" x14ac:dyDescent="0.2">
      <c r="A735" s="612" t="s">
        <v>605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407</v>
      </c>
      <c r="B737" s="101"/>
      <c r="C737" s="101"/>
      <c r="D737" s="102"/>
      <c r="E737" s="103" t="s">
        <v>606</v>
      </c>
      <c r="F737" s="103"/>
      <c r="G737" s="103"/>
      <c r="H737" s="103"/>
      <c r="I737" s="103"/>
      <c r="J737" s="103"/>
      <c r="K737" s="103"/>
      <c r="L737" s="103"/>
      <c r="M737" s="103"/>
      <c r="N737" s="109" t="s">
        <v>402</v>
      </c>
      <c r="O737" s="109"/>
      <c r="P737" s="109"/>
      <c r="Q737" s="109"/>
      <c r="R737" s="103" t="s">
        <v>607</v>
      </c>
      <c r="S737" s="103"/>
      <c r="T737" s="103"/>
      <c r="U737" s="103"/>
      <c r="V737" s="103"/>
      <c r="W737" s="103"/>
      <c r="X737" s="103"/>
      <c r="Y737" s="103"/>
      <c r="Z737" s="103"/>
      <c r="AA737" s="109" t="s">
        <v>401</v>
      </c>
      <c r="AB737" s="109"/>
      <c r="AC737" s="109"/>
      <c r="AD737" s="109"/>
      <c r="AE737" s="103" t="s">
        <v>608</v>
      </c>
      <c r="AF737" s="103"/>
      <c r="AG737" s="103"/>
      <c r="AH737" s="103"/>
      <c r="AI737" s="103"/>
      <c r="AJ737" s="103"/>
      <c r="AK737" s="103"/>
      <c r="AL737" s="103"/>
      <c r="AM737" s="103"/>
      <c r="AN737" s="109" t="s">
        <v>400</v>
      </c>
      <c r="AO737" s="109"/>
      <c r="AP737" s="109"/>
      <c r="AQ737" s="109"/>
      <c r="AR737" s="110" t="s">
        <v>609</v>
      </c>
      <c r="AS737" s="111"/>
      <c r="AT737" s="111"/>
      <c r="AU737" s="111"/>
      <c r="AV737" s="111"/>
      <c r="AW737" s="111"/>
      <c r="AX737" s="112"/>
      <c r="AY737" s="88"/>
      <c r="AZ737" s="88"/>
    </row>
    <row r="738" spans="1:52" ht="24.75" customHeight="1" x14ac:dyDescent="0.15">
      <c r="A738" s="100" t="s">
        <v>399</v>
      </c>
      <c r="B738" s="101"/>
      <c r="C738" s="101"/>
      <c r="D738" s="102"/>
      <c r="E738" s="103" t="s">
        <v>610</v>
      </c>
      <c r="F738" s="103"/>
      <c r="G738" s="103"/>
      <c r="H738" s="103"/>
      <c r="I738" s="103"/>
      <c r="J738" s="103"/>
      <c r="K738" s="103"/>
      <c r="L738" s="103"/>
      <c r="M738" s="103"/>
      <c r="N738" s="109" t="s">
        <v>398</v>
      </c>
      <c r="O738" s="109"/>
      <c r="P738" s="109"/>
      <c r="Q738" s="109"/>
      <c r="R738" s="103" t="s">
        <v>611</v>
      </c>
      <c r="S738" s="103"/>
      <c r="T738" s="103"/>
      <c r="U738" s="103"/>
      <c r="V738" s="103"/>
      <c r="W738" s="103"/>
      <c r="X738" s="103"/>
      <c r="Y738" s="103"/>
      <c r="Z738" s="103"/>
      <c r="AA738" s="109" t="s">
        <v>397</v>
      </c>
      <c r="AB738" s="109"/>
      <c r="AC738" s="109"/>
      <c r="AD738" s="109"/>
      <c r="AE738" s="103" t="s">
        <v>612</v>
      </c>
      <c r="AF738" s="103"/>
      <c r="AG738" s="103"/>
      <c r="AH738" s="103"/>
      <c r="AI738" s="103"/>
      <c r="AJ738" s="103"/>
      <c r="AK738" s="103"/>
      <c r="AL738" s="103"/>
      <c r="AM738" s="103"/>
      <c r="AN738" s="109" t="s">
        <v>396</v>
      </c>
      <c r="AO738" s="109"/>
      <c r="AP738" s="109"/>
      <c r="AQ738" s="109"/>
      <c r="AR738" s="110" t="s">
        <v>613</v>
      </c>
      <c r="AS738" s="111"/>
      <c r="AT738" s="111"/>
      <c r="AU738" s="111"/>
      <c r="AV738" s="111"/>
      <c r="AW738" s="111"/>
      <c r="AX738" s="112"/>
    </row>
    <row r="739" spans="1:52" ht="24.75" customHeight="1" x14ac:dyDescent="0.15">
      <c r="A739" s="100" t="s">
        <v>395</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324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390</v>
      </c>
      <c r="B780" s="765"/>
      <c r="C780" s="765"/>
      <c r="D780" s="765"/>
      <c r="E780" s="765"/>
      <c r="F780" s="766"/>
      <c r="G780" s="443" t="s">
        <v>615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619</v>
      </c>
      <c r="H782" s="454"/>
      <c r="I782" s="454"/>
      <c r="J782" s="454"/>
      <c r="K782" s="455"/>
      <c r="L782" s="456" t="s">
        <v>620</v>
      </c>
      <c r="M782" s="457"/>
      <c r="N782" s="457"/>
      <c r="O782" s="457"/>
      <c r="P782" s="457"/>
      <c r="Q782" s="457"/>
      <c r="R782" s="457"/>
      <c r="S782" s="457"/>
      <c r="T782" s="457"/>
      <c r="U782" s="457"/>
      <c r="V782" s="457"/>
      <c r="W782" s="457"/>
      <c r="X782" s="458"/>
      <c r="Y782" s="459">
        <v>348</v>
      </c>
      <c r="Z782" s="460"/>
      <c r="AA782" s="460"/>
      <c r="AB782" s="558"/>
      <c r="AC782" s="453" t="s">
        <v>617</v>
      </c>
      <c r="AD782" s="454"/>
      <c r="AE782" s="454"/>
      <c r="AF782" s="454"/>
      <c r="AG782" s="455"/>
      <c r="AH782" s="456" t="s">
        <v>618</v>
      </c>
      <c r="AI782" s="457"/>
      <c r="AJ782" s="457"/>
      <c r="AK782" s="457"/>
      <c r="AL782" s="457"/>
      <c r="AM782" s="457"/>
      <c r="AN782" s="457"/>
      <c r="AO782" s="457"/>
      <c r="AP782" s="457"/>
      <c r="AQ782" s="457"/>
      <c r="AR782" s="457"/>
      <c r="AS782" s="457"/>
      <c r="AT782" s="458"/>
      <c r="AU782" s="459">
        <v>10</v>
      </c>
      <c r="AV782" s="460"/>
      <c r="AW782" s="460"/>
      <c r="AX782" s="461"/>
    </row>
    <row r="783" spans="1:50" ht="24.75" customHeight="1" x14ac:dyDescent="0.15">
      <c r="A783" s="557"/>
      <c r="B783" s="767"/>
      <c r="C783" s="767"/>
      <c r="D783" s="767"/>
      <c r="E783" s="767"/>
      <c r="F783" s="768"/>
      <c r="G783" s="352" t="s">
        <v>621</v>
      </c>
      <c r="H783" s="353"/>
      <c r="I783" s="353"/>
      <c r="J783" s="353"/>
      <c r="K783" s="354"/>
      <c r="L783" s="405" t="s">
        <v>622</v>
      </c>
      <c r="M783" s="406"/>
      <c r="N783" s="406"/>
      <c r="O783" s="406"/>
      <c r="P783" s="406"/>
      <c r="Q783" s="406"/>
      <c r="R783" s="406"/>
      <c r="S783" s="406"/>
      <c r="T783" s="406"/>
      <c r="U783" s="406"/>
      <c r="V783" s="406"/>
      <c r="W783" s="406"/>
      <c r="X783" s="407"/>
      <c r="Y783" s="402">
        <v>10</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t="s">
        <v>623</v>
      </c>
      <c r="H784" s="353"/>
      <c r="I784" s="353"/>
      <c r="J784" s="353"/>
      <c r="K784" s="354"/>
      <c r="L784" s="405" t="s">
        <v>624</v>
      </c>
      <c r="M784" s="406"/>
      <c r="N784" s="406"/>
      <c r="O784" s="406"/>
      <c r="P784" s="406"/>
      <c r="Q784" s="406"/>
      <c r="R784" s="406"/>
      <c r="S784" s="406"/>
      <c r="T784" s="406"/>
      <c r="U784" s="406"/>
      <c r="V784" s="406"/>
      <c r="W784" s="406"/>
      <c r="X784" s="407"/>
      <c r="Y784" s="402">
        <v>9</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367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v>
      </c>
      <c r="AV792" s="419"/>
      <c r="AW792" s="419"/>
      <c r="AX792" s="421"/>
    </row>
    <row r="793" spans="1:50" ht="24.75" customHeight="1" x14ac:dyDescent="0.15">
      <c r="A793" s="557"/>
      <c r="B793" s="767"/>
      <c r="C793" s="767"/>
      <c r="D793" s="767"/>
      <c r="E793" s="767"/>
      <c r="F793" s="768"/>
      <c r="G793" s="443" t="s">
        <v>644</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645</v>
      </c>
      <c r="H795" s="454"/>
      <c r="I795" s="454"/>
      <c r="J795" s="454"/>
      <c r="K795" s="455"/>
      <c r="L795" s="456" t="s">
        <v>646</v>
      </c>
      <c r="M795" s="457"/>
      <c r="N795" s="457"/>
      <c r="O795" s="457"/>
      <c r="P795" s="457"/>
      <c r="Q795" s="457"/>
      <c r="R795" s="457"/>
      <c r="S795" s="457"/>
      <c r="T795" s="457"/>
      <c r="U795" s="457"/>
      <c r="V795" s="457"/>
      <c r="W795" s="457"/>
      <c r="X795" s="458"/>
      <c r="Y795" s="459">
        <v>13</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7"/>
      <c r="B796" s="767"/>
      <c r="C796" s="767"/>
      <c r="D796" s="767"/>
      <c r="E796" s="767"/>
      <c r="F796" s="768"/>
      <c r="G796" s="352" t="s">
        <v>647</v>
      </c>
      <c r="H796" s="353"/>
      <c r="I796" s="353"/>
      <c r="J796" s="353"/>
      <c r="K796" s="354"/>
      <c r="L796" s="405" t="s">
        <v>649</v>
      </c>
      <c r="M796" s="406"/>
      <c r="N796" s="406"/>
      <c r="O796" s="406"/>
      <c r="P796" s="406"/>
      <c r="Q796" s="406"/>
      <c r="R796" s="406"/>
      <c r="S796" s="406"/>
      <c r="T796" s="406"/>
      <c r="U796" s="406"/>
      <c r="V796" s="406"/>
      <c r="W796" s="406"/>
      <c r="X796" s="407"/>
      <c r="Y796" s="402">
        <v>6</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7"/>
      <c r="B797" s="767"/>
      <c r="C797" s="767"/>
      <c r="D797" s="767"/>
      <c r="E797" s="767"/>
      <c r="F797" s="768"/>
      <c r="G797" s="352" t="s">
        <v>643</v>
      </c>
      <c r="H797" s="353"/>
      <c r="I797" s="353"/>
      <c r="J797" s="353"/>
      <c r="K797" s="354"/>
      <c r="L797" s="405" t="s">
        <v>643</v>
      </c>
      <c r="M797" s="406"/>
      <c r="N797" s="406"/>
      <c r="O797" s="406"/>
      <c r="P797" s="406"/>
      <c r="Q797" s="406"/>
      <c r="R797" s="406"/>
      <c r="S797" s="406"/>
      <c r="T797" s="406"/>
      <c r="U797" s="406"/>
      <c r="V797" s="406"/>
      <c r="W797" s="406"/>
      <c r="X797" s="407"/>
      <c r="Y797" s="402">
        <v>3</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67"/>
      <c r="C798" s="767"/>
      <c r="D798" s="767"/>
      <c r="E798" s="767"/>
      <c r="F798" s="768"/>
      <c r="G798" s="352" t="s">
        <v>648</v>
      </c>
      <c r="H798" s="353"/>
      <c r="I798" s="353"/>
      <c r="J798" s="353"/>
      <c r="K798" s="354"/>
      <c r="L798" s="405"/>
      <c r="M798" s="406"/>
      <c r="N798" s="406"/>
      <c r="O798" s="406"/>
      <c r="P798" s="406"/>
      <c r="Q798" s="406"/>
      <c r="R798" s="406"/>
      <c r="S798" s="406"/>
      <c r="T798" s="406"/>
      <c r="U798" s="406"/>
      <c r="V798" s="406"/>
      <c r="W798" s="406"/>
      <c r="X798" s="407"/>
      <c r="Y798" s="402">
        <v>1</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23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347</v>
      </c>
      <c r="AM832" s="961"/>
      <c r="AN832" s="961"/>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99" customHeight="1" x14ac:dyDescent="0.15">
      <c r="A838" s="408">
        <v>1</v>
      </c>
      <c r="B838" s="408">
        <v>1</v>
      </c>
      <c r="C838" s="428" t="s">
        <v>625</v>
      </c>
      <c r="D838" s="422"/>
      <c r="E838" s="422"/>
      <c r="F838" s="422"/>
      <c r="G838" s="422"/>
      <c r="H838" s="422"/>
      <c r="I838" s="422"/>
      <c r="J838" s="423">
        <v>4010405009573</v>
      </c>
      <c r="K838" s="424"/>
      <c r="L838" s="424"/>
      <c r="M838" s="424"/>
      <c r="N838" s="424"/>
      <c r="O838" s="424"/>
      <c r="P838" s="429" t="s">
        <v>626</v>
      </c>
      <c r="Q838" s="321"/>
      <c r="R838" s="321"/>
      <c r="S838" s="321"/>
      <c r="T838" s="321"/>
      <c r="U838" s="321"/>
      <c r="V838" s="321"/>
      <c r="W838" s="321"/>
      <c r="X838" s="321"/>
      <c r="Y838" s="322">
        <v>367</v>
      </c>
      <c r="Z838" s="323"/>
      <c r="AA838" s="323"/>
      <c r="AB838" s="324"/>
      <c r="AC838" s="332" t="s">
        <v>658</v>
      </c>
      <c r="AD838" s="427"/>
      <c r="AE838" s="427"/>
      <c r="AF838" s="427"/>
      <c r="AG838" s="427"/>
      <c r="AH838" s="425" t="s">
        <v>661</v>
      </c>
      <c r="AI838" s="426"/>
      <c r="AJ838" s="426"/>
      <c r="AK838" s="426"/>
      <c r="AL838" s="329" t="s">
        <v>661</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627</v>
      </c>
      <c r="D871" s="422"/>
      <c r="E871" s="422"/>
      <c r="F871" s="422"/>
      <c r="G871" s="422"/>
      <c r="H871" s="422"/>
      <c r="I871" s="422"/>
      <c r="J871" s="423" t="s">
        <v>628</v>
      </c>
      <c r="K871" s="424"/>
      <c r="L871" s="424"/>
      <c r="M871" s="424"/>
      <c r="N871" s="424"/>
      <c r="O871" s="424"/>
      <c r="P871" s="429" t="s">
        <v>629</v>
      </c>
      <c r="Q871" s="321"/>
      <c r="R871" s="321"/>
      <c r="S871" s="321"/>
      <c r="T871" s="321"/>
      <c r="U871" s="321"/>
      <c r="V871" s="321"/>
      <c r="W871" s="321"/>
      <c r="X871" s="321"/>
      <c r="Y871" s="322">
        <v>10</v>
      </c>
      <c r="Z871" s="323"/>
      <c r="AA871" s="323"/>
      <c r="AB871" s="324"/>
      <c r="AC871" s="332" t="s">
        <v>381</v>
      </c>
      <c r="AD871" s="427"/>
      <c r="AE871" s="427"/>
      <c r="AF871" s="427"/>
      <c r="AG871" s="427"/>
      <c r="AH871" s="425">
        <v>1</v>
      </c>
      <c r="AI871" s="426"/>
      <c r="AJ871" s="426"/>
      <c r="AK871" s="426"/>
      <c r="AL871" s="329" t="s">
        <v>628</v>
      </c>
      <c r="AM871" s="330"/>
      <c r="AN871" s="330"/>
      <c r="AO871" s="331"/>
      <c r="AP871" s="325" t="s">
        <v>628</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650</v>
      </c>
      <c r="D904" s="422"/>
      <c r="E904" s="422"/>
      <c r="F904" s="422"/>
      <c r="G904" s="422"/>
      <c r="H904" s="422"/>
      <c r="I904" s="422"/>
      <c r="J904" s="423">
        <v>5010501020144</v>
      </c>
      <c r="K904" s="424"/>
      <c r="L904" s="424"/>
      <c r="M904" s="424"/>
      <c r="N904" s="424"/>
      <c r="O904" s="424"/>
      <c r="P904" s="429" t="s">
        <v>651</v>
      </c>
      <c r="Q904" s="321"/>
      <c r="R904" s="321"/>
      <c r="S904" s="321"/>
      <c r="T904" s="321"/>
      <c r="U904" s="321"/>
      <c r="V904" s="321"/>
      <c r="W904" s="321"/>
      <c r="X904" s="321"/>
      <c r="Y904" s="322">
        <v>23</v>
      </c>
      <c r="Z904" s="323"/>
      <c r="AA904" s="323"/>
      <c r="AB904" s="324"/>
      <c r="AC904" s="332" t="s">
        <v>376</v>
      </c>
      <c r="AD904" s="427"/>
      <c r="AE904" s="427"/>
      <c r="AF904" s="427"/>
      <c r="AG904" s="427"/>
      <c r="AH904" s="425">
        <v>1</v>
      </c>
      <c r="AI904" s="426"/>
      <c r="AJ904" s="426"/>
      <c r="AK904" s="426"/>
      <c r="AL904" s="329">
        <v>100</v>
      </c>
      <c r="AM904" s="330"/>
      <c r="AN904" s="330"/>
      <c r="AO904" s="331"/>
      <c r="AP904" s="325"/>
      <c r="AQ904" s="325"/>
      <c r="AR904" s="325"/>
      <c r="AS904" s="325"/>
      <c r="AT904" s="325"/>
      <c r="AU904" s="325"/>
      <c r="AV904" s="325"/>
      <c r="AW904" s="325"/>
      <c r="AX904" s="325"/>
    </row>
    <row r="905" spans="1:50" ht="30" customHeight="1" x14ac:dyDescent="0.15">
      <c r="A905" s="408">
        <v>2</v>
      </c>
      <c r="B905" s="408">
        <v>1</v>
      </c>
      <c r="C905" s="428" t="s">
        <v>652</v>
      </c>
      <c r="D905" s="422"/>
      <c r="E905" s="422"/>
      <c r="F905" s="422"/>
      <c r="G905" s="422"/>
      <c r="H905" s="422"/>
      <c r="I905" s="422"/>
      <c r="J905" s="423">
        <v>8010001139580</v>
      </c>
      <c r="K905" s="424"/>
      <c r="L905" s="424"/>
      <c r="M905" s="424"/>
      <c r="N905" s="424"/>
      <c r="O905" s="424"/>
      <c r="P905" s="429" t="s">
        <v>653</v>
      </c>
      <c r="Q905" s="321"/>
      <c r="R905" s="321"/>
      <c r="S905" s="321"/>
      <c r="T905" s="321"/>
      <c r="U905" s="321"/>
      <c r="V905" s="321"/>
      <c r="W905" s="321"/>
      <c r="X905" s="321"/>
      <c r="Y905" s="322">
        <v>13</v>
      </c>
      <c r="Z905" s="323"/>
      <c r="AA905" s="323"/>
      <c r="AB905" s="324"/>
      <c r="AC905" s="332" t="s">
        <v>376</v>
      </c>
      <c r="AD905" s="332"/>
      <c r="AE905" s="332"/>
      <c r="AF905" s="332"/>
      <c r="AG905" s="332"/>
      <c r="AH905" s="425">
        <v>1</v>
      </c>
      <c r="AI905" s="426"/>
      <c r="AJ905" s="426"/>
      <c r="AK905" s="426"/>
      <c r="AL905" s="329">
        <v>100</v>
      </c>
      <c r="AM905" s="330"/>
      <c r="AN905" s="330"/>
      <c r="AO905" s="331"/>
      <c r="AP905" s="325"/>
      <c r="AQ905" s="325"/>
      <c r="AR905" s="325"/>
      <c r="AS905" s="325"/>
      <c r="AT905" s="325"/>
      <c r="AU905" s="325"/>
      <c r="AV905" s="325"/>
      <c r="AW905" s="325"/>
      <c r="AX905" s="325"/>
    </row>
    <row r="906" spans="1:50" ht="30" customHeight="1" x14ac:dyDescent="0.15">
      <c r="A906" s="408">
        <v>3</v>
      </c>
      <c r="B906" s="408">
        <v>1</v>
      </c>
      <c r="C906" s="428" t="s">
        <v>654</v>
      </c>
      <c r="D906" s="422"/>
      <c r="E906" s="422"/>
      <c r="F906" s="422"/>
      <c r="G906" s="422"/>
      <c r="H906" s="422"/>
      <c r="I906" s="422"/>
      <c r="J906" s="423" t="s">
        <v>412</v>
      </c>
      <c r="K906" s="424"/>
      <c r="L906" s="424"/>
      <c r="M906" s="424"/>
      <c r="N906" s="424"/>
      <c r="O906" s="424"/>
      <c r="P906" s="429" t="s">
        <v>655</v>
      </c>
      <c r="Q906" s="321"/>
      <c r="R906" s="321"/>
      <c r="S906" s="321"/>
      <c r="T906" s="321"/>
      <c r="U906" s="321"/>
      <c r="V906" s="321"/>
      <c r="W906" s="321"/>
      <c r="X906" s="321"/>
      <c r="Y906" s="322">
        <v>2</v>
      </c>
      <c r="Z906" s="323"/>
      <c r="AA906" s="323"/>
      <c r="AB906" s="324"/>
      <c r="AC906" s="332" t="s">
        <v>380</v>
      </c>
      <c r="AD906" s="332"/>
      <c r="AE906" s="332"/>
      <c r="AF906" s="332"/>
      <c r="AG906" s="332"/>
      <c r="AH906" s="327">
        <v>1</v>
      </c>
      <c r="AI906" s="328"/>
      <c r="AJ906" s="328"/>
      <c r="AK906" s="328"/>
      <c r="AL906" s="329">
        <v>100</v>
      </c>
      <c r="AM906" s="330"/>
      <c r="AN906" s="330"/>
      <c r="AO906" s="331"/>
      <c r="AP906" s="325"/>
      <c r="AQ906" s="325"/>
      <c r="AR906" s="325"/>
      <c r="AS906" s="325"/>
      <c r="AT906" s="325"/>
      <c r="AU906" s="325"/>
      <c r="AV906" s="325"/>
      <c r="AW906" s="325"/>
      <c r="AX906" s="325"/>
    </row>
    <row r="907" spans="1:50" ht="30" customHeight="1" x14ac:dyDescent="0.15">
      <c r="A907" s="408">
        <v>4</v>
      </c>
      <c r="B907" s="408">
        <v>1</v>
      </c>
      <c r="C907" s="428" t="s">
        <v>657</v>
      </c>
      <c r="D907" s="422"/>
      <c r="E907" s="422"/>
      <c r="F907" s="422"/>
      <c r="G907" s="422"/>
      <c r="H907" s="422"/>
      <c r="I907" s="422"/>
      <c r="J907" s="423">
        <v>5011101006649</v>
      </c>
      <c r="K907" s="424"/>
      <c r="L907" s="424"/>
      <c r="M907" s="424"/>
      <c r="N907" s="424"/>
      <c r="O907" s="424"/>
      <c r="P907" s="429" t="s">
        <v>656</v>
      </c>
      <c r="Q907" s="321"/>
      <c r="R907" s="321"/>
      <c r="S907" s="321"/>
      <c r="T907" s="321"/>
      <c r="U907" s="321"/>
      <c r="V907" s="321"/>
      <c r="W907" s="321"/>
      <c r="X907" s="321"/>
      <c r="Y907" s="322">
        <v>1</v>
      </c>
      <c r="Z907" s="323"/>
      <c r="AA907" s="323"/>
      <c r="AB907" s="324"/>
      <c r="AC907" s="332" t="s">
        <v>376</v>
      </c>
      <c r="AD907" s="332"/>
      <c r="AE907" s="332"/>
      <c r="AF907" s="332"/>
      <c r="AG907" s="332"/>
      <c r="AH907" s="327">
        <v>5</v>
      </c>
      <c r="AI907" s="328"/>
      <c r="AJ907" s="328"/>
      <c r="AK907" s="328"/>
      <c r="AL907" s="329">
        <v>31</v>
      </c>
      <c r="AM907" s="330"/>
      <c r="AN907" s="330"/>
      <c r="AO907" s="331"/>
      <c r="AP907" s="325"/>
      <c r="AQ907" s="325"/>
      <c r="AR907" s="325"/>
      <c r="AS907" s="325"/>
      <c r="AT907" s="325"/>
      <c r="AU907" s="325"/>
      <c r="AV907" s="325"/>
      <c r="AW907" s="325"/>
      <c r="AX907" s="325"/>
    </row>
    <row r="908" spans="1:50" ht="30" customHeight="1" x14ac:dyDescent="0.15">
      <c r="A908" s="408">
        <v>5</v>
      </c>
      <c r="B908" s="408">
        <v>1</v>
      </c>
      <c r="C908" s="428" t="s">
        <v>659</v>
      </c>
      <c r="D908" s="422"/>
      <c r="E908" s="422"/>
      <c r="F908" s="422"/>
      <c r="G908" s="422"/>
      <c r="H908" s="422"/>
      <c r="I908" s="422"/>
      <c r="J908" s="423" t="s">
        <v>412</v>
      </c>
      <c r="K908" s="424"/>
      <c r="L908" s="424"/>
      <c r="M908" s="424"/>
      <c r="N908" s="424"/>
      <c r="O908" s="424"/>
      <c r="P908" s="429" t="s">
        <v>660</v>
      </c>
      <c r="Q908" s="321"/>
      <c r="R908" s="321"/>
      <c r="S908" s="321"/>
      <c r="T908" s="321"/>
      <c r="U908" s="321"/>
      <c r="V908" s="321"/>
      <c r="W908" s="321"/>
      <c r="X908" s="321"/>
      <c r="Y908" s="322">
        <v>1</v>
      </c>
      <c r="Z908" s="323"/>
      <c r="AA908" s="323"/>
      <c r="AB908" s="324"/>
      <c r="AC908" s="326" t="s">
        <v>383</v>
      </c>
      <c r="AD908" s="326"/>
      <c r="AE908" s="326"/>
      <c r="AF908" s="326"/>
      <c r="AG908" s="326"/>
      <c r="AH908" s="329" t="s">
        <v>412</v>
      </c>
      <c r="AI908" s="330"/>
      <c r="AJ908" s="330"/>
      <c r="AK908" s="331"/>
      <c r="AL908" s="329" t="s">
        <v>412</v>
      </c>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347</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333</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023">
      <formula>IF(RIGHT(TEXT(P14,"0.#"),1)=".",FALSE,TRUE)</formula>
    </cfRule>
    <cfRule type="expression" dxfId="2816" priority="14024">
      <formula>IF(RIGHT(TEXT(P14,"0.#"),1)=".",TRUE,FALSE)</formula>
    </cfRule>
  </conditionalFormatting>
  <conditionalFormatting sqref="AE32">
    <cfRule type="expression" dxfId="2815" priority="14013">
      <formula>IF(RIGHT(TEXT(AE32,"0.#"),1)=".",FALSE,TRUE)</formula>
    </cfRule>
    <cfRule type="expression" dxfId="2814" priority="14014">
      <formula>IF(RIGHT(TEXT(AE32,"0.#"),1)=".",TRUE,FALSE)</formula>
    </cfRule>
  </conditionalFormatting>
  <conditionalFormatting sqref="P18:AX18">
    <cfRule type="expression" dxfId="2813" priority="13899">
      <formula>IF(RIGHT(TEXT(P18,"0.#"),1)=".",FALSE,TRUE)</formula>
    </cfRule>
    <cfRule type="expression" dxfId="2812" priority="13900">
      <formula>IF(RIGHT(TEXT(P18,"0.#"),1)=".",TRUE,FALSE)</formula>
    </cfRule>
  </conditionalFormatting>
  <conditionalFormatting sqref="Y783">
    <cfRule type="expression" dxfId="2811" priority="13895">
      <formula>IF(RIGHT(TEXT(Y783,"0.#"),1)=".",FALSE,TRUE)</formula>
    </cfRule>
    <cfRule type="expression" dxfId="2810" priority="13896">
      <formula>IF(RIGHT(TEXT(Y783,"0.#"),1)=".",TRUE,FALSE)</formula>
    </cfRule>
  </conditionalFormatting>
  <conditionalFormatting sqref="Y792">
    <cfRule type="expression" dxfId="2809" priority="13891">
      <formula>IF(RIGHT(TEXT(Y792,"0.#"),1)=".",FALSE,TRUE)</formula>
    </cfRule>
    <cfRule type="expression" dxfId="2808" priority="13892">
      <formula>IF(RIGHT(TEXT(Y792,"0.#"),1)=".",TRUE,FALSE)</formula>
    </cfRule>
  </conditionalFormatting>
  <conditionalFormatting sqref="Y823:Y830 Y821 Y810:Y817 Y808 Y797:Y804 Y795">
    <cfRule type="expression" dxfId="2807" priority="13673">
      <formula>IF(RIGHT(TEXT(Y795,"0.#"),1)=".",FALSE,TRUE)</formula>
    </cfRule>
    <cfRule type="expression" dxfId="2806" priority="13674">
      <formula>IF(RIGHT(TEXT(Y795,"0.#"),1)=".",TRUE,FALSE)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84:Y791 Y782">
    <cfRule type="expression" dxfId="2799" priority="13697">
      <formula>IF(RIGHT(TEXT(Y782,"0.#"),1)=".",FALSE,TRUE)</formula>
    </cfRule>
    <cfRule type="expression" dxfId="2798" priority="13698">
      <formula>IF(RIGHT(TEXT(Y782,"0.#"),1)=".",TRUE,FALSE)</formula>
    </cfRule>
  </conditionalFormatting>
  <conditionalFormatting sqref="AU783">
    <cfRule type="expression" dxfId="2797" priority="13695">
      <formula>IF(RIGHT(TEXT(AU783,"0.#"),1)=".",FALSE,TRUE)</formula>
    </cfRule>
    <cfRule type="expression" dxfId="2796" priority="13696">
      <formula>IF(RIGHT(TEXT(AU783,"0.#"),1)=".",TRUE,FALSE)</formula>
    </cfRule>
  </conditionalFormatting>
  <conditionalFormatting sqref="AU792">
    <cfRule type="expression" dxfId="2795" priority="13693">
      <formula>IF(RIGHT(TEXT(AU792,"0.#"),1)=".",FALSE,TRUE)</formula>
    </cfRule>
    <cfRule type="expression" dxfId="2794" priority="13694">
      <formula>IF(RIGHT(TEXT(AU792,"0.#"),1)=".",TRUE,FALSE)</formula>
    </cfRule>
  </conditionalFormatting>
  <conditionalFormatting sqref="AU784:AU791 AU782">
    <cfRule type="expression" dxfId="2793" priority="13691">
      <formula>IF(RIGHT(TEXT(AU782,"0.#"),1)=".",FALSE,TRUE)</formula>
    </cfRule>
    <cfRule type="expression" dxfId="2792" priority="13692">
      <formula>IF(RIGHT(TEXT(AU782,"0.#"),1)=".",TRUE,FALSE)</formula>
    </cfRule>
  </conditionalFormatting>
  <conditionalFormatting sqref="Y822 Y809 Y796">
    <cfRule type="expression" dxfId="2791" priority="13677">
      <formula>IF(RIGHT(TEXT(Y796,"0.#"),1)=".",FALSE,TRUE)</formula>
    </cfRule>
    <cfRule type="expression" dxfId="2790" priority="13678">
      <formula>IF(RIGHT(TEXT(Y796,"0.#"),1)=".",TRUE,FALSE)</formula>
    </cfRule>
  </conditionalFormatting>
  <conditionalFormatting sqref="Y831 Y818 Y805">
    <cfRule type="expression" dxfId="2789" priority="13675">
      <formula>IF(RIGHT(TEXT(Y805,"0.#"),1)=".",FALSE,TRUE)</formula>
    </cfRule>
    <cfRule type="expression" dxfId="2788" priority="13676">
      <formula>IF(RIGHT(TEXT(Y805,"0.#"),1)=".",TRUE,FALSE)</formula>
    </cfRule>
  </conditionalFormatting>
  <conditionalFormatting sqref="AU822 AU809 AU796">
    <cfRule type="expression" dxfId="2787" priority="13671">
      <formula>IF(RIGHT(TEXT(AU796,"0.#"),1)=".",FALSE,TRUE)</formula>
    </cfRule>
    <cfRule type="expression" dxfId="2786" priority="13672">
      <formula>IF(RIGHT(TEXT(AU796,"0.#"),1)=".",TRUE,FALSE)</formula>
    </cfRule>
  </conditionalFormatting>
  <conditionalFormatting sqref="AU831 AU818 AU805">
    <cfRule type="expression" dxfId="2785" priority="13669">
      <formula>IF(RIGHT(TEXT(AU805,"0.#"),1)=".",FALSE,TRUE)</formula>
    </cfRule>
    <cfRule type="expression" dxfId="2784" priority="13670">
      <formula>IF(RIGHT(TEXT(AU805,"0.#"),1)=".",TRUE,FALSE)</formula>
    </cfRule>
  </conditionalFormatting>
  <conditionalFormatting sqref="AU823:AU830 AU821 AU810:AU817 AU808 AU797:AU804 AU795">
    <cfRule type="expression" dxfId="2783" priority="13667">
      <formula>IF(RIGHT(TEXT(AU795,"0.#"),1)=".",FALSE,TRUE)</formula>
    </cfRule>
    <cfRule type="expression" dxfId="2782" priority="13668">
      <formula>IF(RIGHT(TEXT(AU795,"0.#"),1)=".",TRUE,FALSE)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7">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0:Y867">
    <cfRule type="expression" dxfId="2443" priority="2973">
      <formula>IF(RIGHT(TEXT(Y840,"0.#"),1)=".",FALSE,TRUE)</formula>
    </cfRule>
    <cfRule type="expression" dxfId="2442" priority="2974">
      <formula>IF(RIGHT(TEXT(Y840,"0.#"),1)=".",TRUE,FALSE)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3:AO1132">
    <cfRule type="expression" dxfId="2413" priority="2879">
      <formula>IF(AND(AL1103&gt;=0, RIGHT(TEXT(AL1103,"0.#"),1)&lt;&gt;"."),TRUE,FALSE)</formula>
    </cfRule>
    <cfRule type="expression" dxfId="2412" priority="2880">
      <formula>IF(AND(AL1103&gt;=0, RIGHT(TEXT(AL1103,"0.#"),1)="."),TRUE,FALSE)</formula>
    </cfRule>
    <cfRule type="expression" dxfId="2411" priority="2881">
      <formula>IF(AND(AL1103&lt;0, RIGHT(TEXT(AL1103,"0.#"),1)&lt;&gt;"."),TRUE,FALSE)</formula>
    </cfRule>
    <cfRule type="expression" dxfId="2410" priority="2882">
      <formula>IF(AND(AL1103&lt;0, RIGHT(TEXT(AL1103,"0.#"),1)="."),TRUE,FALSE)</formula>
    </cfRule>
  </conditionalFormatting>
  <conditionalFormatting sqref="Y1103:Y1132">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8:AO839">
    <cfRule type="expression" dxfId="2399" priority="2831">
      <formula>IF(AND(AL838&gt;=0, RIGHT(TEXT(AL838,"0.#"),1)&lt;&gt;"."),TRUE,FALSE)</formula>
    </cfRule>
    <cfRule type="expression" dxfId="2398" priority="2832">
      <formula>IF(AND(AL838&gt;=0, RIGHT(TEXT(AL838,"0.#"),1)="."),TRUE,FALSE)</formula>
    </cfRule>
    <cfRule type="expression" dxfId="2397" priority="2833">
      <formula>IF(AND(AL838&lt;0, RIGHT(TEXT(AL838,"0.#"),1)&lt;&gt;"."),TRUE,FALSE)</formula>
    </cfRule>
    <cfRule type="expression" dxfId="2396" priority="2834">
      <formula>IF(AND(AL838&lt;0, RIGHT(TEXT(AL838,"0.#"),1)="."),TRUE,FALSE)</formula>
    </cfRule>
  </conditionalFormatting>
  <conditionalFormatting sqref="Y839">
    <cfRule type="expression" dxfId="2395" priority="2829">
      <formula>IF(RIGHT(TEXT(Y839,"0.#"),1)=".",FALSE,TRUE)</formula>
    </cfRule>
    <cfRule type="expression" dxfId="2394" priority="2830">
      <formula>IF(RIGHT(TEXT(Y839,"0.#"),1)=".",TRUE,FALSE)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2">
    <cfRule type="expression" dxfId="2075" priority="2083">
      <formula>IF(RIGHT(TEXT(Y872,"0.#"),1)=".",FALSE,TRUE)</formula>
    </cfRule>
    <cfRule type="expression" dxfId="2074" priority="2084">
      <formula>IF(RIGHT(TEXT(Y872,"0.#"),1)=".",TRUE,FALSE)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2:AO872">
    <cfRule type="expression" dxfId="1975" priority="2085">
      <formula>IF(AND(AL872&gt;=0, RIGHT(TEXT(AL872,"0.#"),1)&lt;&gt;"."),TRUE,FALSE)</formula>
    </cfRule>
    <cfRule type="expression" dxfId="1974" priority="2086">
      <formula>IF(AND(AL872&gt;=0, RIGHT(TEXT(AL872,"0.#"),1)="."),TRUE,FALSE)</formula>
    </cfRule>
    <cfRule type="expression" dxfId="1973" priority="2087">
      <formula>IF(AND(AL872&lt;0, RIGHT(TEXT(AL872,"0.#"),1)&lt;&gt;"."),TRUE,FALSE)</formula>
    </cfRule>
    <cfRule type="expression" dxfId="1972" priority="2088">
      <formula>IF(AND(AL872&lt;0, RIGHT(TEXT(AL872,"0.#"),1)="."),TRUE,FALSE)</formula>
    </cfRule>
  </conditionalFormatting>
  <conditionalFormatting sqref="AL907:AO907 AL909:AO933">
    <cfRule type="expression" dxfId="1971" priority="2079">
      <formula>IF(AND(AL907&gt;=0, RIGHT(TEXT(AL907,"0.#"),1)&lt;&gt;"."),TRUE,FALSE)</formula>
    </cfRule>
    <cfRule type="expression" dxfId="1970" priority="2080">
      <formula>IF(AND(AL907&gt;=0, RIGHT(TEXT(AL907,"0.#"),1)="."),TRUE,FALSE)</formula>
    </cfRule>
    <cfRule type="expression" dxfId="1969" priority="2081">
      <formula>IF(AND(AL907&lt;0, RIGHT(TEXT(AL907,"0.#"),1)&lt;&gt;"."),TRUE,FALSE)</formula>
    </cfRule>
    <cfRule type="expression" dxfId="1968" priority="2082">
      <formula>IF(AND(AL907&lt;0, RIGHT(TEXT(AL907,"0.#"),1)="."),TRUE,FALSE)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AL906:AO906">
    <cfRule type="expression" dxfId="711" priority="9">
      <formula>IF(AND(AL906&gt;=0, RIGHT(TEXT(AL906,"0.#"),1)&lt;&gt;"."),TRUE,FALSE)</formula>
    </cfRule>
    <cfRule type="expression" dxfId="710" priority="10">
      <formula>IF(AND(AL906&gt;=0, RIGHT(TEXT(AL906,"0.#"),1)="."),TRUE,FALSE)</formula>
    </cfRule>
    <cfRule type="expression" dxfId="709" priority="11">
      <formula>IF(AND(AL906&lt;0, RIGHT(TEXT(AL906,"0.#"),1)&lt;&gt;"."),TRUE,FALSE)</formula>
    </cfRule>
    <cfRule type="expression" dxfId="708" priority="12">
      <formula>IF(AND(AL906&lt;0, RIGHT(TEXT(AL906,"0.#"),1)="."),TRUE,FALSE)</formula>
    </cfRule>
  </conditionalFormatting>
  <conditionalFormatting sqref="AH908:AK908">
    <cfRule type="expression" dxfId="707" priority="5">
      <formula>IF(AND(AH908&gt;=0, RIGHT(TEXT(AH908,"0.#"),1)&lt;&gt;"."),TRUE,FALSE)</formula>
    </cfRule>
    <cfRule type="expression" dxfId="706" priority="6">
      <formula>IF(AND(AH908&gt;=0, RIGHT(TEXT(AH908,"0.#"),1)="."),TRUE,FALSE)</formula>
    </cfRule>
    <cfRule type="expression" dxfId="705" priority="7">
      <formula>IF(AND(AH908&lt;0, RIGHT(TEXT(AH908,"0.#"),1)&lt;&gt;"."),TRUE,FALSE)</formula>
    </cfRule>
    <cfRule type="expression" dxfId="704" priority="8">
      <formula>IF(AND(AH908&lt;0, RIGHT(TEXT(AH908,"0.#"),1)="."),TRUE,FALSE)</formula>
    </cfRule>
  </conditionalFormatting>
  <conditionalFormatting sqref="AL908:AO908">
    <cfRule type="expression" dxfId="703" priority="1">
      <formula>IF(AND(AL908&gt;=0, RIGHT(TEXT(AL908,"0.#"),1)&lt;&gt;"."),TRUE,FALSE)</formula>
    </cfRule>
    <cfRule type="expression" dxfId="702" priority="2">
      <formula>IF(AND(AL908&gt;=0, RIGHT(TEXT(AL908,"0.#"),1)="."),TRUE,FALSE)</formula>
    </cfRule>
    <cfRule type="expression" dxfId="701" priority="3">
      <formula>IF(AND(AL908&lt;0, RIGHT(TEXT(AL908,"0.#"),1)&lt;&gt;"."),TRUE,FALSE)</formula>
    </cfRule>
    <cfRule type="expression" dxfId="700" priority="4">
      <formula>IF(AND(AL908&lt;0, 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18" max="49" man="1"/>
    <brk id="740" max="49" man="1"/>
  </rowBreaks>
  <colBreaks count="1" manualBreakCount="1">
    <brk id="6" max="91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t="s">
        <v>564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352</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352</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352</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352</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352</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352</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352</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352</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352</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352</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F77B2BFC-56D4-426F-8DF5-F4F8B0252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D50C43-B809-4EA7-858D-38FF7FEAF082}">
  <ds:schemaRefs>
    <ds:schemaRef ds:uri="http://schemas.microsoft.com/sharepoint/v3/contenttype/forms"/>
  </ds:schemaRefs>
</ds:datastoreItem>
</file>

<file path=customXml/itemProps3.xml><?xml version="1.0" encoding="utf-8"?>
<ds:datastoreItem xmlns:ds="http://schemas.openxmlformats.org/officeDocument/2006/customXml" ds:itemID="{1F630520-00B1-4865-A2FF-6A5DE1348787}">
  <ds:schemaRefs>
    <ds:schemaRef ds:uri="http://schemas.microsoft.com/office/2006/metadata/properties"/>
    <ds:schemaRef ds:uri="http://schemas.openxmlformats.org/package/2006/metadata/core-properties"/>
    <ds:schemaRef ds:uri="C99ED752-4EAC-482C-AFBC-D2601CB2E742"/>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2d5f1945-286f-4658-a685-0dc25831e22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Naoto Watanabe</cp:lastModifiedBy>
  <cp:lastPrinted>2020-10-06T12:05:11Z</cp:lastPrinted>
  <dcterms:created xsi:type="dcterms:W3CDTF">2012-03-13T00:50:25Z</dcterms:created>
  <dcterms:modified xsi:type="dcterms:W3CDTF">2020-10-06T13:28:05Z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