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0 共通\110 事業仕分け・行政事業レビュー・行革\2020公開プロセス\行政事業レビュー再チェック\R2fy\"/>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<sst xmlns="http://schemas.openxmlformats.org/spreadsheetml/2006/main" count="3080" uniqueCount="682">
  <si>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</si>
  <si>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</si>
  <si>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</si>
  <si>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</si>
  <si>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</si>
  <si>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</si>
  <si>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</si>
  <si>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</si>
  <si>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</si>
  <si>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</si>
  <si>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</si>
  <si>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</si>
  <si>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</si>
  <si>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</si>
  <si>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</si>
  <si>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</si>
  <si>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</si>
  <si>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</si>
  <si>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</si>
  <si>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</si>
  <si>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</si>
  <si>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</si>
  <si>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</si>
  <si>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</si>
  <si>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</si>
  <si>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</si>
  <si>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</si>
  <si>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</si>
  <si>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</si>
  <si>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</si>
  <si>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</si>
  <si>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</si>
  <si>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</si>
  <si>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</si>
  <si>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</si>
  <si>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</si>
  <si>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</si>
  <si>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</si>
  <si>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</si>
  <si>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</si>
  <si>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</si>
  <si>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</si>
  <si>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</si>
  <si>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</si>
  <si>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</si>
  <si>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</si>
  <si>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</si>
  <si>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</si>
  <si>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</si>
  <si>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</si>
  <si>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</si>
  <si>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</si>
  <si>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</si>
  <si>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</si>
  <si>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</si>
  <si>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</si>
  <si>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</si>
  <si>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</si>
  <si>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</si>
  <si>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</si>
  <si>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</si>
  <si>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</si>
  <si>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</si>
  <si>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</si>
  <si>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</si>
  <si>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</si>
  <si>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</si>
  <si>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</si>
  <si>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</si>
  <si>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</si>
  <si>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</si>
  <si>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</si>
  <si>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</si>
  <si>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</si>
  <si>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</si>
  <si>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</si>
  <si>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</si>
  <si>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</si>
  <si>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</si>
  <si>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</si>
  <si>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</si>
  <si>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</si>
  <si>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</si>
  <si>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</si>
  <si>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</si>
  <si>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</si>
  <si>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</si>
  <si>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</si>
  <si>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</si>
  <si>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</si>
  <si>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</si>
  <si>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</si>
  <si>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</si>
  <si>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</si>
  <si>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</si>
  <si>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</si>
  <si>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</si>
  <si>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</si>
  <si>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</si>
  <si>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</si>
  <si>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</si>
  <si>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</si>
  <si>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</si>
  <si>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</si>
  <si>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</si>
  <si>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</si>
  <si>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</si>
  <si>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</si>
  <si>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</si>
  <si>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</si>
  <si>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</si>
  <si>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</si>
  <si>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</si>
  <si>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</si>
  <si>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</si>
  <si>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</si>
  <si>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</si>
  <si>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</si>
  <si>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</si>
  <si>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</si>
  <si>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</si>
  <si>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</si>
  <si>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</si>
  <si>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</si>
  <si>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</si>
  <si>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</si>
  <si>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</si>
  <si>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</si>
  <si>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</si>
  <si>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</si>
  <si>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</si>
  <si>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</si>
  <si>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</si>
  <si>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</si>
  <si>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</si>
  <si>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</si>
  <si>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</si>
  <si>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</si>
  <si>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</si>
  <si>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</si>
  <si>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</si>
  <si>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</si>
  <si>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</si>
  <si>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</si>
  <si>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</si>
  <si>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</si>
  <si>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</si>
  <si>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</si>
  <si>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</si>
  <si>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</si>
  <si>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</si>
  <si>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</si>
  <si>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</si>
  <si>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</si>
  <si>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</si>
  <si>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</si>
  <si>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</si>
  <si>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</si>
  <si>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</si>
  <si>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</si>
  <si>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</si>
  <si>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</si>
  <si>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</si>
  <si>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</si>
  <si>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</si>
  <si>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</si>
  <si>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</si>
  <si>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</si>
  <si>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</si>
  <si>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</si>
  <si>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</si>
  <si>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</si>
  <si>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</si>
  <si>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</si>
  <si>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</si>
  <si>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</si>
  <si>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</si>
  <si>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</si>
  <si>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</si>
  <si>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</si>
  <si>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</si>
  <si>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</si>
  <si>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</si>
  <si>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</si>
  <si>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</si>
  <si>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</si>
  <si>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</si>
  <si>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</si>
  <si>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</si>
  <si>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</si>
  <si>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</si>
  <si>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</si>
  <si>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</si>
  <si>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</si>
  <si>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</si>
  <si>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</si>
  <si>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</si>
  <si>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</si>
  <si>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</si>
  <si>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</si>
  <si>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</si>
  <si>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</si>
  <si>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</si>
  <si>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</si>
  <si>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</si>
  <si>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</si>
  <si>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</si>
  <si>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</si>
  <si>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</si>
  <si>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</si>
  <si>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</si>
  <si>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</si>
  <si>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</si>
  <si>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</si>
  <si>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</si>
  <si>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</si>
  <si>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</si>
  <si>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</si>
  <si>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</si>
  <si>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</si>
  <si>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</si>
  <si>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</si>
  <si>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</si>
  <si>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</si>
  <si>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</si>
  <si>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</si>
  <si>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</si>
  <si>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</si>
  <si>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</si>
  <si>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</si>
  <si>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</si>
  <si>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</si>
  <si>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</si>
  <si>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</si>
  <si>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</si>
  <si>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</si>
  <si>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</si>
  <si>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</si>
  <si>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</si>
  <si>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</si>
  <si>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</si>
  <si>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</si>
  <si>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</si>
  <si>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</si>
  <si>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</si>
  <si>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</si>
  <si>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</si>
  <si>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</si>
  <si>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</si>
  <si>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</si>
  <si>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</si>
  <si>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</si>
  <si>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</si>
  <si>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</si>
  <si>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</si>
  <si>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</si>
  <si>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</si>
  <si>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</si>
  <si>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</si>
  <si>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</si>
  <si>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</si>
  <si>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</si>
  <si>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</si>
  <si>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</si>
  <si>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</si>
  <si>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</si>
  <si>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</si>
  <si>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</si>
  <si>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</si>
  <si>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</si>
  <si>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</si>
  <si>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</si>
  <si>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</si>
  <si>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</si>
  <si>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</si>
  <si>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</si>
  <si>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</si>
  <si>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</si>
  <si>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</si>
  <si>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</si>
  <si>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</si>
  <si>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</si>
  <si>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</si>
  <si>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</si>
  <si>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</si>
  <si>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</si>
  <si>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</si>
  <si>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</si>
  <si>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</si>
  <si>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</si>
  <si>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</si>
  <si>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</si>
  <si>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</si>
  <si>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</si>
  <si>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</si>
  <si>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</si>
  <si>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</si>
  <si>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</si>
  <si>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</si>
  <si>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</si>
  <si>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</si>
  <si>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</si>
  <si>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</si>
  <si>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</si>
  <si>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</si>
  <si>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</si>
  <si>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</si>
  <si>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</si>
  <si>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</si>
  <si>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</si>
  <si>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</si>
  <si>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</si>
  <si>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</si>
  <si>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</si>
  <si>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</si>
  <si>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</si>
  <si>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</si>
  <si>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</si>
  <si>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</si>
  <si>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</si>
  <si>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</si>
  <si>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</si>
  <si>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</si>
  <si>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</si>
  <si>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</si>
  <si>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</si>
  <si>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</si>
  <si>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</si>
  <si>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</si>
  <si>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</si>
  <si>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</si>
  <si>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</si>
  <si>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</si>
  <si>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</si>
  <si>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</si>
  <si>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</si>
  <si>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</si>
  <si>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</si>
  <si>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</si>
  <si>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</si>
  <si>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</si>
  <si>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</si>
  <si>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</si>
  <si>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</si>
  <si>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</si>
  <si>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</si>
  <si>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</si>
  <si>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</si>
  <si>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</si>
  <si>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</si>
  <si>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</si>
  <si>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</si>
  <si>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</si>
  <si>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</si>
  <si>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</si>
  <si>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</si>
  <si>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</si>
  <si>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</si>
  <si>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</si>
  <si>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</si>
  <si>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</si>
  <si>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</si>
  <si>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</si>
  <si>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</si>
  <si>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</si>
  <si>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</si>
  <si>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</si>
  <si>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</si>
  <si>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</si>
  <si>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</si>
  <si>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</si>
  <si>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</si>
  <si>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</si>
  <si>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</si>
  <si>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</si>
  <si>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</si>
  <si>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</si>
  <si>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</si>
  <si>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</si>
  <si>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</si>
  <si>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</si>
  <si>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</si>
  <si>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</si>
  <si>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</si>
  <si>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</si>
  <si>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</si>
  <si>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</si>
  <si>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</si>
  <si>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</si>
  <si>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</si>
  <si>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</si>
  <si>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</si>
  <si>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</si>
  <si>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</si>
  <si>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</si>
  <si>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</si>
  <si>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</si>
  <si>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</si>
  <si>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</si>
  <si>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</si>
  <si>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</si>
  <si>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</si>
  <si>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</si>
  <si>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</si>
  <si>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</si>
  <si>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</si>
  <si>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</si>
  <si>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</si>
  <si>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</si>
  <si>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</si>
  <si>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</si>
  <si>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</si>
  <si>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</si>
  <si>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</si>
  <si>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</si>
  <si>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</si>
  <si>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</si>
  <si>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</si>
  <si>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</si>
  <si>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</si>
  <si>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</si>
  <si>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</si>
  <si>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</si>
  <si>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</si>
  <si>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</si>
  <si>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</si>
  <si>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</si>
  <si>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</si>
  <si>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</si>
  <si>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</si>
  <si>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</si>
  <si>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</si>
  <si>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</si>
  <si>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</si>
  <si>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</si>
  <si>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</si>
  <si>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</si>
  <si>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</si>
  <si>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</si>
  <si>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</si>
  <si>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</si>
  <si>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</si>
  <si>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</si>
  <si>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</si>
  <si>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</si>
  <si>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</si>
  <si>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</si>
  <si>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</si>
  <si>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</si>
  <si>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</si>
  <si>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</si>
  <si>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</si>
  <si>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</si>
  <si>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</si>
  <si>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</si>
  <si>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</si>
  <si>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</si>
  <si>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</si>
  <si>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</si>
  <si>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</si>
  <si>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</si>
  <si>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</si>
  <si>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</si>
  <si>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</si>
  <si>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</si>
  <si>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</si>
  <si>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</si>
  <si>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</si>
  <si>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</si>
  <si>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</si>
  <si>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</si>
  <si>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</si>
  <si>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</si>
  <si>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</si>
  <si>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</si>
  <si>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</si>
  <si>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</si>
  <si>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</si>
  <si>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</si>
  <si>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</si>
  <si>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</si>
  <si>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</si>
  <si>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</si>
  <si>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</si>
  <si>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</si>
  <si>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</si>
  <si>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</si>
  <si>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</si>
  <si>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</si>
  <si>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</si>
  <si>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</si>
  <si>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</si>
  <si>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</si>
  <si>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</si>
  <si>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</si>
  <si>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</si>
  <si>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</si>
  <si>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</si>
  <si>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</si>
  <si>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</si>
  <si>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</si>
  <si>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</si>
  <si>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</si>
  <si>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</si>
  <si>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</si>
  <si>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</si>
  <si>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</si>
  <si>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</si>
  <si>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</si>
  <si>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</si>
  <si>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</si>
  <si>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</si>
  <si>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</si>
  <si>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</si>
  <si>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</si>
  <si>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</si>
  <si>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</si>
  <si>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</si>
  <si>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</si>
  <si>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</si>
  <si>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</si>
  <si>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</si>
  <si>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</si>
  <si>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</si>
  <si>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</si>
  <si>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</si>
  <si>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</si>
  <si>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</si>
  <si>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</si>
  <si>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</si>
  <si>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</si>
  <si>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</si>
  <si>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</si>
  <si>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</si>
  <si>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</si>
  <si>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</si>
  <si>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</si>
  <si>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</si>
  <si>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</si>
  <si>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</si>
  <si>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</si>
  <si>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</si>
  <si>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</si>
  <si>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</si>
  <si>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</si>
  <si>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</si>
  <si>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</si>
  <si>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</si>
  <si>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</si>
  <si>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</si>
  <si>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</si>
  <si>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</si>
  <si>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</si>
  <si>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</si>
  <si>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</si>
  <si>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</si>
  <si>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</si>
  <si>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</si>
  <si>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</si>
  <si>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</si>
  <si>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</si>
  <si>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原子力発電施設等周辺地域企業立地支援事業費補助金</t>
    <phoneticPr fontId="5"/>
  </si>
  <si>
    <t>経済産業省　資源エネルギー庁　
電力・ガス事業部</t>
    <phoneticPr fontId="5"/>
  </si>
  <si>
    <t>電力基盤整備課</t>
    <phoneticPr fontId="5"/>
  </si>
  <si>
    <t>特別会計に関する法律第85条第4項
特別会計に関する法律施行令第51条第1項第14号</t>
    <phoneticPr fontId="5"/>
  </si>
  <si>
    <t>「エネルギー基本計画」（平成30年7月3日閣議決定）</t>
    <phoneticPr fontId="5"/>
  </si>
  <si>
    <t>原子力発電施設等の周辺の地域における企業立地に対する支援を行うことにより、当該地域の雇用の増加を図り、もって、発電用施設の設置及び運転の円滑化を図る。</t>
    <phoneticPr fontId="5"/>
  </si>
  <si>
    <t>原子力発電施設等の周辺地域において、雇用を生む新規立地や設備の増設を行った企業に対し、実質的な電気料金の割引となる給付金を最大8年間交付する。【補助率：定額】</t>
    <phoneticPr fontId="5"/>
  </si>
  <si>
    <t>-</t>
  </si>
  <si>
    <t>-</t>
    <phoneticPr fontId="5"/>
  </si>
  <si>
    <t>-</t>
    <phoneticPr fontId="5"/>
  </si>
  <si>
    <t>-</t>
    <phoneticPr fontId="5"/>
  </si>
  <si>
    <t>-</t>
    <phoneticPr fontId="5"/>
  </si>
  <si>
    <t>電源立地等推進対策補助金</t>
    <phoneticPr fontId="5"/>
  </si>
  <si>
    <t>当該地域に新設又は増設を行った企業における雇用者数について600人／年度を目指す</t>
    <phoneticPr fontId="5"/>
  </si>
  <si>
    <t>当該地域に立地する、本事業を実施する企業における雇用者数</t>
    <phoneticPr fontId="5"/>
  </si>
  <si>
    <t>人</t>
    <rPh sb="0" eb="1">
      <t>ニン</t>
    </rPh>
    <phoneticPr fontId="5"/>
  </si>
  <si>
    <t>-</t>
    <phoneticPr fontId="5"/>
  </si>
  <si>
    <t>交付自治体からの実績報告</t>
    <phoneticPr fontId="5"/>
  </si>
  <si>
    <t>当該地域に新設又は増設を行った企業の申請件数</t>
    <phoneticPr fontId="5"/>
  </si>
  <si>
    <t>件</t>
    <rPh sb="0" eb="1">
      <t>ケン</t>
    </rPh>
    <phoneticPr fontId="5"/>
  </si>
  <si>
    <t>執行額（X）／交付実績の件数（Y）　　　　　　　　　　　</t>
    <phoneticPr fontId="5"/>
  </si>
  <si>
    <t>百万円</t>
    <rPh sb="0" eb="2">
      <t>ヒャクマン</t>
    </rPh>
    <rPh sb="2" eb="3">
      <t>エン</t>
    </rPh>
    <phoneticPr fontId="5"/>
  </si>
  <si>
    <t>百万円/件</t>
    <rPh sb="0" eb="2">
      <t>ヒャクマン</t>
    </rPh>
    <rPh sb="2" eb="3">
      <t>エン</t>
    </rPh>
    <rPh sb="4" eb="5">
      <t>ケン</t>
    </rPh>
    <phoneticPr fontId="5"/>
  </si>
  <si>
    <t>6,030/1,629</t>
    <phoneticPr fontId="5"/>
  </si>
  <si>
    <t>6,491/1,474</t>
    <phoneticPr fontId="5"/>
  </si>
  <si>
    <t>6,173/1,324</t>
    <phoneticPr fontId="5"/>
  </si>
  <si>
    <t>6,806/1,476</t>
    <phoneticPr fontId="5"/>
  </si>
  <si>
    <t>6　エネルギー・環境</t>
    <phoneticPr fontId="5"/>
  </si>
  <si>
    <t>6-3　電力・ガス</t>
    <phoneticPr fontId="5"/>
  </si>
  <si>
    <t>エネルギーミックスの実現に向けた施策の実施</t>
    <phoneticPr fontId="5"/>
  </si>
  <si>
    <t>エネルギーミックスの実現に向けた施策の実施</t>
    <phoneticPr fontId="5"/>
  </si>
  <si>
    <t>本事業の着実な実施により、発電用施設の設置及び運転の円滑化が図られることで、ひいては、エネルギーミックスの実現にも寄与することが見込まれる。</t>
    <phoneticPr fontId="5"/>
  </si>
  <si>
    <t>-</t>
    <phoneticPr fontId="5"/>
  </si>
  <si>
    <t>-</t>
    <phoneticPr fontId="5"/>
  </si>
  <si>
    <t>-</t>
    <phoneticPr fontId="5"/>
  </si>
  <si>
    <t>-</t>
    <phoneticPr fontId="5"/>
  </si>
  <si>
    <t>電源立地対策については、国が責任をもって実施する必要がある。</t>
    <phoneticPr fontId="5"/>
  </si>
  <si>
    <t>電源立地対策については、国が責任をもって実施する必要があり、優先度の高い事業である。</t>
    <phoneticPr fontId="5"/>
  </si>
  <si>
    <t>‐</t>
  </si>
  <si>
    <t>無</t>
  </si>
  <si>
    <t>交付要綱等の規定に定められた補助率に応じて、補助金の交付を行っている。</t>
    <phoneticPr fontId="5"/>
  </si>
  <si>
    <t>交付要綱等の規定に定められた補助率に応じて、補助金の交付を行っている。</t>
    <phoneticPr fontId="5"/>
  </si>
  <si>
    <t>対象業種を原則として雇用創出効果が大きい製造業に限定している。</t>
    <phoneticPr fontId="5"/>
  </si>
  <si>
    <t>成果実績は見込みに見合ったものとなっている。</t>
    <phoneticPr fontId="5"/>
  </si>
  <si>
    <t>活動実績は見込みに見合ったものとなっている。</t>
    <phoneticPr fontId="5"/>
  </si>
  <si>
    <t>各自治体等との情報交換等により、企業立地の動向等（件数、対象地域）を確認しつつ交付決定を行っている。</t>
    <phoneticPr fontId="5"/>
  </si>
  <si>
    <t>事業の目的達成のため、点検結果を踏まえつつ、引き続き適切な執行に努めていく。</t>
    <phoneticPr fontId="5"/>
  </si>
  <si>
    <t>0648</t>
    <phoneticPr fontId="5"/>
  </si>
  <si>
    <t>0625</t>
    <phoneticPr fontId="5"/>
  </si>
  <si>
    <t>0629</t>
    <phoneticPr fontId="5"/>
  </si>
  <si>
    <t>0543</t>
    <phoneticPr fontId="5"/>
  </si>
  <si>
    <t>0518</t>
    <phoneticPr fontId="5"/>
  </si>
  <si>
    <t>0478</t>
    <phoneticPr fontId="5"/>
  </si>
  <si>
    <t>0417</t>
    <phoneticPr fontId="5"/>
  </si>
  <si>
    <t>0360</t>
    <phoneticPr fontId="5"/>
  </si>
  <si>
    <t>0333</t>
    <phoneticPr fontId="5"/>
  </si>
  <si>
    <t>A.福井県</t>
    <rPh sb="2" eb="5">
      <t>フクイケン</t>
    </rPh>
    <phoneticPr fontId="5"/>
  </si>
  <si>
    <t>事業費</t>
    <rPh sb="0" eb="3">
      <t>ジギョウヒ</t>
    </rPh>
    <phoneticPr fontId="5"/>
  </si>
  <si>
    <t>一般管理費</t>
    <rPh sb="0" eb="2">
      <t>イッパン</t>
    </rPh>
    <rPh sb="2" eb="4">
      <t>カンリ</t>
    </rPh>
    <rPh sb="4" eb="5">
      <t>ヒ</t>
    </rPh>
    <phoneticPr fontId="5"/>
  </si>
  <si>
    <t>電力交付金の交付に要する費用</t>
    <phoneticPr fontId="5"/>
  </si>
  <si>
    <t>事業者への補助金（給付金）（１８２社）</t>
    <phoneticPr fontId="5"/>
  </si>
  <si>
    <t>人件費</t>
    <rPh sb="0" eb="3">
      <t>ジンケンヒ</t>
    </rPh>
    <phoneticPr fontId="5"/>
  </si>
  <si>
    <t>雑費</t>
    <rPh sb="0" eb="2">
      <t>ザッピ</t>
    </rPh>
    <phoneticPr fontId="5"/>
  </si>
  <si>
    <t>賃借料</t>
    <rPh sb="0" eb="3">
      <t>チンシャクリョウ</t>
    </rPh>
    <phoneticPr fontId="5"/>
  </si>
  <si>
    <t>その他</t>
    <rPh sb="2" eb="3">
      <t>タ</t>
    </rPh>
    <phoneticPr fontId="5"/>
  </si>
  <si>
    <t>給付金交付事務職員等人件費</t>
    <phoneticPr fontId="5"/>
  </si>
  <si>
    <t>システム保守料、振込手数料　等</t>
    <phoneticPr fontId="5"/>
  </si>
  <si>
    <t>B.一般財団法人電源地域振興センター</t>
    <rPh sb="2" eb="4">
      <t>イッパン</t>
    </rPh>
    <rPh sb="4" eb="8">
      <t>ザイダンホウジン</t>
    </rPh>
    <rPh sb="8" eb="10">
      <t>デンゲン</t>
    </rPh>
    <rPh sb="10" eb="12">
      <t>チイキ</t>
    </rPh>
    <rPh sb="12" eb="14">
      <t>シンコウ</t>
    </rPh>
    <phoneticPr fontId="5"/>
  </si>
  <si>
    <t>C.一般財団法人電源地域振興センター</t>
    <phoneticPr fontId="5"/>
  </si>
  <si>
    <t>給付金交付事務職員等人件費</t>
    <phoneticPr fontId="5"/>
  </si>
  <si>
    <t>システム保守料、振込手数料　等</t>
    <phoneticPr fontId="5"/>
  </si>
  <si>
    <t>F補助金システム、パソコンリース代</t>
    <phoneticPr fontId="5"/>
  </si>
  <si>
    <t>F補助金システム、パソコンリース代</t>
    <phoneticPr fontId="5"/>
  </si>
  <si>
    <t>旅費、通信運搬費、印刷製本費、消耗品費</t>
    <rPh sb="9" eb="11">
      <t>インサツ</t>
    </rPh>
    <rPh sb="11" eb="14">
      <t>セイホンヒ</t>
    </rPh>
    <rPh sb="18" eb="19">
      <t>ヒ</t>
    </rPh>
    <phoneticPr fontId="5"/>
  </si>
  <si>
    <t>旅費、通信運搬費、印刷製本費、消耗品費</t>
    <phoneticPr fontId="5"/>
  </si>
  <si>
    <t>給付金</t>
    <rPh sb="0" eb="3">
      <t>キュウフキン</t>
    </rPh>
    <phoneticPr fontId="5"/>
  </si>
  <si>
    <t>電力給付金</t>
    <rPh sb="0" eb="2">
      <t>デンリョク</t>
    </rPh>
    <rPh sb="2" eb="5">
      <t>キュウフキン</t>
    </rPh>
    <phoneticPr fontId="5"/>
  </si>
  <si>
    <t>D.アイシン・エィ・ダブリュ工業株式会社</t>
    <phoneticPr fontId="5"/>
  </si>
  <si>
    <t>E.新潟太陽誘電株式会社</t>
    <phoneticPr fontId="5"/>
  </si>
  <si>
    <t>福井県</t>
    <rPh sb="0" eb="3">
      <t>フクイケン</t>
    </rPh>
    <phoneticPr fontId="5"/>
  </si>
  <si>
    <t>福島県</t>
    <rPh sb="0" eb="3">
      <t>フクシマケン</t>
    </rPh>
    <phoneticPr fontId="5"/>
  </si>
  <si>
    <t>石川県</t>
    <rPh sb="0" eb="3">
      <t>イシカワケン</t>
    </rPh>
    <phoneticPr fontId="5"/>
  </si>
  <si>
    <t>青森県</t>
    <rPh sb="0" eb="3">
      <t>アオモリケン</t>
    </rPh>
    <phoneticPr fontId="5"/>
  </si>
  <si>
    <t>新潟県</t>
    <rPh sb="0" eb="3">
      <t>ニイガタケン</t>
    </rPh>
    <phoneticPr fontId="5"/>
  </si>
  <si>
    <t>宮城県</t>
    <rPh sb="0" eb="3">
      <t>ミヤギケン</t>
    </rPh>
    <phoneticPr fontId="5"/>
  </si>
  <si>
    <t>茨城県</t>
    <rPh sb="0" eb="3">
      <t>イバラキケン</t>
    </rPh>
    <phoneticPr fontId="5"/>
  </si>
  <si>
    <t>静岡県</t>
    <rPh sb="0" eb="3">
      <t>シズオカケン</t>
    </rPh>
    <phoneticPr fontId="5"/>
  </si>
  <si>
    <t>京都府</t>
    <rPh sb="0" eb="3">
      <t>キョウトフ</t>
    </rPh>
    <phoneticPr fontId="5"/>
  </si>
  <si>
    <t>鹿児島県</t>
    <rPh sb="0" eb="4">
      <t>カゴシマケン</t>
    </rPh>
    <phoneticPr fontId="5"/>
  </si>
  <si>
    <t>企業立地支援事業</t>
    <rPh sb="0" eb="2">
      <t>キギョウ</t>
    </rPh>
    <rPh sb="2" eb="4">
      <t>リッチ</t>
    </rPh>
    <rPh sb="4" eb="6">
      <t>シエン</t>
    </rPh>
    <rPh sb="6" eb="8">
      <t>ジギョウ</t>
    </rPh>
    <phoneticPr fontId="5"/>
  </si>
  <si>
    <t>補助金等交付</t>
  </si>
  <si>
    <t>一般財団法人電源地域振興センター</t>
    <rPh sb="0" eb="2">
      <t>イッパン</t>
    </rPh>
    <rPh sb="2" eb="6">
      <t>ザイダンホウジン</t>
    </rPh>
    <rPh sb="6" eb="8">
      <t>デンゲン</t>
    </rPh>
    <rPh sb="8" eb="10">
      <t>チイキ</t>
    </rPh>
    <rPh sb="10" eb="12">
      <t>シンコウ</t>
    </rPh>
    <phoneticPr fontId="5"/>
  </si>
  <si>
    <t>電力給付金の申請受付、審査・給付金支払業務</t>
    <rPh sb="0" eb="2">
      <t>デンリョク</t>
    </rPh>
    <rPh sb="2" eb="5">
      <t>キュウフキン</t>
    </rPh>
    <rPh sb="6" eb="8">
      <t>シンセイ</t>
    </rPh>
    <rPh sb="8" eb="10">
      <t>ウケツケ</t>
    </rPh>
    <rPh sb="11" eb="13">
      <t>シンサ</t>
    </rPh>
    <rPh sb="14" eb="16">
      <t>キュウフ</t>
    </rPh>
    <rPh sb="16" eb="17">
      <t>キン</t>
    </rPh>
    <rPh sb="17" eb="19">
      <t>シハライ</t>
    </rPh>
    <rPh sb="19" eb="21">
      <t>ギョウム</t>
    </rPh>
    <phoneticPr fontId="5"/>
  </si>
  <si>
    <t>一般財団法人電源地域振興センター</t>
    <phoneticPr fontId="5"/>
  </si>
  <si>
    <t>電力給付金の審査業務</t>
    <rPh sb="0" eb="2">
      <t>デンリョク</t>
    </rPh>
    <rPh sb="2" eb="5">
      <t>キュウフキン</t>
    </rPh>
    <rPh sb="6" eb="8">
      <t>シンサ</t>
    </rPh>
    <rPh sb="8" eb="10">
      <t>ギョウム</t>
    </rPh>
    <phoneticPr fontId="5"/>
  </si>
  <si>
    <t>アイシン・エィ・ダブリュ工業株式会社</t>
    <phoneticPr fontId="5"/>
  </si>
  <si>
    <t>株式会社ＡＮＯＶＡ</t>
    <phoneticPr fontId="5"/>
  </si>
  <si>
    <t>京セラ株式会社</t>
    <phoneticPr fontId="5"/>
  </si>
  <si>
    <t>株式会社ＮＴＮ能登製作所</t>
    <phoneticPr fontId="5"/>
  </si>
  <si>
    <t>住鉱エナジーマテリアル株式会社</t>
    <phoneticPr fontId="5"/>
  </si>
  <si>
    <t>エリエールプロダクト株式会社</t>
    <phoneticPr fontId="5"/>
  </si>
  <si>
    <t>ファーストプライウッド株式会社</t>
    <phoneticPr fontId="5"/>
  </si>
  <si>
    <t>株式会社福井村田製作所</t>
    <phoneticPr fontId="5"/>
  </si>
  <si>
    <t>タイコエレクトロニクスジャパン合同会社</t>
    <phoneticPr fontId="5"/>
  </si>
  <si>
    <t>ＪＸ金属プレシジョンテクノロジー株式会社</t>
    <phoneticPr fontId="5"/>
  </si>
  <si>
    <t>新潟太陽誘電株式会社</t>
    <phoneticPr fontId="5"/>
  </si>
  <si>
    <t>ＪＡＰＡＮ　３Ｄ　ＤＥＶＩＣＥＳ株式会社</t>
    <phoneticPr fontId="5"/>
  </si>
  <si>
    <t>ベスパック株式会社</t>
    <phoneticPr fontId="5"/>
  </si>
  <si>
    <t>株式会社ＰＬＡＮＴ</t>
    <phoneticPr fontId="5"/>
  </si>
  <si>
    <t>ヨネックス株式会社</t>
    <phoneticPr fontId="5"/>
  </si>
  <si>
    <t>シモダ産業株式会社</t>
    <phoneticPr fontId="5"/>
  </si>
  <si>
    <t>株式会社データドック</t>
    <phoneticPr fontId="5"/>
  </si>
  <si>
    <t>株式会社飯塚鉄工所</t>
    <phoneticPr fontId="5"/>
  </si>
  <si>
    <t>株式会社ケー・エー・プラスチックス</t>
    <phoneticPr fontId="5"/>
  </si>
  <si>
    <t>株式会社中津山熱処理</t>
    <phoneticPr fontId="5"/>
  </si>
  <si>
    <t>課長　小川　要</t>
    <rPh sb="3" eb="5">
      <t>オガワ</t>
    </rPh>
    <rPh sb="6" eb="7">
      <t>カナメ</t>
    </rPh>
    <phoneticPr fontId="5"/>
  </si>
  <si>
    <t>有識者書面点検対象外</t>
    <phoneticPr fontId="5"/>
  </si>
  <si>
    <t>本事業の有効性が適切に評価できるようPDCAサイクルを確実に回していくこと。</t>
    <phoneticPr fontId="5"/>
  </si>
  <si>
    <t>執行等改善</t>
  </si>
  <si>
    <t>本事業の有効性を確保できるよう、各自治体毎に地域の状況等を十分に把握した上で対象業種を決定している。</t>
    <phoneticPr fontId="5"/>
  </si>
  <si>
    <t>事業者への補助金（給付金）（１，１１９社）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</si>
</sst>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111554</xdr:colOff>
      <xdr:row>740</xdr:row>
      <xdr:rowOff>334663</xdr:rowOff>
    </xdr:from>
    <xdr:to>
      <xdr:col>47</xdr:col>
      <xdr:colOff>4347</xdr:colOff>
      <xdr:row>765</xdr:row>
      <xdr:rowOff>28267</xdr:rowOff>
    </xdr:to>
    <xdr:grpSp>
      <xdr:nvGrpSpPr>
        <xdr:cNvPr id="24" name="グループ化 23"/>
        <xdr:cNvGrpSpPr/>
      </xdr:nvGrpSpPr>
      <xdr:grpSpPr>
        <a:xfrm>
          <a:off x="2311829" y="39549088"/>
          <a:ext cx="7093693" cy="9428154"/>
          <a:chOff x="1081216" y="40271014"/>
          <a:chExt cx="6380090" cy="9415969"/>
        </a:xfrm>
      </xdr:grpSpPr>
      <xdr:sp macro="" textlink="">
        <xdr:nvSpPr>
          <xdr:cNvPr id="25" name="テキスト ボックス 24"/>
          <xdr:cNvSpPr txBox="1"/>
        </xdr:nvSpPr>
        <xdr:spPr>
          <a:xfrm>
            <a:off x="4915030" y="40271014"/>
            <a:ext cx="2177131" cy="731385"/>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6,173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6" name="正方形/長方形 25"/>
          <xdr:cNvSpPr/>
        </xdr:nvSpPr>
        <xdr:spPr>
          <a:xfrm>
            <a:off x="4935056" y="41666945"/>
            <a:ext cx="2161936" cy="10828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Ａ．地方自治体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福井県ほか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道府県</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6,173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7" name="正方形/長方形 26"/>
          <xdr:cNvSpPr/>
        </xdr:nvSpPr>
        <xdr:spPr>
          <a:xfrm>
            <a:off x="1427065" y="44559993"/>
            <a:ext cx="2203642" cy="138059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5,622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 name="正方形/長方形 27"/>
          <xdr:cNvSpPr/>
        </xdr:nvSpPr>
        <xdr:spPr>
          <a:xfrm>
            <a:off x="1081216" y="48324440"/>
            <a:ext cx="2908980" cy="136254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1,119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5,516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 name="正方形/長方形 28"/>
          <xdr:cNvSpPr/>
        </xdr:nvSpPr>
        <xdr:spPr>
          <a:xfrm>
            <a:off x="4530627" y="48324440"/>
            <a:ext cx="2930679" cy="135918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205</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538</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0" name="直線矢印コネクタ 29"/>
          <xdr:cNvCxnSpPr/>
        </xdr:nvCxnSpPr>
        <xdr:spPr>
          <a:xfrm flipH="1">
            <a:off x="6008335" y="40988792"/>
            <a:ext cx="0" cy="363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H="1">
            <a:off x="6916844" y="43480427"/>
            <a:ext cx="0" cy="44798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H="1">
            <a:off x="2538533" y="46437851"/>
            <a:ext cx="0" cy="151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a:off x="2532863" y="43821410"/>
            <a:ext cx="25568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5088004" y="43496439"/>
            <a:ext cx="0" cy="32497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5" name="正方形/長方形 34"/>
          <xdr:cNvSpPr/>
        </xdr:nvSpPr>
        <xdr:spPr>
          <a:xfrm>
            <a:off x="4549903" y="44558395"/>
            <a:ext cx="2186771" cy="139020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一般財団法人</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電源地域振興センター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6" name="直線矢印コネクタ 35"/>
          <xdr:cNvCxnSpPr/>
        </xdr:nvCxnSpPr>
        <xdr:spPr>
          <a:xfrm>
            <a:off x="5642095" y="43474027"/>
            <a:ext cx="0" cy="726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xdr:cNvSpPr txBox="1"/>
        </xdr:nvSpPr>
        <xdr:spPr>
          <a:xfrm>
            <a:off x="5571574" y="41301757"/>
            <a:ext cx="907828" cy="442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38" name="大かっこ 37"/>
          <xdr:cNvSpPr/>
        </xdr:nvSpPr>
        <xdr:spPr>
          <a:xfrm>
            <a:off x="4882146" y="42799675"/>
            <a:ext cx="2308481" cy="6429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交付申請受付、補助金交付</a:t>
            </a:r>
          </a:p>
        </xdr:txBody>
      </xdr:sp>
      <xdr:sp macro="" textlink="">
        <xdr:nvSpPr>
          <xdr:cNvPr id="39" name="テキスト ボックス 38"/>
          <xdr:cNvSpPr txBox="1"/>
        </xdr:nvSpPr>
        <xdr:spPr>
          <a:xfrm>
            <a:off x="5179233" y="44156985"/>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委託</a:t>
            </a:r>
            <a:r>
              <a:rPr kumimoji="1" lang="en-US" altLang="ja-JP" sz="1400"/>
              <a:t>】</a:t>
            </a:r>
            <a:endParaRPr kumimoji="1" lang="ja-JP" altLang="en-US" sz="1400"/>
          </a:p>
        </xdr:txBody>
      </xdr:sp>
      <xdr:sp macro="" textlink="">
        <xdr:nvSpPr>
          <xdr:cNvPr id="40" name="テキスト ボックス 39"/>
          <xdr:cNvSpPr txBox="1"/>
        </xdr:nvSpPr>
        <xdr:spPr>
          <a:xfrm>
            <a:off x="2075675" y="44156989"/>
            <a:ext cx="956830" cy="450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xnSp macro="">
        <xdr:nvCxnSpPr>
          <xdr:cNvPr id="41" name="直線矢印コネクタ 40"/>
          <xdr:cNvCxnSpPr/>
        </xdr:nvCxnSpPr>
        <xdr:spPr>
          <a:xfrm flipH="1">
            <a:off x="2530601" y="43830417"/>
            <a:ext cx="0" cy="3634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a:off x="4786897" y="46156102"/>
            <a:ext cx="1733514"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交付申請書審査</a:t>
            </a:r>
          </a:p>
        </xdr:txBody>
      </xdr:sp>
      <xdr:sp macro="" textlink="">
        <xdr:nvSpPr>
          <xdr:cNvPr id="43" name="大かっこ 42"/>
          <xdr:cNvSpPr/>
        </xdr:nvSpPr>
        <xdr:spPr>
          <a:xfrm>
            <a:off x="1190076" y="46115281"/>
            <a:ext cx="2736035" cy="32497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交付申請受付、審査、補助金交付</a:t>
            </a:r>
          </a:p>
        </xdr:txBody>
      </xdr:sp>
      <xdr:sp macro="" textlink="">
        <xdr:nvSpPr>
          <xdr:cNvPr id="44" name="テキスト ボックス 43"/>
          <xdr:cNvSpPr txBox="1"/>
        </xdr:nvSpPr>
        <xdr:spPr>
          <a:xfrm>
            <a:off x="2089277" y="47748138"/>
            <a:ext cx="907829" cy="789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sp macro="" textlink="">
        <xdr:nvSpPr>
          <xdr:cNvPr id="45" name="テキスト ボックス 44"/>
          <xdr:cNvSpPr txBox="1"/>
        </xdr:nvSpPr>
        <xdr:spPr>
          <a:xfrm>
            <a:off x="6467583" y="47913817"/>
            <a:ext cx="907830" cy="46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4" zoomScaleNormal="75" zoomScaleSheetLayoutView="100" zoomScalePageLayoutView="85" workbookViewId="0">
      <selection activeCell="Y968" sqref="Y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320</v>
      </c>
      <c r="AT2" s="970"/>
      <c r="AU2" s="970"/>
      <c r="AV2" s="51" t="str">
        <f>IF(AW2="", "", "-")</f>
        <v/>
      </c>
      <c r="AW2" s="915"/>
      <c r="AX2" s="915"/>
    </row>
    <row r="3" spans="1:50" ht="21" customHeight="1" thickBot="1" x14ac:dyDescent="0.2">
      <c r="A3" s="871" t="s">
        <v>427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559</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561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508</v>
      </c>
      <c r="H5" s="844"/>
      <c r="I5" s="844"/>
      <c r="J5" s="844"/>
      <c r="K5" s="844"/>
      <c r="L5" s="844"/>
      <c r="M5" s="845" t="s">
        <v>66</v>
      </c>
      <c r="N5" s="846"/>
      <c r="O5" s="846"/>
      <c r="P5" s="846"/>
      <c r="Q5" s="846"/>
      <c r="R5" s="847"/>
      <c r="S5" s="848" t="s">
        <v>70</v>
      </c>
      <c r="T5" s="844"/>
      <c r="U5" s="844"/>
      <c r="V5" s="844"/>
      <c r="W5" s="844"/>
      <c r="X5" s="849"/>
      <c r="Y5" s="700" t="s">
        <v>3</v>
      </c>
      <c r="Z5" s="546"/>
      <c r="AA5" s="546"/>
      <c r="AB5" s="546"/>
      <c r="AC5" s="546"/>
      <c r="AD5" s="547"/>
      <c r="AE5" s="701" t="s">
        <v>563</v>
      </c>
      <c r="AF5" s="701"/>
      <c r="AG5" s="701"/>
      <c r="AH5" s="701"/>
      <c r="AI5" s="701"/>
      <c r="AJ5" s="701"/>
      <c r="AK5" s="701"/>
      <c r="AL5" s="701"/>
      <c r="AM5" s="701"/>
      <c r="AN5" s="701"/>
      <c r="AO5" s="701"/>
      <c r="AP5" s="702"/>
      <c r="AQ5" s="703" t="s">
        <v>676</v>
      </c>
      <c r="AR5" s="704"/>
      <c r="AS5" s="704"/>
      <c r="AT5" s="704"/>
      <c r="AU5" s="704"/>
      <c r="AV5" s="704"/>
      <c r="AW5" s="704"/>
      <c r="AX5" s="705"/>
    </row>
    <row r="6" spans="1:50" ht="39" customHeight="1" x14ac:dyDescent="0.15">
      <c r="A6" s="708" t="s">
        <v>4</v>
      </c>
      <c r="B6" s="709"/>
      <c r="C6" s="709"/>
      <c r="D6" s="709"/>
      <c r="E6" s="709"/>
      <c r="F6" s="709"/>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6" t="s">
        <v>391</v>
      </c>
      <c r="Z7" s="446"/>
      <c r="AA7" s="446"/>
      <c r="AB7" s="446"/>
      <c r="AC7" s="446"/>
      <c r="AD7" s="927"/>
      <c r="AE7" s="916" t="s">
        <v>565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7" t="str">
        <f>入力規則等!A27</f>
        <v>-</v>
      </c>
      <c r="H8" s="722"/>
      <c r="I8" s="722"/>
      <c r="J8" s="722"/>
      <c r="K8" s="722"/>
      <c r="L8" s="722"/>
      <c r="M8" s="722"/>
      <c r="N8" s="722"/>
      <c r="O8" s="722"/>
      <c r="P8" s="722"/>
      <c r="Q8" s="722"/>
      <c r="R8" s="722"/>
      <c r="S8" s="722"/>
      <c r="T8" s="722"/>
      <c r="U8" s="722"/>
      <c r="V8" s="722"/>
      <c r="W8" s="722"/>
      <c r="X8" s="938"/>
      <c r="Y8" s="850" t="s">
        <v>260</v>
      </c>
      <c r="Z8" s="851"/>
      <c r="AA8" s="851"/>
      <c r="AB8" s="851"/>
      <c r="AC8" s="851"/>
      <c r="AD8" s="852"/>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566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567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0" t="s">
        <v>24</v>
      </c>
      <c r="B12" s="981"/>
      <c r="C12" s="981"/>
      <c r="D12" s="981"/>
      <c r="E12" s="981"/>
      <c r="F12" s="982"/>
      <c r="G12" s="762"/>
      <c r="H12" s="763"/>
      <c r="I12" s="763"/>
      <c r="J12" s="763"/>
      <c r="K12" s="763"/>
      <c r="L12" s="763"/>
      <c r="M12" s="763"/>
      <c r="N12" s="763"/>
      <c r="O12" s="763"/>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7600</v>
      </c>
      <c r="Q13" s="660"/>
      <c r="R13" s="660"/>
      <c r="S13" s="660"/>
      <c r="T13" s="660"/>
      <c r="U13" s="660"/>
      <c r="V13" s="661"/>
      <c r="W13" s="659">
        <v>7192</v>
      </c>
      <c r="X13" s="660"/>
      <c r="Y13" s="660"/>
      <c r="Z13" s="660"/>
      <c r="AA13" s="660"/>
      <c r="AB13" s="660"/>
      <c r="AC13" s="661"/>
      <c r="AD13" s="659">
        <v>6806</v>
      </c>
      <c r="AE13" s="660"/>
      <c r="AF13" s="660"/>
      <c r="AG13" s="660"/>
      <c r="AH13" s="660"/>
      <c r="AI13" s="660"/>
      <c r="AJ13" s="661"/>
      <c r="AK13" s="659">
        <v>6806</v>
      </c>
      <c r="AL13" s="660"/>
      <c r="AM13" s="660"/>
      <c r="AN13" s="660"/>
      <c r="AO13" s="660"/>
      <c r="AP13" s="660"/>
      <c r="AQ13" s="661"/>
      <c r="AR13" s="923">
        <v>6806</v>
      </c>
      <c r="AS13" s="924"/>
      <c r="AT13" s="924"/>
      <c r="AU13" s="924"/>
      <c r="AV13" s="924"/>
      <c r="AW13" s="924"/>
      <c r="AX13" s="925"/>
    </row>
    <row r="14" spans="1:50" ht="21" customHeight="1" x14ac:dyDescent="0.15">
      <c r="A14" s="614"/>
      <c r="B14" s="615"/>
      <c r="C14" s="615"/>
      <c r="D14" s="615"/>
      <c r="E14" s="615"/>
      <c r="F14" s="616"/>
      <c r="G14" s="727"/>
      <c r="H14" s="728"/>
      <c r="I14" s="713" t="s">
        <v>8</v>
      </c>
      <c r="J14" s="764"/>
      <c r="K14" s="764"/>
      <c r="L14" s="764"/>
      <c r="M14" s="764"/>
      <c r="N14" s="764"/>
      <c r="O14" s="765"/>
      <c r="P14" s="659" t="s">
        <v>569</v>
      </c>
      <c r="Q14" s="660"/>
      <c r="R14" s="660"/>
      <c r="S14" s="660"/>
      <c r="T14" s="660"/>
      <c r="U14" s="660"/>
      <c r="V14" s="661"/>
      <c r="W14" s="659" t="s">
        <v>570</v>
      </c>
      <c r="X14" s="660"/>
      <c r="Y14" s="660"/>
      <c r="Z14" s="660"/>
      <c r="AA14" s="660"/>
      <c r="AB14" s="660"/>
      <c r="AC14" s="661"/>
      <c r="AD14" s="659" t="s">
        <v>570</v>
      </c>
      <c r="AE14" s="660"/>
      <c r="AF14" s="660"/>
      <c r="AG14" s="660"/>
      <c r="AH14" s="660"/>
      <c r="AI14" s="660"/>
      <c r="AJ14" s="661"/>
      <c r="AK14" s="659" t="s">
        <v>570</v>
      </c>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570</v>
      </c>
      <c r="Q15" s="660"/>
      <c r="R15" s="660"/>
      <c r="S15" s="660"/>
      <c r="T15" s="660"/>
      <c r="U15" s="660"/>
      <c r="V15" s="661"/>
      <c r="W15" s="659" t="s">
        <v>570</v>
      </c>
      <c r="X15" s="660"/>
      <c r="Y15" s="660"/>
      <c r="Z15" s="660"/>
      <c r="AA15" s="660"/>
      <c r="AB15" s="660"/>
      <c r="AC15" s="661"/>
      <c r="AD15" s="659" t="s">
        <v>571</v>
      </c>
      <c r="AE15" s="660"/>
      <c r="AF15" s="660"/>
      <c r="AG15" s="660"/>
      <c r="AH15" s="660"/>
      <c r="AI15" s="660"/>
      <c r="AJ15" s="661"/>
      <c r="AK15" s="659" t="s">
        <v>572</v>
      </c>
      <c r="AL15" s="660"/>
      <c r="AM15" s="660"/>
      <c r="AN15" s="660"/>
      <c r="AO15" s="660"/>
      <c r="AP15" s="660"/>
      <c r="AQ15" s="661"/>
      <c r="AR15" s="659" t="s">
        <v>570</v>
      </c>
      <c r="AS15" s="660"/>
      <c r="AT15" s="660"/>
      <c r="AU15" s="660"/>
      <c r="AV15" s="660"/>
      <c r="AW15" s="660"/>
      <c r="AX15" s="810"/>
    </row>
    <row r="16" spans="1:50" ht="21" customHeight="1" x14ac:dyDescent="0.15">
      <c r="A16" s="614"/>
      <c r="B16" s="615"/>
      <c r="C16" s="615"/>
      <c r="D16" s="615"/>
      <c r="E16" s="615"/>
      <c r="F16" s="616"/>
      <c r="G16" s="727"/>
      <c r="H16" s="728"/>
      <c r="I16" s="713" t="s">
        <v>52</v>
      </c>
      <c r="J16" s="714"/>
      <c r="K16" s="714"/>
      <c r="L16" s="714"/>
      <c r="M16" s="714"/>
      <c r="N16" s="714"/>
      <c r="O16" s="715"/>
      <c r="P16" s="659" t="s">
        <v>570</v>
      </c>
      <c r="Q16" s="660"/>
      <c r="R16" s="660"/>
      <c r="S16" s="660"/>
      <c r="T16" s="660"/>
      <c r="U16" s="660"/>
      <c r="V16" s="661"/>
      <c r="W16" s="659" t="s">
        <v>569</v>
      </c>
      <c r="X16" s="660"/>
      <c r="Y16" s="660"/>
      <c r="Z16" s="660"/>
      <c r="AA16" s="660"/>
      <c r="AB16" s="660"/>
      <c r="AC16" s="661"/>
      <c r="AD16" s="659" t="s">
        <v>570</v>
      </c>
      <c r="AE16" s="660"/>
      <c r="AF16" s="660"/>
      <c r="AG16" s="660"/>
      <c r="AH16" s="660"/>
      <c r="AI16" s="660"/>
      <c r="AJ16" s="661"/>
      <c r="AK16" s="659" t="s">
        <v>570</v>
      </c>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570</v>
      </c>
      <c r="Q17" s="660"/>
      <c r="R17" s="660"/>
      <c r="S17" s="660"/>
      <c r="T17" s="660"/>
      <c r="U17" s="660"/>
      <c r="V17" s="661"/>
      <c r="W17" s="659" t="s">
        <v>570</v>
      </c>
      <c r="X17" s="660"/>
      <c r="Y17" s="660"/>
      <c r="Z17" s="660"/>
      <c r="AA17" s="660"/>
      <c r="AB17" s="660"/>
      <c r="AC17" s="661"/>
      <c r="AD17" s="659" t="s">
        <v>570</v>
      </c>
      <c r="AE17" s="660"/>
      <c r="AF17" s="660"/>
      <c r="AG17" s="660"/>
      <c r="AH17" s="660"/>
      <c r="AI17" s="660"/>
      <c r="AJ17" s="661"/>
      <c r="AK17" s="659" t="s">
        <v>570</v>
      </c>
      <c r="AL17" s="660"/>
      <c r="AM17" s="660"/>
      <c r="AN17" s="660"/>
      <c r="AO17" s="660"/>
      <c r="AP17" s="660"/>
      <c r="AQ17" s="661"/>
      <c r="AR17" s="921"/>
      <c r="AS17" s="921"/>
      <c r="AT17" s="921"/>
      <c r="AU17" s="921"/>
      <c r="AV17" s="921"/>
      <c r="AW17" s="921"/>
      <c r="AX17" s="922"/>
    </row>
    <row r="18" spans="1:50" ht="24.75" customHeight="1" x14ac:dyDescent="0.15">
      <c r="A18" s="614"/>
      <c r="B18" s="615"/>
      <c r="C18" s="615"/>
      <c r="D18" s="615"/>
      <c r="E18" s="615"/>
      <c r="F18" s="616"/>
      <c r="G18" s="729"/>
      <c r="H18" s="730"/>
      <c r="I18" s="718" t="s">
        <v>20</v>
      </c>
      <c r="J18" s="719"/>
      <c r="K18" s="719"/>
      <c r="L18" s="719"/>
      <c r="M18" s="719"/>
      <c r="N18" s="719"/>
      <c r="O18" s="720"/>
      <c r="P18" s="882">
        <f>SUM(P13:V17)</f>
        <v>7600</v>
      </c>
      <c r="Q18" s="883"/>
      <c r="R18" s="883"/>
      <c r="S18" s="883"/>
      <c r="T18" s="883"/>
      <c r="U18" s="883"/>
      <c r="V18" s="884"/>
      <c r="W18" s="882">
        <f>SUM(W13:AC17)</f>
        <v>7192</v>
      </c>
      <c r="X18" s="883"/>
      <c r="Y18" s="883"/>
      <c r="Z18" s="883"/>
      <c r="AA18" s="883"/>
      <c r="AB18" s="883"/>
      <c r="AC18" s="884"/>
      <c r="AD18" s="882">
        <f>SUM(AD13:AJ17)</f>
        <v>6806</v>
      </c>
      <c r="AE18" s="883"/>
      <c r="AF18" s="883"/>
      <c r="AG18" s="883"/>
      <c r="AH18" s="883"/>
      <c r="AI18" s="883"/>
      <c r="AJ18" s="884"/>
      <c r="AK18" s="882">
        <f>SUM(AK13:AQ17)</f>
        <v>6806</v>
      </c>
      <c r="AL18" s="883"/>
      <c r="AM18" s="883"/>
      <c r="AN18" s="883"/>
      <c r="AO18" s="883"/>
      <c r="AP18" s="883"/>
      <c r="AQ18" s="884"/>
      <c r="AR18" s="882">
        <f>SUM(AR13:AX17)</f>
        <v>6806</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9">
        <v>6030</v>
      </c>
      <c r="Q19" s="660"/>
      <c r="R19" s="660"/>
      <c r="S19" s="660"/>
      <c r="T19" s="660"/>
      <c r="U19" s="660"/>
      <c r="V19" s="661"/>
      <c r="W19" s="659">
        <v>6491</v>
      </c>
      <c r="X19" s="660"/>
      <c r="Y19" s="660"/>
      <c r="Z19" s="660"/>
      <c r="AA19" s="660"/>
      <c r="AB19" s="660"/>
      <c r="AC19" s="661"/>
      <c r="AD19" s="659">
        <v>6173</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0" t="s">
        <v>10</v>
      </c>
      <c r="H20" s="881"/>
      <c r="I20" s="881"/>
      <c r="J20" s="881"/>
      <c r="K20" s="881"/>
      <c r="L20" s="881"/>
      <c r="M20" s="881"/>
      <c r="N20" s="881"/>
      <c r="O20" s="881"/>
      <c r="P20" s="316">
        <f>IF(P18=0, "-", SUM(P19)/P18)</f>
        <v>0.79342105263157892</v>
      </c>
      <c r="Q20" s="316"/>
      <c r="R20" s="316"/>
      <c r="S20" s="316"/>
      <c r="T20" s="316"/>
      <c r="U20" s="316"/>
      <c r="V20" s="316"/>
      <c r="W20" s="316">
        <f t="shared" ref="W20" si="0">IF(W18=0, "-", SUM(W19)/W18)</f>
        <v>0.90253058954393772</v>
      </c>
      <c r="X20" s="316"/>
      <c r="Y20" s="316"/>
      <c r="Z20" s="316"/>
      <c r="AA20" s="316"/>
      <c r="AB20" s="316"/>
      <c r="AC20" s="316"/>
      <c r="AD20" s="316">
        <f t="shared" ref="AD20" si="1">IF(AD18=0, "-", SUM(AD19)/AD18)</f>
        <v>0.90699382897443437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355</v>
      </c>
      <c r="H21" s="315"/>
      <c r="I21" s="315"/>
      <c r="J21" s="315"/>
      <c r="K21" s="315"/>
      <c r="L21" s="315"/>
      <c r="M21" s="315"/>
      <c r="N21" s="315"/>
      <c r="O21" s="315"/>
      <c r="P21" s="316">
        <f>IF(P19=0, "-", SUM(P19)/SUM(P13,P14))</f>
        <v>0.79342105263157892</v>
      </c>
      <c r="Q21" s="316"/>
      <c r="R21" s="316"/>
      <c r="S21" s="316"/>
      <c r="T21" s="316"/>
      <c r="U21" s="316"/>
      <c r="V21" s="316"/>
      <c r="W21" s="316">
        <f t="shared" ref="W21" si="2">IF(W19=0, "-", SUM(W19)/SUM(W13,W14))</f>
        <v>0.90253058954393772</v>
      </c>
      <c r="X21" s="316"/>
      <c r="Y21" s="316"/>
      <c r="Z21" s="316"/>
      <c r="AA21" s="316"/>
      <c r="AB21" s="316"/>
      <c r="AC21" s="316"/>
      <c r="AD21" s="316">
        <f t="shared" ref="AD21" si="3">IF(AD19=0, "-", SUM(AD19)/SUM(AD13,AD14))</f>
        <v>0.90699382897443437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430</v>
      </c>
      <c r="B22" s="951"/>
      <c r="C22" s="951"/>
      <c r="D22" s="951"/>
      <c r="E22" s="951"/>
      <c r="F22" s="952"/>
      <c r="G22" s="988" t="s">
        <v>334</v>
      </c>
      <c r="H22" s="220"/>
      <c r="I22" s="220"/>
      <c r="J22" s="220"/>
      <c r="K22" s="220"/>
      <c r="L22" s="220"/>
      <c r="M22" s="220"/>
      <c r="N22" s="220"/>
      <c r="O22" s="221"/>
      <c r="P22" s="939" t="s">
        <v>431</v>
      </c>
      <c r="Q22" s="220"/>
      <c r="R22" s="220"/>
      <c r="S22" s="220"/>
      <c r="T22" s="220"/>
      <c r="U22" s="220"/>
      <c r="V22" s="221"/>
      <c r="W22" s="939" t="s">
        <v>432</v>
      </c>
      <c r="X22" s="220"/>
      <c r="Y22" s="220"/>
      <c r="Z22" s="220"/>
      <c r="AA22" s="220"/>
      <c r="AB22" s="220"/>
      <c r="AC22" s="221"/>
      <c r="AD22" s="939" t="s">
        <v>333</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573</v>
      </c>
      <c r="H23" s="990"/>
      <c r="I23" s="990"/>
      <c r="J23" s="990"/>
      <c r="K23" s="990"/>
      <c r="L23" s="990"/>
      <c r="M23" s="990"/>
      <c r="N23" s="990"/>
      <c r="O23" s="991"/>
      <c r="P23" s="923">
        <v>6806</v>
      </c>
      <c r="Q23" s="924"/>
      <c r="R23" s="924"/>
      <c r="S23" s="924"/>
      <c r="T23" s="924"/>
      <c r="U23" s="924"/>
      <c r="V23" s="940"/>
      <c r="W23" s="923">
        <v>6806</v>
      </c>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9"/>
      <c r="Q24" s="660"/>
      <c r="R24" s="660"/>
      <c r="S24" s="660"/>
      <c r="T24" s="660"/>
      <c r="U24" s="660"/>
      <c r="V24" s="661"/>
      <c r="W24" s="659"/>
      <c r="X24" s="660"/>
      <c r="Y24" s="660"/>
      <c r="Z24" s="660"/>
      <c r="AA24" s="660"/>
      <c r="AB24" s="660"/>
      <c r="AC24" s="661"/>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9"/>
      <c r="Q25" s="660"/>
      <c r="R25" s="660"/>
      <c r="S25" s="660"/>
      <c r="T25" s="660"/>
      <c r="U25" s="660"/>
      <c r="V25" s="661"/>
      <c r="W25" s="659"/>
      <c r="X25" s="660"/>
      <c r="Y25" s="660"/>
      <c r="Z25" s="660"/>
      <c r="AA25" s="660"/>
      <c r="AB25" s="660"/>
      <c r="AC25" s="661"/>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9"/>
      <c r="Q26" s="660"/>
      <c r="R26" s="660"/>
      <c r="S26" s="660"/>
      <c r="T26" s="660"/>
      <c r="U26" s="660"/>
      <c r="V26" s="661"/>
      <c r="W26" s="659"/>
      <c r="X26" s="660"/>
      <c r="Y26" s="660"/>
      <c r="Z26" s="660"/>
      <c r="AA26" s="660"/>
      <c r="AB26" s="660"/>
      <c r="AC26" s="661"/>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9"/>
      <c r="Q27" s="660"/>
      <c r="R27" s="660"/>
      <c r="S27" s="660"/>
      <c r="T27" s="660"/>
      <c r="U27" s="660"/>
      <c r="V27" s="661"/>
      <c r="W27" s="659"/>
      <c r="X27" s="660"/>
      <c r="Y27" s="660"/>
      <c r="Z27" s="660"/>
      <c r="AA27" s="660"/>
      <c r="AB27" s="660"/>
      <c r="AC27" s="661"/>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338</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335</v>
      </c>
      <c r="H29" s="948"/>
      <c r="I29" s="948"/>
      <c r="J29" s="948"/>
      <c r="K29" s="948"/>
      <c r="L29" s="948"/>
      <c r="M29" s="948"/>
      <c r="N29" s="948"/>
      <c r="O29" s="949"/>
      <c r="P29" s="659">
        <f>AK13</f>
        <v>6806</v>
      </c>
      <c r="Q29" s="660"/>
      <c r="R29" s="660"/>
      <c r="S29" s="660"/>
      <c r="T29" s="660"/>
      <c r="U29" s="660"/>
      <c r="V29" s="661"/>
      <c r="W29" s="971">
        <f>AR13</f>
        <v>6806</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350</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394</v>
      </c>
      <c r="AF30" s="863"/>
      <c r="AG30" s="863"/>
      <c r="AH30" s="864"/>
      <c r="AI30" s="862" t="s">
        <v>416</v>
      </c>
      <c r="AJ30" s="863"/>
      <c r="AK30" s="863"/>
      <c r="AL30" s="864"/>
      <c r="AM30" s="919" t="s">
        <v>421</v>
      </c>
      <c r="AN30" s="919"/>
      <c r="AO30" s="919"/>
      <c r="AP30" s="862"/>
      <c r="AQ30" s="769" t="s">
        <v>235</v>
      </c>
      <c r="AR30" s="770"/>
      <c r="AS30" s="770"/>
      <c r="AT30" s="771"/>
      <c r="AU30" s="776" t="s">
        <v>134</v>
      </c>
      <c r="AV30" s="776"/>
      <c r="AW30" s="776"/>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x14ac:dyDescent="0.15">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576</v>
      </c>
      <c r="AC32" s="464"/>
      <c r="AD32" s="464"/>
      <c r="AE32" s="216">
        <v>438</v>
      </c>
      <c r="AF32" s="217"/>
      <c r="AG32" s="217"/>
      <c r="AH32" s="217"/>
      <c r="AI32" s="216">
        <v>568</v>
      </c>
      <c r="AJ32" s="217"/>
      <c r="AK32" s="217"/>
      <c r="AL32" s="217"/>
      <c r="AM32" s="216">
        <v>441</v>
      </c>
      <c r="AN32" s="217"/>
      <c r="AO32" s="217"/>
      <c r="AP32" s="217"/>
      <c r="AQ32" s="340" t="s">
        <v>570</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600</v>
      </c>
      <c r="AF33" s="217"/>
      <c r="AG33" s="217"/>
      <c r="AH33" s="217"/>
      <c r="AI33" s="216">
        <v>600</v>
      </c>
      <c r="AJ33" s="217"/>
      <c r="AK33" s="217"/>
      <c r="AL33" s="217"/>
      <c r="AM33" s="216">
        <v>600</v>
      </c>
      <c r="AN33" s="217"/>
      <c r="AO33" s="217"/>
      <c r="AP33" s="217"/>
      <c r="AQ33" s="340">
        <v>600</v>
      </c>
      <c r="AR33" s="206"/>
      <c r="AS33" s="206"/>
      <c r="AT33" s="341"/>
      <c r="AU33" s="217" t="s">
        <v>570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73</v>
      </c>
      <c r="AF34" s="217"/>
      <c r="AG34" s="217"/>
      <c r="AH34" s="217"/>
      <c r="AI34" s="216">
        <v>94.7</v>
      </c>
      <c r="AJ34" s="217"/>
      <c r="AK34" s="217"/>
      <c r="AL34" s="217"/>
      <c r="AM34" s="216">
        <v>73.5</v>
      </c>
      <c r="AN34" s="217"/>
      <c r="AO34" s="217"/>
      <c r="AP34" s="217"/>
      <c r="AQ34" s="340" t="s">
        <v>570</v>
      </c>
      <c r="AR34" s="206"/>
      <c r="AS34" s="206"/>
      <c r="AT34" s="341"/>
      <c r="AU34" s="217" t="s">
        <v>577</v>
      </c>
      <c r="AV34" s="217"/>
      <c r="AW34" s="217"/>
      <c r="AX34" s="219"/>
    </row>
    <row r="35" spans="1:50" ht="23.25" customHeight="1" x14ac:dyDescent="0.15">
      <c r="A35" s="224" t="s">
        <v>382</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350</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350</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4"/>
    </row>
    <row r="80" spans="1:50" ht="18.75" hidden="1" customHeight="1" x14ac:dyDescent="0.15">
      <c r="A80" s="868"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41</v>
      </c>
      <c r="AF101" s="217"/>
      <c r="AG101" s="217"/>
      <c r="AH101" s="218"/>
      <c r="AI101" s="216">
        <v>51</v>
      </c>
      <c r="AJ101" s="217"/>
      <c r="AK101" s="217"/>
      <c r="AL101" s="218"/>
      <c r="AM101" s="216">
        <v>37</v>
      </c>
      <c r="AN101" s="217"/>
      <c r="AO101" s="217"/>
      <c r="AP101" s="218"/>
      <c r="AQ101" s="216" t="s">
        <v>570</v>
      </c>
      <c r="AR101" s="217"/>
      <c r="AS101" s="217"/>
      <c r="AT101" s="218"/>
      <c r="AU101" s="216" t="s">
        <v>569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40</v>
      </c>
      <c r="AF102" s="421"/>
      <c r="AG102" s="421"/>
      <c r="AH102" s="421"/>
      <c r="AI102" s="421">
        <v>40</v>
      </c>
      <c r="AJ102" s="421"/>
      <c r="AK102" s="421"/>
      <c r="AL102" s="421"/>
      <c r="AM102" s="421">
        <v>40</v>
      </c>
      <c r="AN102" s="421"/>
      <c r="AO102" s="421"/>
      <c r="AP102" s="421"/>
      <c r="AQ102" s="271">
        <v>40</v>
      </c>
      <c r="AR102" s="272"/>
      <c r="AS102" s="272"/>
      <c r="AT102" s="317"/>
      <c r="AU102" s="271">
        <v>40</v>
      </c>
      <c r="AV102" s="272"/>
      <c r="AW102" s="272"/>
      <c r="AX102" s="317"/>
    </row>
    <row r="103" spans="1:60" ht="31.5" hidden="1" customHeight="1" x14ac:dyDescent="0.15">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582</v>
      </c>
      <c r="AC116" s="466"/>
      <c r="AD116" s="467"/>
      <c r="AE116" s="421">
        <v>3.7</v>
      </c>
      <c r="AF116" s="421"/>
      <c r="AG116" s="421"/>
      <c r="AH116" s="421"/>
      <c r="AI116" s="421">
        <v>4.4000000000000004</v>
      </c>
      <c r="AJ116" s="421"/>
      <c r="AK116" s="421"/>
      <c r="AL116" s="421"/>
      <c r="AM116" s="421">
        <v>4.7</v>
      </c>
      <c r="AN116" s="421"/>
      <c r="AO116" s="421"/>
      <c r="AP116" s="421"/>
      <c r="AQ116" s="216">
        <v>4.5999999999999996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583</v>
      </c>
      <c r="AC117" s="476"/>
      <c r="AD117" s="477"/>
      <c r="AE117" s="554" t="s">
        <v>584</v>
      </c>
      <c r="AF117" s="554"/>
      <c r="AG117" s="554"/>
      <c r="AH117" s="554"/>
      <c r="AI117" s="554" t="s">
        <v>585</v>
      </c>
      <c r="AJ117" s="554"/>
      <c r="AK117" s="554"/>
      <c r="AL117" s="554"/>
      <c r="AM117" s="554" t="s">
        <v>586</v>
      </c>
      <c r="AN117" s="554"/>
      <c r="AO117" s="554"/>
      <c r="AP117" s="554"/>
      <c r="AQ117" s="554" t="s">
        <v>587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hidden="1" customHeight="1" x14ac:dyDescent="0.15">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15">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15">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15">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409</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570</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424</v>
      </c>
      <c r="D430" s="935"/>
      <c r="E430" s="173" t="s">
        <v>402</v>
      </c>
      <c r="F430" s="902"/>
      <c r="G430" s="903" t="s">
        <v>255</v>
      </c>
      <c r="H430" s="122"/>
      <c r="I430" s="122"/>
      <c r="J430" s="904" t="s">
        <v>568</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0" t="s">
        <v>577</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593</v>
      </c>
      <c r="AF434" s="206"/>
      <c r="AG434" s="206"/>
      <c r="AH434" s="341"/>
      <c r="AI434" s="340" t="s">
        <v>570</v>
      </c>
      <c r="AJ434" s="206"/>
      <c r="AK434" s="206"/>
      <c r="AL434" s="206"/>
      <c r="AM434" s="340" t="s">
        <v>569</v>
      </c>
      <c r="AN434" s="206"/>
      <c r="AO434" s="206"/>
      <c r="AP434" s="341"/>
      <c r="AQ434" s="340" t="s">
        <v>577</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569</v>
      </c>
      <c r="AN435" s="206"/>
      <c r="AO435" s="206"/>
      <c r="AP435" s="341"/>
      <c r="AQ435" s="340" t="s">
        <v>569</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90" t="s">
        <v>570</v>
      </c>
      <c r="AR457" s="199"/>
      <c r="AS457" s="132" t="s">
        <v>236</v>
      </c>
      <c r="AT457" s="133"/>
      <c r="AU457" s="199" t="s">
        <v>570</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594</v>
      </c>
      <c r="AF458" s="206"/>
      <c r="AG458" s="206"/>
      <c r="AH458" s="206"/>
      <c r="AI458" s="340" t="s">
        <v>569</v>
      </c>
      <c r="AJ458" s="206"/>
      <c r="AK458" s="206"/>
      <c r="AL458" s="206"/>
      <c r="AM458" s="340" t="s">
        <v>577</v>
      </c>
      <c r="AN458" s="206"/>
      <c r="AO458" s="206"/>
      <c r="AP458" s="341"/>
      <c r="AQ458" s="340" t="s">
        <v>570</v>
      </c>
      <c r="AR458" s="206"/>
      <c r="AS458" s="206"/>
      <c r="AT458" s="341"/>
      <c r="AU458" s="206" t="s">
        <v>595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569</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570</v>
      </c>
      <c r="AJ460" s="206"/>
      <c r="AK460" s="206"/>
      <c r="AL460" s="206"/>
      <c r="AM460" s="340" t="s">
        <v>570</v>
      </c>
      <c r="AN460" s="206"/>
      <c r="AO460" s="206"/>
      <c r="AP460" s="341"/>
      <c r="AQ460" s="340" t="s">
        <v>569</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560</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560</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560</v>
      </c>
      <c r="AE704" s="785"/>
      <c r="AF704" s="785"/>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6" t="s">
        <v>599</v>
      </c>
      <c r="AE705" s="717"/>
      <c r="AF705" s="717"/>
      <c r="AG705" s="124" t="s">
        <v>570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8"/>
      <c r="D706" s="799"/>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600</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0"/>
      <c r="D707" s="801"/>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600</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560</v>
      </c>
      <c r="AE708" s="605"/>
      <c r="AF708" s="605"/>
      <c r="AG708" s="744" t="s">
        <v>601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599</v>
      </c>
      <c r="AE709" s="327"/>
      <c r="AF709" s="327"/>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560</v>
      </c>
      <c r="AE710" s="327"/>
      <c r="AF710" s="327"/>
      <c r="AG710" s="100" t="s">
        <v>602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560</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599</v>
      </c>
      <c r="AE712" s="785"/>
      <c r="AF712" s="785"/>
      <c r="AG712" s="814" t="s">
        <v>570</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85" t="s">
        <v>348</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599</v>
      </c>
      <c r="AE713" s="327"/>
      <c r="AF713" s="665"/>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599</v>
      </c>
      <c r="AE714" s="812"/>
      <c r="AF714" s="813"/>
      <c r="AG714" s="738" t="s">
        <v>572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560</v>
      </c>
      <c r="AE715" s="605"/>
      <c r="AF715" s="658"/>
      <c r="AG715" s="744" t="s">
        <v>604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560</v>
      </c>
      <c r="AE717" s="327"/>
      <c r="AF717" s="327"/>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599</v>
      </c>
      <c r="AE718" s="327"/>
      <c r="AF718" s="327"/>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6"/>
      <c r="C726" s="819" t="s">
        <v>53</v>
      </c>
      <c r="D726" s="841"/>
      <c r="E726" s="841"/>
      <c r="F726" s="842"/>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0" t="s">
        <v>57</v>
      </c>
      <c r="D727" s="751"/>
      <c r="E727" s="751"/>
      <c r="F727" s="752"/>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3" t="s">
        <v>138</v>
      </c>
      <c r="B731" s="804"/>
      <c r="C731" s="804"/>
      <c r="D731" s="804"/>
      <c r="E731" s="805"/>
      <c r="F731" s="731" t="s">
        <v>678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679</v>
      </c>
      <c r="B733" s="676"/>
      <c r="C733" s="676"/>
      <c r="D733" s="676"/>
      <c r="E733" s="677"/>
      <c r="F733" s="639" t="s">
        <v>680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353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405</v>
      </c>
      <c r="B737" s="209"/>
      <c r="C737" s="209"/>
      <c r="D737" s="210"/>
      <c r="E737" s="993" t="s">
        <v>608</v>
      </c>
      <c r="F737" s="993"/>
      <c r="G737" s="993"/>
      <c r="H737" s="993"/>
      <c r="I737" s="993"/>
      <c r="J737" s="993"/>
      <c r="K737" s="993"/>
      <c r="L737" s="993"/>
      <c r="M737" s="993"/>
      <c r="N737" s="365" t="s">
        <v>400</v>
      </c>
      <c r="O737" s="365"/>
      <c r="P737" s="365"/>
      <c r="Q737" s="365"/>
      <c r="R737" s="993" t="s">
        <v>609</v>
      </c>
      <c r="S737" s="993"/>
      <c r="T737" s="993"/>
      <c r="U737" s="993"/>
      <c r="V737" s="993"/>
      <c r="W737" s="993"/>
      <c r="X737" s="993"/>
      <c r="Y737" s="993"/>
      <c r="Z737" s="993"/>
      <c r="AA737" s="365" t="s">
        <v>399</v>
      </c>
      <c r="AB737" s="365"/>
      <c r="AC737" s="365"/>
      <c r="AD737" s="365"/>
      <c r="AE737" s="993" t="s">
        <v>610</v>
      </c>
      <c r="AF737" s="993"/>
      <c r="AG737" s="993"/>
      <c r="AH737" s="993"/>
      <c r="AI737" s="993"/>
      <c r="AJ737" s="993"/>
      <c r="AK737" s="993"/>
      <c r="AL737" s="993"/>
      <c r="AM737" s="993"/>
      <c r="AN737" s="365" t="s">
        <v>398</v>
      </c>
      <c r="AO737" s="365"/>
      <c r="AP737" s="365"/>
      <c r="AQ737" s="365"/>
      <c r="AR737" s="999" t="s">
        <v>611</v>
      </c>
      <c r="AS737" s="1000"/>
      <c r="AT737" s="1000"/>
      <c r="AU737" s="1000"/>
      <c r="AV737" s="1000"/>
      <c r="AW737" s="1000"/>
      <c r="AX737" s="1001"/>
      <c r="AY737" s="88"/>
      <c r="AZ737" s="88"/>
    </row>
    <row r="738" spans="1:52" ht="24.75" customHeight="1" x14ac:dyDescent="0.15">
      <c r="A738" s="992" t="s">
        <v>397</v>
      </c>
      <c r="B738" s="209"/>
      <c r="C738" s="209"/>
      <c r="D738" s="210"/>
      <c r="E738" s="993" t="s">
        <v>612</v>
      </c>
      <c r="F738" s="993"/>
      <c r="G738" s="993"/>
      <c r="H738" s="993"/>
      <c r="I738" s="993"/>
      <c r="J738" s="993"/>
      <c r="K738" s="993"/>
      <c r="L738" s="993"/>
      <c r="M738" s="993"/>
      <c r="N738" s="365" t="s">
        <v>396</v>
      </c>
      <c r="O738" s="365"/>
      <c r="P738" s="365"/>
      <c r="Q738" s="365"/>
      <c r="R738" s="993" t="s">
        <v>613</v>
      </c>
      <c r="S738" s="993"/>
      <c r="T738" s="993"/>
      <c r="U738" s="993"/>
      <c r="V738" s="993"/>
      <c r="W738" s="993"/>
      <c r="X738" s="993"/>
      <c r="Y738" s="993"/>
      <c r="Z738" s="993"/>
      <c r="AA738" s="365" t="s">
        <v>395</v>
      </c>
      <c r="AB738" s="365"/>
      <c r="AC738" s="365"/>
      <c r="AD738" s="365"/>
      <c r="AE738" s="993" t="s">
        <v>614</v>
      </c>
      <c r="AF738" s="993"/>
      <c r="AG738" s="993"/>
      <c r="AH738" s="993"/>
      <c r="AI738" s="993"/>
      <c r="AJ738" s="993"/>
      <c r="AK738" s="993"/>
      <c r="AL738" s="993"/>
      <c r="AM738" s="993"/>
      <c r="AN738" s="365" t="s">
        <v>394</v>
      </c>
      <c r="AO738" s="365"/>
      <c r="AP738" s="365"/>
      <c r="AQ738" s="365"/>
      <c r="AR738" s="999" t="s">
        <v>615</v>
      </c>
      <c r="AS738" s="1000"/>
      <c r="AT738" s="1000"/>
      <c r="AU738" s="1000"/>
      <c r="AV738" s="1000"/>
      <c r="AW738" s="1000"/>
      <c r="AX738" s="1001"/>
    </row>
    <row r="739" spans="1:52" ht="24.75" customHeight="1" x14ac:dyDescent="0.15">
      <c r="A739" s="992" t="s">
        <v>393</v>
      </c>
      <c r="B739" s="209"/>
      <c r="C739" s="209"/>
      <c r="D739" s="210"/>
      <c r="E739" s="993" t="s">
        <v>616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417</v>
      </c>
      <c r="B740" s="975"/>
      <c r="C740" s="975"/>
      <c r="D740" s="976"/>
      <c r="E740" s="977" t="s">
        <v>559</v>
      </c>
      <c r="F740" s="978"/>
      <c r="G740" s="978"/>
      <c r="H740" s="92" t="str">
        <f>IF(E740="", "", "(")</f>
        <v>(</v>
      </c>
      <c r="I740" s="978"/>
      <c r="J740" s="978"/>
      <c r="K740" s="92" t="str">
        <f>IF(OR(I740="　", I740=""), "", "-")</f>
        <v/>
      </c>
      <c r="L740" s="979">
        <v>332</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388</v>
      </c>
      <c r="B780" s="629"/>
      <c r="C780" s="629"/>
      <c r="D780" s="629"/>
      <c r="E780" s="629"/>
      <c r="F780" s="630"/>
      <c r="G780" s="595" t="s">
        <v>617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1"/>
      <c r="B781" s="632"/>
      <c r="C781" s="632"/>
      <c r="D781" s="632"/>
      <c r="E781" s="632"/>
      <c r="F781" s="633"/>
      <c r="G781" s="819"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2"/>
      <c r="AC781" s="819"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1"/>
      <c r="B782" s="632"/>
      <c r="C782" s="632"/>
      <c r="D782" s="632"/>
      <c r="E782" s="632"/>
      <c r="F782" s="633"/>
      <c r="G782" s="672" t="s">
        <v>618</v>
      </c>
      <c r="H782" s="673"/>
      <c r="I782" s="673"/>
      <c r="J782" s="673"/>
      <c r="K782" s="674"/>
      <c r="L782" s="666" t="s">
        <v>621</v>
      </c>
      <c r="M782" s="667"/>
      <c r="N782" s="667"/>
      <c r="O782" s="667"/>
      <c r="P782" s="667"/>
      <c r="Q782" s="667"/>
      <c r="R782" s="667"/>
      <c r="S782" s="667"/>
      <c r="T782" s="667"/>
      <c r="U782" s="667"/>
      <c r="V782" s="667"/>
      <c r="W782" s="667"/>
      <c r="X782" s="668"/>
      <c r="Y782" s="388">
        <v>1131</v>
      </c>
      <c r="Z782" s="389"/>
      <c r="AA782" s="389"/>
      <c r="AB782" s="809"/>
      <c r="AC782" s="672" t="s">
        <v>618</v>
      </c>
      <c r="AD782" s="673"/>
      <c r="AE782" s="673"/>
      <c r="AF782" s="673"/>
      <c r="AG782" s="674"/>
      <c r="AH782" s="666" t="s">
        <v>681</v>
      </c>
      <c r="AI782" s="667"/>
      <c r="AJ782" s="667"/>
      <c r="AK782" s="667"/>
      <c r="AL782" s="667"/>
      <c r="AM782" s="667"/>
      <c r="AN782" s="667"/>
      <c r="AO782" s="667"/>
      <c r="AP782" s="667"/>
      <c r="AQ782" s="667"/>
      <c r="AR782" s="667"/>
      <c r="AS782" s="667"/>
      <c r="AT782" s="668"/>
      <c r="AU782" s="388">
        <v>5516</v>
      </c>
      <c r="AV782" s="389"/>
      <c r="AW782" s="389"/>
      <c r="AX782" s="390"/>
    </row>
    <row r="783" spans="1:50" ht="24.75" customHeight="1" x14ac:dyDescent="0.15">
      <c r="A783" s="631"/>
      <c r="B783" s="632"/>
      <c r="C783" s="632"/>
      <c r="D783" s="632"/>
      <c r="E783" s="632"/>
      <c r="F783" s="633"/>
      <c r="G783" s="606" t="s">
        <v>619</v>
      </c>
      <c r="H783" s="607"/>
      <c r="I783" s="607"/>
      <c r="J783" s="607"/>
      <c r="K783" s="608"/>
      <c r="L783" s="598" t="s">
        <v>620</v>
      </c>
      <c r="M783" s="599"/>
      <c r="N783" s="599"/>
      <c r="O783" s="599"/>
      <c r="P783" s="599"/>
      <c r="Q783" s="599"/>
      <c r="R783" s="599"/>
      <c r="S783" s="599"/>
      <c r="T783" s="599"/>
      <c r="U783" s="599"/>
      <c r="V783" s="599"/>
      <c r="W783" s="599"/>
      <c r="X783" s="600"/>
      <c r="Y783" s="601">
        <v>22</v>
      </c>
      <c r="Z783" s="602"/>
      <c r="AA783" s="602"/>
      <c r="AB783" s="612"/>
      <c r="AC783" s="606" t="s">
        <v>622</v>
      </c>
      <c r="AD783" s="607"/>
      <c r="AE783" s="607"/>
      <c r="AF783" s="607"/>
      <c r="AG783" s="608"/>
      <c r="AH783" s="598" t="s">
        <v>630</v>
      </c>
      <c r="AI783" s="599"/>
      <c r="AJ783" s="599"/>
      <c r="AK783" s="599"/>
      <c r="AL783" s="599"/>
      <c r="AM783" s="599"/>
      <c r="AN783" s="599"/>
      <c r="AO783" s="599"/>
      <c r="AP783" s="599"/>
      <c r="AQ783" s="599"/>
      <c r="AR783" s="599"/>
      <c r="AS783" s="599"/>
      <c r="AT783" s="600"/>
      <c r="AU783" s="601">
        <v>72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623</v>
      </c>
      <c r="AD784" s="792"/>
      <c r="AE784" s="792"/>
      <c r="AF784" s="792"/>
      <c r="AG784" s="793"/>
      <c r="AH784" s="598" t="s">
        <v>627</v>
      </c>
      <c r="AI784" s="634"/>
      <c r="AJ784" s="634"/>
      <c r="AK784" s="634"/>
      <c r="AL784" s="634"/>
      <c r="AM784" s="634"/>
      <c r="AN784" s="634"/>
      <c r="AO784" s="634"/>
      <c r="AP784" s="634"/>
      <c r="AQ784" s="634"/>
      <c r="AR784" s="634"/>
      <c r="AS784" s="634"/>
      <c r="AT784" s="635"/>
      <c r="AU784" s="601">
        <v>25</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624</v>
      </c>
      <c r="AD785" s="607"/>
      <c r="AE785" s="607"/>
      <c r="AF785" s="607"/>
      <c r="AG785" s="608"/>
      <c r="AH785" s="598" t="s">
        <v>632</v>
      </c>
      <c r="AI785" s="599"/>
      <c r="AJ785" s="599"/>
      <c r="AK785" s="599"/>
      <c r="AL785" s="599"/>
      <c r="AM785" s="599"/>
      <c r="AN785" s="599"/>
      <c r="AO785" s="599"/>
      <c r="AP785" s="599"/>
      <c r="AQ785" s="599"/>
      <c r="AR785" s="599"/>
      <c r="AS785" s="599"/>
      <c r="AT785" s="600"/>
      <c r="AU785" s="601">
        <v>8</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625</v>
      </c>
      <c r="AD786" s="607"/>
      <c r="AE786" s="607"/>
      <c r="AF786" s="607"/>
      <c r="AG786" s="608"/>
      <c r="AH786" s="598" t="s">
        <v>634</v>
      </c>
      <c r="AI786" s="599"/>
      <c r="AJ786" s="599"/>
      <c r="AK786" s="599"/>
      <c r="AL786" s="599"/>
      <c r="AM786" s="599"/>
      <c r="AN786" s="599"/>
      <c r="AO786" s="599"/>
      <c r="AP786" s="599"/>
      <c r="AQ786" s="599"/>
      <c r="AR786" s="599"/>
      <c r="AS786" s="599"/>
      <c r="AT786" s="600"/>
      <c r="AU786" s="601">
        <v>1</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30" t="s">
        <v>20</v>
      </c>
      <c r="H792" s="831"/>
      <c r="I792" s="831"/>
      <c r="J792" s="831"/>
      <c r="K792" s="831"/>
      <c r="L792" s="832"/>
      <c r="M792" s="833"/>
      <c r="N792" s="833"/>
      <c r="O792" s="833"/>
      <c r="P792" s="833"/>
      <c r="Q792" s="833"/>
      <c r="R792" s="833"/>
      <c r="S792" s="833"/>
      <c r="T792" s="833"/>
      <c r="U792" s="833"/>
      <c r="V792" s="833"/>
      <c r="W792" s="833"/>
      <c r="X792" s="834"/>
      <c r="Y792" s="835">
        <f>SUM(Y782:AB791)</f>
        <v>1153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5622</v>
      </c>
      <c r="AV792" s="836"/>
      <c r="AW792" s="836"/>
      <c r="AX792" s="838"/>
    </row>
    <row r="793" spans="1:50" ht="24.75" customHeight="1" x14ac:dyDescent="0.15">
      <c r="A793" s="631"/>
      <c r="B793" s="632"/>
      <c r="C793" s="632"/>
      <c r="D793" s="632"/>
      <c r="E793" s="632"/>
      <c r="F793" s="633"/>
      <c r="G793" s="595" t="s">
        <v>629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638</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customHeight="1" x14ac:dyDescent="0.15">
      <c r="A794" s="631"/>
      <c r="B794" s="632"/>
      <c r="C794" s="632"/>
      <c r="D794" s="632"/>
      <c r="E794" s="632"/>
      <c r="F794" s="633"/>
      <c r="G794" s="819"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2"/>
      <c r="AC794" s="819"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15">
      <c r="A795" s="631"/>
      <c r="B795" s="632"/>
      <c r="C795" s="632"/>
      <c r="D795" s="632"/>
      <c r="E795" s="632"/>
      <c r="F795" s="633"/>
      <c r="G795" s="672" t="s">
        <v>622</v>
      </c>
      <c r="H795" s="673"/>
      <c r="I795" s="673"/>
      <c r="J795" s="673"/>
      <c r="K795" s="674"/>
      <c r="L795" s="666" t="s">
        <v>626</v>
      </c>
      <c r="M795" s="667"/>
      <c r="N795" s="667"/>
      <c r="O795" s="667"/>
      <c r="P795" s="667"/>
      <c r="Q795" s="667"/>
      <c r="R795" s="667"/>
      <c r="S795" s="667"/>
      <c r="T795" s="667"/>
      <c r="U795" s="667"/>
      <c r="V795" s="667"/>
      <c r="W795" s="667"/>
      <c r="X795" s="668"/>
      <c r="Y795" s="388">
        <v>7</v>
      </c>
      <c r="Z795" s="389"/>
      <c r="AA795" s="389"/>
      <c r="AB795" s="809"/>
      <c r="AC795" s="672" t="s">
        <v>636</v>
      </c>
      <c r="AD795" s="673"/>
      <c r="AE795" s="673"/>
      <c r="AF795" s="673"/>
      <c r="AG795" s="674"/>
      <c r="AH795" s="666" t="s">
        <v>637</v>
      </c>
      <c r="AI795" s="667"/>
      <c r="AJ795" s="667"/>
      <c r="AK795" s="667"/>
      <c r="AL795" s="667"/>
      <c r="AM795" s="667"/>
      <c r="AN795" s="667"/>
      <c r="AO795" s="667"/>
      <c r="AP795" s="667"/>
      <c r="AQ795" s="667"/>
      <c r="AR795" s="667"/>
      <c r="AS795" s="667"/>
      <c r="AT795" s="668"/>
      <c r="AU795" s="388">
        <v>178</v>
      </c>
      <c r="AV795" s="389"/>
      <c r="AW795" s="389"/>
      <c r="AX795" s="390"/>
    </row>
    <row r="796" spans="1:50" ht="24.75" customHeight="1" x14ac:dyDescent="0.15">
      <c r="A796" s="631"/>
      <c r="B796" s="632"/>
      <c r="C796" s="632"/>
      <c r="D796" s="632"/>
      <c r="E796" s="632"/>
      <c r="F796" s="633"/>
      <c r="G796" s="606" t="s">
        <v>623</v>
      </c>
      <c r="H796" s="607"/>
      <c r="I796" s="607"/>
      <c r="J796" s="607"/>
      <c r="K796" s="608"/>
      <c r="L796" s="598" t="s">
        <v>631</v>
      </c>
      <c r="M796" s="599"/>
      <c r="N796" s="599"/>
      <c r="O796" s="599"/>
      <c r="P796" s="599"/>
      <c r="Q796" s="599"/>
      <c r="R796" s="599"/>
      <c r="S796" s="599"/>
      <c r="T796" s="599"/>
      <c r="U796" s="599"/>
      <c r="V796" s="599"/>
      <c r="W796" s="599"/>
      <c r="X796" s="600"/>
      <c r="Y796" s="601">
        <v>0.7</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624</v>
      </c>
      <c r="H797" s="607"/>
      <c r="I797" s="607"/>
      <c r="J797" s="607"/>
      <c r="K797" s="608"/>
      <c r="L797" s="598" t="s">
        <v>633</v>
      </c>
      <c r="M797" s="599"/>
      <c r="N797" s="599"/>
      <c r="O797" s="599"/>
      <c r="P797" s="599"/>
      <c r="Q797" s="599"/>
      <c r="R797" s="599"/>
      <c r="S797" s="599"/>
      <c r="T797" s="599"/>
      <c r="U797" s="599"/>
      <c r="V797" s="599"/>
      <c r="W797" s="599"/>
      <c r="X797" s="600"/>
      <c r="Y797" s="601">
        <v>0.7</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625</v>
      </c>
      <c r="H798" s="607"/>
      <c r="I798" s="607"/>
      <c r="J798" s="607"/>
      <c r="K798" s="608"/>
      <c r="L798" s="598" t="s">
        <v>635</v>
      </c>
      <c r="M798" s="599"/>
      <c r="N798" s="599"/>
      <c r="O798" s="599"/>
      <c r="P798" s="599"/>
      <c r="Q798" s="599"/>
      <c r="R798" s="599"/>
      <c r="S798" s="599"/>
      <c r="T798" s="599"/>
      <c r="U798" s="599"/>
      <c r="V798" s="599"/>
      <c r="W798" s="599"/>
      <c r="X798" s="600"/>
      <c r="Y798" s="601">
        <v>0.6</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30" t="s">
        <v>20</v>
      </c>
      <c r="H805" s="831"/>
      <c r="I805" s="831"/>
      <c r="J805" s="831"/>
      <c r="K805" s="831"/>
      <c r="L805" s="832"/>
      <c r="M805" s="833"/>
      <c r="N805" s="833"/>
      <c r="O805" s="833"/>
      <c r="P805" s="833"/>
      <c r="Q805" s="833"/>
      <c r="R805" s="833"/>
      <c r="S805" s="833"/>
      <c r="T805" s="833"/>
      <c r="U805" s="833"/>
      <c r="V805" s="833"/>
      <c r="W805" s="833"/>
      <c r="X805" s="834"/>
      <c r="Y805" s="835">
        <f>SUM(Y795:AB804)</f>
        <v>9</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178</v>
      </c>
      <c r="AV805" s="836"/>
      <c r="AW805" s="836"/>
      <c r="AX805" s="838"/>
    </row>
    <row r="806" spans="1:50" ht="24.75" customHeight="1" x14ac:dyDescent="0.15">
      <c r="A806" s="631"/>
      <c r="B806" s="632"/>
      <c r="C806" s="632"/>
      <c r="D806" s="632"/>
      <c r="E806" s="632"/>
      <c r="F806" s="633"/>
      <c r="G806" s="595" t="s">
        <v>639</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customHeight="1" x14ac:dyDescent="0.15">
      <c r="A807" s="631"/>
      <c r="B807" s="632"/>
      <c r="C807" s="632"/>
      <c r="D807" s="632"/>
      <c r="E807" s="632"/>
      <c r="F807" s="633"/>
      <c r="G807" s="819"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2"/>
      <c r="AC807" s="819"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15">
      <c r="A808" s="631"/>
      <c r="B808" s="632"/>
      <c r="C808" s="632"/>
      <c r="D808" s="632"/>
      <c r="E808" s="632"/>
      <c r="F808" s="633"/>
      <c r="G808" s="672" t="s">
        <v>636</v>
      </c>
      <c r="H808" s="673"/>
      <c r="I808" s="673"/>
      <c r="J808" s="673"/>
      <c r="K808" s="674"/>
      <c r="L808" s="666" t="s">
        <v>637</v>
      </c>
      <c r="M808" s="667"/>
      <c r="N808" s="667"/>
      <c r="O808" s="667"/>
      <c r="P808" s="667"/>
      <c r="Q808" s="667"/>
      <c r="R808" s="667"/>
      <c r="S808" s="667"/>
      <c r="T808" s="667"/>
      <c r="U808" s="667"/>
      <c r="V808" s="667"/>
      <c r="W808" s="667"/>
      <c r="X808" s="668"/>
      <c r="Y808" s="388">
        <v>122</v>
      </c>
      <c r="Z808" s="389"/>
      <c r="AA808" s="389"/>
      <c r="AB808" s="809"/>
      <c r="AC808" s="672"/>
      <c r="AD808" s="673"/>
      <c r="AE808" s="673"/>
      <c r="AF808" s="673"/>
      <c r="AG808" s="674"/>
      <c r="AH808" s="666"/>
      <c r="AI808" s="667"/>
      <c r="AJ808" s="667"/>
      <c r="AK808" s="667"/>
      <c r="AL808" s="667"/>
      <c r="AM808" s="667"/>
      <c r="AN808" s="667"/>
      <c r="AO808" s="667"/>
      <c r="AP808" s="667"/>
      <c r="AQ808" s="667"/>
      <c r="AR808" s="667"/>
      <c r="AS808" s="667"/>
      <c r="AT808" s="668"/>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30" t="s">
        <v>20</v>
      </c>
      <c r="H818" s="831"/>
      <c r="I818" s="831"/>
      <c r="J818" s="831"/>
      <c r="K818" s="831"/>
      <c r="L818" s="832"/>
      <c r="M818" s="833"/>
      <c r="N818" s="833"/>
      <c r="O818" s="833"/>
      <c r="P818" s="833"/>
      <c r="Q818" s="833"/>
      <c r="R818" s="833"/>
      <c r="S818" s="833"/>
      <c r="T818" s="833"/>
      <c r="U818" s="833"/>
      <c r="V818" s="833"/>
      <c r="W818" s="833"/>
      <c r="X818" s="834"/>
      <c r="Y818" s="835">
        <f>SUM(Y808:AB817)</f>
        <v>122</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1"/>
      <c r="B820" s="632"/>
      <c r="C820" s="632"/>
      <c r="D820" s="632"/>
      <c r="E820" s="632"/>
      <c r="F820" s="633"/>
      <c r="G820" s="819"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2"/>
      <c r="AC820" s="819"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15">
      <c r="A821" s="631"/>
      <c r="B821" s="632"/>
      <c r="C821" s="632"/>
      <c r="D821" s="632"/>
      <c r="E821" s="632"/>
      <c r="F821" s="633"/>
      <c r="G821" s="672"/>
      <c r="H821" s="673"/>
      <c r="I821" s="673"/>
      <c r="J821" s="673"/>
      <c r="K821" s="674"/>
      <c r="L821" s="666"/>
      <c r="M821" s="667"/>
      <c r="N821" s="667"/>
      <c r="O821" s="667"/>
      <c r="P821" s="667"/>
      <c r="Q821" s="667"/>
      <c r="R821" s="667"/>
      <c r="S821" s="667"/>
      <c r="T821" s="667"/>
      <c r="U821" s="667"/>
      <c r="V821" s="667"/>
      <c r="W821" s="667"/>
      <c r="X821" s="668"/>
      <c r="Y821" s="388"/>
      <c r="Z821" s="389"/>
      <c r="AA821" s="389"/>
      <c r="AB821" s="809"/>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640</v>
      </c>
      <c r="D838" s="347"/>
      <c r="E838" s="347"/>
      <c r="F838" s="347"/>
      <c r="G838" s="347"/>
      <c r="H838" s="347"/>
      <c r="I838" s="347"/>
      <c r="J838" s="348">
        <v>4000020180009</v>
      </c>
      <c r="K838" s="349"/>
      <c r="L838" s="349"/>
      <c r="M838" s="349"/>
      <c r="N838" s="349"/>
      <c r="O838" s="349"/>
      <c r="P838" s="362" t="s">
        <v>650</v>
      </c>
      <c r="Q838" s="350"/>
      <c r="R838" s="350"/>
      <c r="S838" s="350"/>
      <c r="T838" s="350"/>
      <c r="U838" s="350"/>
      <c r="V838" s="350"/>
      <c r="W838" s="350"/>
      <c r="X838" s="350"/>
      <c r="Y838" s="351">
        <v>1153</v>
      </c>
      <c r="Z838" s="352"/>
      <c r="AA838" s="352"/>
      <c r="AB838" s="353"/>
      <c r="AC838" s="363" t="s">
        <v>651</v>
      </c>
      <c r="AD838" s="371"/>
      <c r="AE838" s="371"/>
      <c r="AF838" s="371"/>
      <c r="AG838" s="371"/>
      <c r="AH838" s="372" t="s">
        <v>577</v>
      </c>
      <c r="AI838" s="373"/>
      <c r="AJ838" s="373"/>
      <c r="AK838" s="373"/>
      <c r="AL838" s="357" t="s">
        <v>570</v>
      </c>
      <c r="AM838" s="358"/>
      <c r="AN838" s="358"/>
      <c r="AO838" s="359"/>
      <c r="AP838" s="360" t="s">
        <v>410</v>
      </c>
      <c r="AQ838" s="360"/>
      <c r="AR838" s="360"/>
      <c r="AS838" s="360"/>
      <c r="AT838" s="360"/>
      <c r="AU838" s="360"/>
      <c r="AV838" s="360"/>
      <c r="AW838" s="360"/>
      <c r="AX838" s="360"/>
    </row>
    <row r="839" spans="1:50" ht="30" customHeight="1" x14ac:dyDescent="0.15">
      <c r="A839" s="376">
        <v>2</v>
      </c>
      <c r="B839" s="376">
        <v>1</v>
      </c>
      <c r="C839" s="361" t="s">
        <v>641</v>
      </c>
      <c r="D839" s="347"/>
      <c r="E839" s="347"/>
      <c r="F839" s="347"/>
      <c r="G839" s="347"/>
      <c r="H839" s="347"/>
      <c r="I839" s="347"/>
      <c r="J839" s="348">
        <v>7000020070009</v>
      </c>
      <c r="K839" s="349"/>
      <c r="L839" s="349"/>
      <c r="M839" s="349"/>
      <c r="N839" s="349"/>
      <c r="O839" s="349"/>
      <c r="P839" s="350" t="s">
        <v>650</v>
      </c>
      <c r="Q839" s="350"/>
      <c r="R839" s="350"/>
      <c r="S839" s="350"/>
      <c r="T839" s="350"/>
      <c r="U839" s="350"/>
      <c r="V839" s="350"/>
      <c r="W839" s="350"/>
      <c r="X839" s="350"/>
      <c r="Y839" s="351">
        <v>1054</v>
      </c>
      <c r="Z839" s="352"/>
      <c r="AA839" s="352"/>
      <c r="AB839" s="353"/>
      <c r="AC839" s="363" t="s">
        <v>651</v>
      </c>
      <c r="AD839" s="363"/>
      <c r="AE839" s="363"/>
      <c r="AF839" s="363"/>
      <c r="AG839" s="363"/>
      <c r="AH839" s="372" t="s">
        <v>568</v>
      </c>
      <c r="AI839" s="373"/>
      <c r="AJ839" s="373"/>
      <c r="AK839" s="373"/>
      <c r="AL839" s="357" t="s">
        <v>568</v>
      </c>
      <c r="AM839" s="358"/>
      <c r="AN839" s="358"/>
      <c r="AO839" s="359"/>
      <c r="AP839" s="360" t="s">
        <v>410</v>
      </c>
      <c r="AQ839" s="360"/>
      <c r="AR839" s="360"/>
      <c r="AS839" s="360"/>
      <c r="AT839" s="360"/>
      <c r="AU839" s="360"/>
      <c r="AV839" s="360"/>
      <c r="AW839" s="360"/>
      <c r="AX839" s="360"/>
    </row>
    <row r="840" spans="1:50" ht="30" customHeight="1" x14ac:dyDescent="0.15">
      <c r="A840" s="376">
        <v>3</v>
      </c>
      <c r="B840" s="376">
        <v>1</v>
      </c>
      <c r="C840" s="361" t="s">
        <v>642</v>
      </c>
      <c r="D840" s="347"/>
      <c r="E840" s="347"/>
      <c r="F840" s="347"/>
      <c r="G840" s="347"/>
      <c r="H840" s="347"/>
      <c r="I840" s="347"/>
      <c r="J840" s="348">
        <v>2000020170003</v>
      </c>
      <c r="K840" s="349"/>
      <c r="L840" s="349"/>
      <c r="M840" s="349"/>
      <c r="N840" s="349"/>
      <c r="O840" s="349"/>
      <c r="P840" s="362" t="s">
        <v>650</v>
      </c>
      <c r="Q840" s="350"/>
      <c r="R840" s="350"/>
      <c r="S840" s="350"/>
      <c r="T840" s="350"/>
      <c r="U840" s="350"/>
      <c r="V840" s="350"/>
      <c r="W840" s="350"/>
      <c r="X840" s="350"/>
      <c r="Y840" s="351">
        <v>563</v>
      </c>
      <c r="Z840" s="352"/>
      <c r="AA840" s="352"/>
      <c r="AB840" s="353"/>
      <c r="AC840" s="363" t="s">
        <v>651</v>
      </c>
      <c r="AD840" s="363"/>
      <c r="AE840" s="363"/>
      <c r="AF840" s="363"/>
      <c r="AG840" s="363"/>
      <c r="AH840" s="355" t="s">
        <v>568</v>
      </c>
      <c r="AI840" s="356"/>
      <c r="AJ840" s="356"/>
      <c r="AK840" s="356"/>
      <c r="AL840" s="357" t="s">
        <v>568</v>
      </c>
      <c r="AM840" s="358"/>
      <c r="AN840" s="358"/>
      <c r="AO840" s="359"/>
      <c r="AP840" s="360" t="s">
        <v>410</v>
      </c>
      <c r="AQ840" s="360"/>
      <c r="AR840" s="360"/>
      <c r="AS840" s="360"/>
      <c r="AT840" s="360"/>
      <c r="AU840" s="360"/>
      <c r="AV840" s="360"/>
      <c r="AW840" s="360"/>
      <c r="AX840" s="360"/>
    </row>
    <row r="841" spans="1:50" ht="30" customHeight="1" x14ac:dyDescent="0.15">
      <c r="A841" s="376">
        <v>4</v>
      </c>
      <c r="B841" s="376">
        <v>1</v>
      </c>
      <c r="C841" s="361" t="s">
        <v>643</v>
      </c>
      <c r="D841" s="347"/>
      <c r="E841" s="347"/>
      <c r="F841" s="347"/>
      <c r="G841" s="347"/>
      <c r="H841" s="347"/>
      <c r="I841" s="347"/>
      <c r="J841" s="348">
        <v>2000020020001</v>
      </c>
      <c r="K841" s="349"/>
      <c r="L841" s="349"/>
      <c r="M841" s="349"/>
      <c r="N841" s="349"/>
      <c r="O841" s="349"/>
      <c r="P841" s="362" t="s">
        <v>650</v>
      </c>
      <c r="Q841" s="350"/>
      <c r="R841" s="350"/>
      <c r="S841" s="350"/>
      <c r="T841" s="350"/>
      <c r="U841" s="350"/>
      <c r="V841" s="350"/>
      <c r="W841" s="350"/>
      <c r="X841" s="350"/>
      <c r="Y841" s="351">
        <v>554</v>
      </c>
      <c r="Z841" s="352"/>
      <c r="AA841" s="352"/>
      <c r="AB841" s="353"/>
      <c r="AC841" s="363" t="s">
        <v>651</v>
      </c>
      <c r="AD841" s="363"/>
      <c r="AE841" s="363"/>
      <c r="AF841" s="363"/>
      <c r="AG841" s="363"/>
      <c r="AH841" s="355" t="s">
        <v>568</v>
      </c>
      <c r="AI841" s="356"/>
      <c r="AJ841" s="356"/>
      <c r="AK841" s="356"/>
      <c r="AL841" s="357" t="s">
        <v>568</v>
      </c>
      <c r="AM841" s="358"/>
      <c r="AN841" s="358"/>
      <c r="AO841" s="359"/>
      <c r="AP841" s="360" t="s">
        <v>410</v>
      </c>
      <c r="AQ841" s="360"/>
      <c r="AR841" s="360"/>
      <c r="AS841" s="360"/>
      <c r="AT841" s="360"/>
      <c r="AU841" s="360"/>
      <c r="AV841" s="360"/>
      <c r="AW841" s="360"/>
      <c r="AX841" s="360"/>
    </row>
    <row r="842" spans="1:50" ht="30" customHeight="1" x14ac:dyDescent="0.15">
      <c r="A842" s="376">
        <v>5</v>
      </c>
      <c r="B842" s="376">
        <v>1</v>
      </c>
      <c r="C842" s="361" t="s">
        <v>644</v>
      </c>
      <c r="D842" s="347"/>
      <c r="E842" s="347"/>
      <c r="F842" s="347"/>
      <c r="G842" s="347"/>
      <c r="H842" s="347"/>
      <c r="I842" s="347"/>
      <c r="J842" s="348">
        <v>5000020150002</v>
      </c>
      <c r="K842" s="349"/>
      <c r="L842" s="349"/>
      <c r="M842" s="349"/>
      <c r="N842" s="349"/>
      <c r="O842" s="349"/>
      <c r="P842" s="350" t="s">
        <v>650</v>
      </c>
      <c r="Q842" s="350"/>
      <c r="R842" s="350"/>
      <c r="S842" s="350"/>
      <c r="T842" s="350"/>
      <c r="U842" s="350"/>
      <c r="V842" s="350"/>
      <c r="W842" s="350"/>
      <c r="X842" s="350"/>
      <c r="Y842" s="351">
        <v>544</v>
      </c>
      <c r="Z842" s="352"/>
      <c r="AA842" s="352"/>
      <c r="AB842" s="353"/>
      <c r="AC842" s="354" t="s">
        <v>651</v>
      </c>
      <c r="AD842" s="354"/>
      <c r="AE842" s="354"/>
      <c r="AF842" s="354"/>
      <c r="AG842" s="354"/>
      <c r="AH842" s="355" t="s">
        <v>568</v>
      </c>
      <c r="AI842" s="356"/>
      <c r="AJ842" s="356"/>
      <c r="AK842" s="356"/>
      <c r="AL842" s="357" t="s">
        <v>568</v>
      </c>
      <c r="AM842" s="358"/>
      <c r="AN842" s="358"/>
      <c r="AO842" s="359"/>
      <c r="AP842" s="360" t="s">
        <v>410</v>
      </c>
      <c r="AQ842" s="360"/>
      <c r="AR842" s="360"/>
      <c r="AS842" s="360"/>
      <c r="AT842" s="360"/>
      <c r="AU842" s="360"/>
      <c r="AV842" s="360"/>
      <c r="AW842" s="360"/>
      <c r="AX842" s="360"/>
    </row>
    <row r="843" spans="1:50" ht="30" customHeight="1" x14ac:dyDescent="0.15">
      <c r="A843" s="376">
        <v>6</v>
      </c>
      <c r="B843" s="376">
        <v>1</v>
      </c>
      <c r="C843" s="361" t="s">
        <v>645</v>
      </c>
      <c r="D843" s="347"/>
      <c r="E843" s="347"/>
      <c r="F843" s="347"/>
      <c r="G843" s="347"/>
      <c r="H843" s="347"/>
      <c r="I843" s="347"/>
      <c r="J843" s="348">
        <v>8000020040002</v>
      </c>
      <c r="K843" s="349"/>
      <c r="L843" s="349"/>
      <c r="M843" s="349"/>
      <c r="N843" s="349"/>
      <c r="O843" s="349"/>
      <c r="P843" s="350" t="s">
        <v>650</v>
      </c>
      <c r="Q843" s="350"/>
      <c r="R843" s="350"/>
      <c r="S843" s="350"/>
      <c r="T843" s="350"/>
      <c r="U843" s="350"/>
      <c r="V843" s="350"/>
      <c r="W843" s="350"/>
      <c r="X843" s="350"/>
      <c r="Y843" s="351">
        <v>520</v>
      </c>
      <c r="Z843" s="352"/>
      <c r="AA843" s="352"/>
      <c r="AB843" s="353"/>
      <c r="AC843" s="354" t="s">
        <v>651</v>
      </c>
      <c r="AD843" s="354"/>
      <c r="AE843" s="354"/>
      <c r="AF843" s="354"/>
      <c r="AG843" s="354"/>
      <c r="AH843" s="355" t="s">
        <v>568</v>
      </c>
      <c r="AI843" s="356"/>
      <c r="AJ843" s="356"/>
      <c r="AK843" s="356"/>
      <c r="AL843" s="357" t="s">
        <v>568</v>
      </c>
      <c r="AM843" s="358"/>
      <c r="AN843" s="358"/>
      <c r="AO843" s="359"/>
      <c r="AP843" s="360" t="s">
        <v>410</v>
      </c>
      <c r="AQ843" s="360"/>
      <c r="AR843" s="360"/>
      <c r="AS843" s="360"/>
      <c r="AT843" s="360"/>
      <c r="AU843" s="360"/>
      <c r="AV843" s="360"/>
      <c r="AW843" s="360"/>
      <c r="AX843" s="360"/>
    </row>
    <row r="844" spans="1:50" ht="30" customHeight="1" x14ac:dyDescent="0.15">
      <c r="A844" s="376">
        <v>7</v>
      </c>
      <c r="B844" s="376">
        <v>1</v>
      </c>
      <c r="C844" s="361" t="s">
        <v>646</v>
      </c>
      <c r="D844" s="347"/>
      <c r="E844" s="347"/>
      <c r="F844" s="347"/>
      <c r="G844" s="347"/>
      <c r="H844" s="347"/>
      <c r="I844" s="347"/>
      <c r="J844" s="348">
        <v>2000020080004</v>
      </c>
      <c r="K844" s="349"/>
      <c r="L844" s="349"/>
      <c r="M844" s="349"/>
      <c r="N844" s="349"/>
      <c r="O844" s="349"/>
      <c r="P844" s="350" t="s">
        <v>650</v>
      </c>
      <c r="Q844" s="350"/>
      <c r="R844" s="350"/>
      <c r="S844" s="350"/>
      <c r="T844" s="350"/>
      <c r="U844" s="350"/>
      <c r="V844" s="350"/>
      <c r="W844" s="350"/>
      <c r="X844" s="350"/>
      <c r="Y844" s="351">
        <v>433</v>
      </c>
      <c r="Z844" s="352"/>
      <c r="AA844" s="352"/>
      <c r="AB844" s="353"/>
      <c r="AC844" s="354" t="s">
        <v>651</v>
      </c>
      <c r="AD844" s="354"/>
      <c r="AE844" s="354"/>
      <c r="AF844" s="354"/>
      <c r="AG844" s="354"/>
      <c r="AH844" s="355" t="s">
        <v>568</v>
      </c>
      <c r="AI844" s="356"/>
      <c r="AJ844" s="356"/>
      <c r="AK844" s="356"/>
      <c r="AL844" s="357" t="s">
        <v>568</v>
      </c>
      <c r="AM844" s="358"/>
      <c r="AN844" s="358"/>
      <c r="AO844" s="359"/>
      <c r="AP844" s="360" t="s">
        <v>410</v>
      </c>
      <c r="AQ844" s="360"/>
      <c r="AR844" s="360"/>
      <c r="AS844" s="360"/>
      <c r="AT844" s="360"/>
      <c r="AU844" s="360"/>
      <c r="AV844" s="360"/>
      <c r="AW844" s="360"/>
      <c r="AX844" s="360"/>
    </row>
    <row r="845" spans="1:50" ht="30" customHeight="1" x14ac:dyDescent="0.15">
      <c r="A845" s="376">
        <v>8</v>
      </c>
      <c r="B845" s="376">
        <v>1</v>
      </c>
      <c r="C845" s="361" t="s">
        <v>647</v>
      </c>
      <c r="D845" s="347"/>
      <c r="E845" s="347"/>
      <c r="F845" s="347"/>
      <c r="G845" s="347"/>
      <c r="H845" s="347"/>
      <c r="I845" s="347"/>
      <c r="J845" s="348">
        <v>7000020220001</v>
      </c>
      <c r="K845" s="349"/>
      <c r="L845" s="349"/>
      <c r="M845" s="349"/>
      <c r="N845" s="349"/>
      <c r="O845" s="349"/>
      <c r="P845" s="350" t="s">
        <v>650</v>
      </c>
      <c r="Q845" s="350"/>
      <c r="R845" s="350"/>
      <c r="S845" s="350"/>
      <c r="T845" s="350"/>
      <c r="U845" s="350"/>
      <c r="V845" s="350"/>
      <c r="W845" s="350"/>
      <c r="X845" s="350"/>
      <c r="Y845" s="351">
        <v>405</v>
      </c>
      <c r="Z845" s="352"/>
      <c r="AA845" s="352"/>
      <c r="AB845" s="353"/>
      <c r="AC845" s="354" t="s">
        <v>651</v>
      </c>
      <c r="AD845" s="354"/>
      <c r="AE845" s="354"/>
      <c r="AF845" s="354"/>
      <c r="AG845" s="354"/>
      <c r="AH845" s="355" t="s">
        <v>568</v>
      </c>
      <c r="AI845" s="356"/>
      <c r="AJ845" s="356"/>
      <c r="AK845" s="356"/>
      <c r="AL845" s="357" t="s">
        <v>568</v>
      </c>
      <c r="AM845" s="358"/>
      <c r="AN845" s="358"/>
      <c r="AO845" s="359"/>
      <c r="AP845" s="360" t="s">
        <v>410</v>
      </c>
      <c r="AQ845" s="360"/>
      <c r="AR845" s="360"/>
      <c r="AS845" s="360"/>
      <c r="AT845" s="360"/>
      <c r="AU845" s="360"/>
      <c r="AV845" s="360"/>
      <c r="AW845" s="360"/>
      <c r="AX845" s="360"/>
    </row>
    <row r="846" spans="1:50" ht="30" customHeight="1" x14ac:dyDescent="0.15">
      <c r="A846" s="376">
        <v>9</v>
      </c>
      <c r="B846" s="376">
        <v>1</v>
      </c>
      <c r="C846" s="361" t="s">
        <v>648</v>
      </c>
      <c r="D846" s="347"/>
      <c r="E846" s="347"/>
      <c r="F846" s="347"/>
      <c r="G846" s="347"/>
      <c r="H846" s="347"/>
      <c r="I846" s="347"/>
      <c r="J846" s="348">
        <v>2000020260002</v>
      </c>
      <c r="K846" s="349"/>
      <c r="L846" s="349"/>
      <c r="M846" s="349"/>
      <c r="N846" s="349"/>
      <c r="O846" s="349"/>
      <c r="P846" s="350" t="s">
        <v>650</v>
      </c>
      <c r="Q846" s="350"/>
      <c r="R846" s="350"/>
      <c r="S846" s="350"/>
      <c r="T846" s="350"/>
      <c r="U846" s="350"/>
      <c r="V846" s="350"/>
      <c r="W846" s="350"/>
      <c r="X846" s="350"/>
      <c r="Y846" s="351">
        <v>300</v>
      </c>
      <c r="Z846" s="352"/>
      <c r="AA846" s="352"/>
      <c r="AB846" s="353"/>
      <c r="AC846" s="354" t="s">
        <v>651</v>
      </c>
      <c r="AD846" s="354"/>
      <c r="AE846" s="354"/>
      <c r="AF846" s="354"/>
      <c r="AG846" s="354"/>
      <c r="AH846" s="355" t="s">
        <v>568</v>
      </c>
      <c r="AI846" s="356"/>
      <c r="AJ846" s="356"/>
      <c r="AK846" s="356"/>
      <c r="AL846" s="357" t="s">
        <v>568</v>
      </c>
      <c r="AM846" s="358"/>
      <c r="AN846" s="358"/>
      <c r="AO846" s="359"/>
      <c r="AP846" s="360" t="s">
        <v>410</v>
      </c>
      <c r="AQ846" s="360"/>
      <c r="AR846" s="360"/>
      <c r="AS846" s="360"/>
      <c r="AT846" s="360"/>
      <c r="AU846" s="360"/>
      <c r="AV846" s="360"/>
      <c r="AW846" s="360"/>
      <c r="AX846" s="360"/>
    </row>
    <row r="847" spans="1:50" ht="30" customHeight="1" x14ac:dyDescent="0.15">
      <c r="A847" s="376">
        <v>10</v>
      </c>
      <c r="B847" s="376">
        <v>1</v>
      </c>
      <c r="C847" s="361" t="s">
        <v>649</v>
      </c>
      <c r="D847" s="347"/>
      <c r="E847" s="347"/>
      <c r="F847" s="347"/>
      <c r="G847" s="347"/>
      <c r="H847" s="347"/>
      <c r="I847" s="347"/>
      <c r="J847" s="348">
        <v>8000020460001</v>
      </c>
      <c r="K847" s="349"/>
      <c r="L847" s="349"/>
      <c r="M847" s="349"/>
      <c r="N847" s="349"/>
      <c r="O847" s="349"/>
      <c r="P847" s="350" t="s">
        <v>650</v>
      </c>
      <c r="Q847" s="350"/>
      <c r="R847" s="350"/>
      <c r="S847" s="350"/>
      <c r="T847" s="350"/>
      <c r="U847" s="350"/>
      <c r="V847" s="350"/>
      <c r="W847" s="350"/>
      <c r="X847" s="350"/>
      <c r="Y847" s="351">
        <v>227</v>
      </c>
      <c r="Z847" s="352"/>
      <c r="AA847" s="352"/>
      <c r="AB847" s="353"/>
      <c r="AC847" s="354" t="s">
        <v>651</v>
      </c>
      <c r="AD847" s="354"/>
      <c r="AE847" s="354"/>
      <c r="AF847" s="354"/>
      <c r="AG847" s="354"/>
      <c r="AH847" s="355" t="s">
        <v>568</v>
      </c>
      <c r="AI847" s="356"/>
      <c r="AJ847" s="356"/>
      <c r="AK847" s="356"/>
      <c r="AL847" s="357" t="s">
        <v>568</v>
      </c>
      <c r="AM847" s="358"/>
      <c r="AN847" s="358"/>
      <c r="AO847" s="359"/>
      <c r="AP847" s="360" t="s">
        <v>410</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652</v>
      </c>
      <c r="D871" s="347"/>
      <c r="E871" s="347"/>
      <c r="F871" s="347"/>
      <c r="G871" s="347"/>
      <c r="H871" s="347"/>
      <c r="I871" s="347"/>
      <c r="J871" s="348">
        <v>3010005018942</v>
      </c>
      <c r="K871" s="349"/>
      <c r="L871" s="349"/>
      <c r="M871" s="349"/>
      <c r="N871" s="349"/>
      <c r="O871" s="349"/>
      <c r="P871" s="362" t="s">
        <v>653</v>
      </c>
      <c r="Q871" s="350"/>
      <c r="R871" s="350"/>
      <c r="S871" s="350"/>
      <c r="T871" s="350"/>
      <c r="U871" s="350"/>
      <c r="V871" s="350"/>
      <c r="W871" s="350"/>
      <c r="X871" s="350"/>
      <c r="Y871" s="351">
        <v>5622</v>
      </c>
      <c r="Z871" s="352"/>
      <c r="AA871" s="352"/>
      <c r="AB871" s="353"/>
      <c r="AC871" s="363" t="s">
        <v>651</v>
      </c>
      <c r="AD871" s="371"/>
      <c r="AE871" s="371"/>
      <c r="AF871" s="371"/>
      <c r="AG871" s="371"/>
      <c r="AH871" s="372" t="s">
        <v>570</v>
      </c>
      <c r="AI871" s="373"/>
      <c r="AJ871" s="373"/>
      <c r="AK871" s="373"/>
      <c r="AL871" s="357" t="s">
        <v>577</v>
      </c>
      <c r="AM871" s="358"/>
      <c r="AN871" s="358"/>
      <c r="AO871" s="359"/>
      <c r="AP871" s="360" t="s">
        <v>410</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654</v>
      </c>
      <c r="D904" s="347"/>
      <c r="E904" s="347"/>
      <c r="F904" s="347"/>
      <c r="G904" s="347"/>
      <c r="H904" s="347"/>
      <c r="I904" s="347"/>
      <c r="J904" s="348">
        <v>3010005018942</v>
      </c>
      <c r="K904" s="349"/>
      <c r="L904" s="349"/>
      <c r="M904" s="349"/>
      <c r="N904" s="349"/>
      <c r="O904" s="349"/>
      <c r="P904" s="362" t="s">
        <v>655</v>
      </c>
      <c r="Q904" s="350"/>
      <c r="R904" s="350"/>
      <c r="S904" s="350"/>
      <c r="T904" s="350"/>
      <c r="U904" s="350"/>
      <c r="V904" s="350"/>
      <c r="W904" s="350"/>
      <c r="X904" s="350"/>
      <c r="Y904" s="351">
        <v>9</v>
      </c>
      <c r="Z904" s="352"/>
      <c r="AA904" s="352"/>
      <c r="AB904" s="353"/>
      <c r="AC904" s="363" t="s">
        <v>651</v>
      </c>
      <c r="AD904" s="371"/>
      <c r="AE904" s="371"/>
      <c r="AF904" s="371"/>
      <c r="AG904" s="371"/>
      <c r="AH904" s="372" t="s">
        <v>570</v>
      </c>
      <c r="AI904" s="373"/>
      <c r="AJ904" s="373"/>
      <c r="AK904" s="373"/>
      <c r="AL904" s="357" t="s">
        <v>570</v>
      </c>
      <c r="AM904" s="358"/>
      <c r="AN904" s="358"/>
      <c r="AO904" s="359"/>
      <c r="AP904" s="360" t="s">
        <v>410</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656</v>
      </c>
      <c r="D937" s="347"/>
      <c r="E937" s="347"/>
      <c r="F937" s="347"/>
      <c r="G937" s="347"/>
      <c r="H937" s="347"/>
      <c r="I937" s="347"/>
      <c r="J937" s="348">
        <v>3210001011435</v>
      </c>
      <c r="K937" s="349"/>
      <c r="L937" s="349"/>
      <c r="M937" s="349"/>
      <c r="N937" s="349"/>
      <c r="O937" s="349"/>
      <c r="P937" s="362" t="s">
        <v>637</v>
      </c>
      <c r="Q937" s="350"/>
      <c r="R937" s="350"/>
      <c r="S937" s="350"/>
      <c r="T937" s="350"/>
      <c r="U937" s="350"/>
      <c r="V937" s="350"/>
      <c r="W937" s="350"/>
      <c r="X937" s="350"/>
      <c r="Y937" s="351">
        <v>178</v>
      </c>
      <c r="Z937" s="352"/>
      <c r="AA937" s="352"/>
      <c r="AB937" s="353"/>
      <c r="AC937" s="363" t="s">
        <v>651</v>
      </c>
      <c r="AD937" s="371"/>
      <c r="AE937" s="371"/>
      <c r="AF937" s="371"/>
      <c r="AG937" s="371"/>
      <c r="AH937" s="372" t="s">
        <v>570</v>
      </c>
      <c r="AI937" s="373"/>
      <c r="AJ937" s="373"/>
      <c r="AK937" s="373"/>
      <c r="AL937" s="357" t="s">
        <v>577</v>
      </c>
      <c r="AM937" s="358"/>
      <c r="AN937" s="358"/>
      <c r="AO937" s="359"/>
      <c r="AP937" s="360" t="s">
        <v>410</v>
      </c>
      <c r="AQ937" s="360"/>
      <c r="AR937" s="360"/>
      <c r="AS937" s="360"/>
      <c r="AT937" s="360"/>
      <c r="AU937" s="360"/>
      <c r="AV937" s="360"/>
      <c r="AW937" s="360"/>
      <c r="AX937" s="360"/>
    </row>
    <row r="938" spans="1:50" ht="30" customHeight="1" x14ac:dyDescent="0.15">
      <c r="A938" s="376">
        <v>2</v>
      </c>
      <c r="B938" s="376">
        <v>1</v>
      </c>
      <c r="C938" s="361" t="s">
        <v>657</v>
      </c>
      <c r="D938" s="347"/>
      <c r="E938" s="347"/>
      <c r="F938" s="347"/>
      <c r="G938" s="347"/>
      <c r="H938" s="347"/>
      <c r="I938" s="347"/>
      <c r="J938" s="348">
        <v>5420001012955</v>
      </c>
      <c r="K938" s="349"/>
      <c r="L938" s="349"/>
      <c r="M938" s="349"/>
      <c r="N938" s="349"/>
      <c r="O938" s="349"/>
      <c r="P938" s="350" t="s">
        <v>637</v>
      </c>
      <c r="Q938" s="350"/>
      <c r="R938" s="350"/>
      <c r="S938" s="350"/>
      <c r="T938" s="350"/>
      <c r="U938" s="350"/>
      <c r="V938" s="350"/>
      <c r="W938" s="350"/>
      <c r="X938" s="350"/>
      <c r="Y938" s="351">
        <v>158</v>
      </c>
      <c r="Z938" s="352"/>
      <c r="AA938" s="352"/>
      <c r="AB938" s="353"/>
      <c r="AC938" s="363" t="s">
        <v>651</v>
      </c>
      <c r="AD938" s="363"/>
      <c r="AE938" s="363"/>
      <c r="AF938" s="363"/>
      <c r="AG938" s="363"/>
      <c r="AH938" s="372" t="s">
        <v>568</v>
      </c>
      <c r="AI938" s="373"/>
      <c r="AJ938" s="373"/>
      <c r="AK938" s="373"/>
      <c r="AL938" s="357" t="s">
        <v>568</v>
      </c>
      <c r="AM938" s="358"/>
      <c r="AN938" s="358"/>
      <c r="AO938" s="359"/>
      <c r="AP938" s="360" t="s">
        <v>410</v>
      </c>
      <c r="AQ938" s="360"/>
      <c r="AR938" s="360"/>
      <c r="AS938" s="360"/>
      <c r="AT938" s="360"/>
      <c r="AU938" s="360"/>
      <c r="AV938" s="360"/>
      <c r="AW938" s="360"/>
      <c r="AX938" s="360"/>
    </row>
    <row r="939" spans="1:50" ht="30" customHeight="1" x14ac:dyDescent="0.15">
      <c r="A939" s="376">
        <v>3</v>
      </c>
      <c r="B939" s="376">
        <v>1</v>
      </c>
      <c r="C939" s="361" t="s">
        <v>658</v>
      </c>
      <c r="D939" s="347"/>
      <c r="E939" s="347"/>
      <c r="F939" s="347"/>
      <c r="G939" s="347"/>
      <c r="H939" s="347"/>
      <c r="I939" s="347"/>
      <c r="J939" s="348">
        <v>4130001000049</v>
      </c>
      <c r="K939" s="349"/>
      <c r="L939" s="349"/>
      <c r="M939" s="349"/>
      <c r="N939" s="349"/>
      <c r="O939" s="349"/>
      <c r="P939" s="362" t="s">
        <v>637</v>
      </c>
      <c r="Q939" s="350"/>
      <c r="R939" s="350"/>
      <c r="S939" s="350"/>
      <c r="T939" s="350"/>
      <c r="U939" s="350"/>
      <c r="V939" s="350"/>
      <c r="W939" s="350"/>
      <c r="X939" s="350"/>
      <c r="Y939" s="351">
        <v>138</v>
      </c>
      <c r="Z939" s="352"/>
      <c r="AA939" s="352"/>
      <c r="AB939" s="353"/>
      <c r="AC939" s="363" t="s">
        <v>651</v>
      </c>
      <c r="AD939" s="363"/>
      <c r="AE939" s="363"/>
      <c r="AF939" s="363"/>
      <c r="AG939" s="363"/>
      <c r="AH939" s="355" t="s">
        <v>568</v>
      </c>
      <c r="AI939" s="356"/>
      <c r="AJ939" s="356"/>
      <c r="AK939" s="356"/>
      <c r="AL939" s="357" t="s">
        <v>568</v>
      </c>
      <c r="AM939" s="358"/>
      <c r="AN939" s="358"/>
      <c r="AO939" s="359"/>
      <c r="AP939" s="360" t="s">
        <v>410</v>
      </c>
      <c r="AQ939" s="360"/>
      <c r="AR939" s="360"/>
      <c r="AS939" s="360"/>
      <c r="AT939" s="360"/>
      <c r="AU939" s="360"/>
      <c r="AV939" s="360"/>
      <c r="AW939" s="360"/>
      <c r="AX939" s="360"/>
    </row>
    <row r="940" spans="1:50" ht="30" customHeight="1" x14ac:dyDescent="0.15">
      <c r="A940" s="376">
        <v>4</v>
      </c>
      <c r="B940" s="376">
        <v>1</v>
      </c>
      <c r="C940" s="361" t="s">
        <v>659</v>
      </c>
      <c r="D940" s="347"/>
      <c r="E940" s="347"/>
      <c r="F940" s="347"/>
      <c r="G940" s="347"/>
      <c r="H940" s="347"/>
      <c r="I940" s="347"/>
      <c r="J940" s="348">
        <v>9220001016452</v>
      </c>
      <c r="K940" s="349"/>
      <c r="L940" s="349"/>
      <c r="M940" s="349"/>
      <c r="N940" s="349"/>
      <c r="O940" s="349"/>
      <c r="P940" s="362" t="s">
        <v>637</v>
      </c>
      <c r="Q940" s="350"/>
      <c r="R940" s="350"/>
      <c r="S940" s="350"/>
      <c r="T940" s="350"/>
      <c r="U940" s="350"/>
      <c r="V940" s="350"/>
      <c r="W940" s="350"/>
      <c r="X940" s="350"/>
      <c r="Y940" s="351">
        <v>137</v>
      </c>
      <c r="Z940" s="352"/>
      <c r="AA940" s="352"/>
      <c r="AB940" s="353"/>
      <c r="AC940" s="363" t="s">
        <v>651</v>
      </c>
      <c r="AD940" s="363"/>
      <c r="AE940" s="363"/>
      <c r="AF940" s="363"/>
      <c r="AG940" s="363"/>
      <c r="AH940" s="355" t="s">
        <v>568</v>
      </c>
      <c r="AI940" s="356"/>
      <c r="AJ940" s="356"/>
      <c r="AK940" s="356"/>
      <c r="AL940" s="357" t="s">
        <v>568</v>
      </c>
      <c r="AM940" s="358"/>
      <c r="AN940" s="358"/>
      <c r="AO940" s="359"/>
      <c r="AP940" s="360" t="s">
        <v>410</v>
      </c>
      <c r="AQ940" s="360"/>
      <c r="AR940" s="360"/>
      <c r="AS940" s="360"/>
      <c r="AT940" s="360"/>
      <c r="AU940" s="360"/>
      <c r="AV940" s="360"/>
      <c r="AW940" s="360"/>
      <c r="AX940" s="360"/>
    </row>
    <row r="941" spans="1:50" ht="30" customHeight="1" x14ac:dyDescent="0.15">
      <c r="A941" s="376">
        <v>5</v>
      </c>
      <c r="B941" s="376">
        <v>1</v>
      </c>
      <c r="C941" s="361" t="s">
        <v>660</v>
      </c>
      <c r="D941" s="347"/>
      <c r="E941" s="347"/>
      <c r="F941" s="347"/>
      <c r="G941" s="347"/>
      <c r="H941" s="347"/>
      <c r="I941" s="347"/>
      <c r="J941" s="348">
        <v>1010401114925</v>
      </c>
      <c r="K941" s="349"/>
      <c r="L941" s="349"/>
      <c r="M941" s="349"/>
      <c r="N941" s="349"/>
      <c r="O941" s="349"/>
      <c r="P941" s="350" t="s">
        <v>637</v>
      </c>
      <c r="Q941" s="350"/>
      <c r="R941" s="350"/>
      <c r="S941" s="350"/>
      <c r="T941" s="350"/>
      <c r="U941" s="350"/>
      <c r="V941" s="350"/>
      <c r="W941" s="350"/>
      <c r="X941" s="350"/>
      <c r="Y941" s="351">
        <v>108</v>
      </c>
      <c r="Z941" s="352"/>
      <c r="AA941" s="352"/>
      <c r="AB941" s="353"/>
      <c r="AC941" s="354" t="s">
        <v>651</v>
      </c>
      <c r="AD941" s="354"/>
      <c r="AE941" s="354"/>
      <c r="AF941" s="354"/>
      <c r="AG941" s="354"/>
      <c r="AH941" s="355" t="s">
        <v>568</v>
      </c>
      <c r="AI941" s="356"/>
      <c r="AJ941" s="356"/>
      <c r="AK941" s="356"/>
      <c r="AL941" s="357" t="s">
        <v>568</v>
      </c>
      <c r="AM941" s="358"/>
      <c r="AN941" s="358"/>
      <c r="AO941" s="359"/>
      <c r="AP941" s="360" t="s">
        <v>410</v>
      </c>
      <c r="AQ941" s="360"/>
      <c r="AR941" s="360"/>
      <c r="AS941" s="360"/>
      <c r="AT941" s="360"/>
      <c r="AU941" s="360"/>
      <c r="AV941" s="360"/>
      <c r="AW941" s="360"/>
      <c r="AX941" s="360"/>
    </row>
    <row r="942" spans="1:50" ht="30" customHeight="1" x14ac:dyDescent="0.15">
      <c r="A942" s="376">
        <v>6</v>
      </c>
      <c r="B942" s="376">
        <v>1</v>
      </c>
      <c r="C942" s="361" t="s">
        <v>661</v>
      </c>
      <c r="D942" s="347"/>
      <c r="E942" s="347"/>
      <c r="F942" s="347"/>
      <c r="G942" s="347"/>
      <c r="H942" s="347"/>
      <c r="I942" s="347"/>
      <c r="J942" s="348">
        <v>3500001014375</v>
      </c>
      <c r="K942" s="349"/>
      <c r="L942" s="349"/>
      <c r="M942" s="349"/>
      <c r="N942" s="349"/>
      <c r="O942" s="349"/>
      <c r="P942" s="350" t="s">
        <v>637</v>
      </c>
      <c r="Q942" s="350"/>
      <c r="R942" s="350"/>
      <c r="S942" s="350"/>
      <c r="T942" s="350"/>
      <c r="U942" s="350"/>
      <c r="V942" s="350"/>
      <c r="W942" s="350"/>
      <c r="X942" s="350"/>
      <c r="Y942" s="351">
        <v>108</v>
      </c>
      <c r="Z942" s="352"/>
      <c r="AA942" s="352"/>
      <c r="AB942" s="353"/>
      <c r="AC942" s="354" t="s">
        <v>651</v>
      </c>
      <c r="AD942" s="354"/>
      <c r="AE942" s="354"/>
      <c r="AF942" s="354"/>
      <c r="AG942" s="354"/>
      <c r="AH942" s="355" t="s">
        <v>568</v>
      </c>
      <c r="AI942" s="356"/>
      <c r="AJ942" s="356"/>
      <c r="AK942" s="356"/>
      <c r="AL942" s="357" t="s">
        <v>568</v>
      </c>
      <c r="AM942" s="358"/>
      <c r="AN942" s="358"/>
      <c r="AO942" s="359"/>
      <c r="AP942" s="360" t="s">
        <v>410</v>
      </c>
      <c r="AQ942" s="360"/>
      <c r="AR942" s="360"/>
      <c r="AS942" s="360"/>
      <c r="AT942" s="360"/>
      <c r="AU942" s="360"/>
      <c r="AV942" s="360"/>
      <c r="AW942" s="360"/>
      <c r="AX942" s="360"/>
    </row>
    <row r="943" spans="1:50" ht="30" customHeight="1" x14ac:dyDescent="0.15">
      <c r="A943" s="376">
        <v>7</v>
      </c>
      <c r="B943" s="376">
        <v>1</v>
      </c>
      <c r="C943" s="361" t="s">
        <v>662</v>
      </c>
      <c r="D943" s="347"/>
      <c r="E943" s="347"/>
      <c r="F943" s="347"/>
      <c r="G943" s="347"/>
      <c r="H943" s="347"/>
      <c r="I943" s="347"/>
      <c r="J943" s="348">
        <v>8420001014239</v>
      </c>
      <c r="K943" s="349"/>
      <c r="L943" s="349"/>
      <c r="M943" s="349"/>
      <c r="N943" s="349"/>
      <c r="O943" s="349"/>
      <c r="P943" s="350" t="s">
        <v>637</v>
      </c>
      <c r="Q943" s="350"/>
      <c r="R943" s="350"/>
      <c r="S943" s="350"/>
      <c r="T943" s="350"/>
      <c r="U943" s="350"/>
      <c r="V943" s="350"/>
      <c r="W943" s="350"/>
      <c r="X943" s="350"/>
      <c r="Y943" s="351">
        <v>108</v>
      </c>
      <c r="Z943" s="352"/>
      <c r="AA943" s="352"/>
      <c r="AB943" s="353"/>
      <c r="AC943" s="354" t="s">
        <v>651</v>
      </c>
      <c r="AD943" s="354"/>
      <c r="AE943" s="354"/>
      <c r="AF943" s="354"/>
      <c r="AG943" s="354"/>
      <c r="AH943" s="355" t="s">
        <v>568</v>
      </c>
      <c r="AI943" s="356"/>
      <c r="AJ943" s="356"/>
      <c r="AK943" s="356"/>
      <c r="AL943" s="357" t="s">
        <v>568</v>
      </c>
      <c r="AM943" s="358"/>
      <c r="AN943" s="358"/>
      <c r="AO943" s="359"/>
      <c r="AP943" s="360" t="s">
        <v>410</v>
      </c>
      <c r="AQ943" s="360"/>
      <c r="AR943" s="360"/>
      <c r="AS943" s="360"/>
      <c r="AT943" s="360"/>
      <c r="AU943" s="360"/>
      <c r="AV943" s="360"/>
      <c r="AW943" s="360"/>
      <c r="AX943" s="360"/>
    </row>
    <row r="944" spans="1:50" ht="30" customHeight="1" x14ac:dyDescent="0.15">
      <c r="A944" s="376">
        <v>8</v>
      </c>
      <c r="B944" s="376">
        <v>1</v>
      </c>
      <c r="C944" s="361" t="s">
        <v>663</v>
      </c>
      <c r="D944" s="347"/>
      <c r="E944" s="347"/>
      <c r="F944" s="347"/>
      <c r="G944" s="347"/>
      <c r="H944" s="347"/>
      <c r="I944" s="347"/>
      <c r="J944" s="348">
        <v>6210001011936</v>
      </c>
      <c r="K944" s="349"/>
      <c r="L944" s="349"/>
      <c r="M944" s="349"/>
      <c r="N944" s="349"/>
      <c r="O944" s="349"/>
      <c r="P944" s="350" t="s">
        <v>637</v>
      </c>
      <c r="Q944" s="350"/>
      <c r="R944" s="350"/>
      <c r="S944" s="350"/>
      <c r="T944" s="350"/>
      <c r="U944" s="350"/>
      <c r="V944" s="350"/>
      <c r="W944" s="350"/>
      <c r="X944" s="350"/>
      <c r="Y944" s="351">
        <v>101</v>
      </c>
      <c r="Z944" s="352"/>
      <c r="AA944" s="352"/>
      <c r="AB944" s="353"/>
      <c r="AC944" s="354" t="s">
        <v>651</v>
      </c>
      <c r="AD944" s="354"/>
      <c r="AE944" s="354"/>
      <c r="AF944" s="354"/>
      <c r="AG944" s="354"/>
      <c r="AH944" s="355" t="s">
        <v>568</v>
      </c>
      <c r="AI944" s="356"/>
      <c r="AJ944" s="356"/>
      <c r="AK944" s="356"/>
      <c r="AL944" s="357" t="s">
        <v>568</v>
      </c>
      <c r="AM944" s="358"/>
      <c r="AN944" s="358"/>
      <c r="AO944" s="359"/>
      <c r="AP944" s="360" t="s">
        <v>410</v>
      </c>
      <c r="AQ944" s="360"/>
      <c r="AR944" s="360"/>
      <c r="AS944" s="360"/>
      <c r="AT944" s="360"/>
      <c r="AU944" s="360"/>
      <c r="AV944" s="360"/>
      <c r="AW944" s="360"/>
      <c r="AX944" s="360"/>
    </row>
    <row r="945" spans="1:50" ht="30" customHeight="1" x14ac:dyDescent="0.15">
      <c r="A945" s="376">
        <v>9</v>
      </c>
      <c r="B945" s="376">
        <v>1</v>
      </c>
      <c r="C945" s="361" t="s">
        <v>664</v>
      </c>
      <c r="D945" s="347"/>
      <c r="E945" s="347"/>
      <c r="F945" s="347"/>
      <c r="G945" s="347"/>
      <c r="H945" s="347"/>
      <c r="I945" s="347"/>
      <c r="J945" s="348">
        <v>8020003006415</v>
      </c>
      <c r="K945" s="349"/>
      <c r="L945" s="349"/>
      <c r="M945" s="349"/>
      <c r="N945" s="349"/>
      <c r="O945" s="349"/>
      <c r="P945" s="350" t="s">
        <v>637</v>
      </c>
      <c r="Q945" s="350"/>
      <c r="R945" s="350"/>
      <c r="S945" s="350"/>
      <c r="T945" s="350"/>
      <c r="U945" s="350"/>
      <c r="V945" s="350"/>
      <c r="W945" s="350"/>
      <c r="X945" s="350"/>
      <c r="Y945" s="351">
        <v>97</v>
      </c>
      <c r="Z945" s="352"/>
      <c r="AA945" s="352"/>
      <c r="AB945" s="353"/>
      <c r="AC945" s="354" t="s">
        <v>651</v>
      </c>
      <c r="AD945" s="354"/>
      <c r="AE945" s="354"/>
      <c r="AF945" s="354"/>
      <c r="AG945" s="354"/>
      <c r="AH945" s="355" t="s">
        <v>568</v>
      </c>
      <c r="AI945" s="356"/>
      <c r="AJ945" s="356"/>
      <c r="AK945" s="356"/>
      <c r="AL945" s="357" t="s">
        <v>568</v>
      </c>
      <c r="AM945" s="358"/>
      <c r="AN945" s="358"/>
      <c r="AO945" s="359"/>
      <c r="AP945" s="360" t="s">
        <v>410</v>
      </c>
      <c r="AQ945" s="360"/>
      <c r="AR945" s="360"/>
      <c r="AS945" s="360"/>
      <c r="AT945" s="360"/>
      <c r="AU945" s="360"/>
      <c r="AV945" s="360"/>
      <c r="AW945" s="360"/>
      <c r="AX945" s="360"/>
    </row>
    <row r="946" spans="1:50" ht="44.25" customHeight="1" x14ac:dyDescent="0.15">
      <c r="A946" s="376">
        <v>10</v>
      </c>
      <c r="B946" s="376">
        <v>1</v>
      </c>
      <c r="C946" s="361" t="s">
        <v>665</v>
      </c>
      <c r="D946" s="347"/>
      <c r="E946" s="347"/>
      <c r="F946" s="347"/>
      <c r="G946" s="347"/>
      <c r="H946" s="347"/>
      <c r="I946" s="347"/>
      <c r="J946" s="348">
        <v>4010501033774</v>
      </c>
      <c r="K946" s="349"/>
      <c r="L946" s="349"/>
      <c r="M946" s="349"/>
      <c r="N946" s="349"/>
      <c r="O946" s="349"/>
      <c r="P946" s="350" t="s">
        <v>637</v>
      </c>
      <c r="Q946" s="350"/>
      <c r="R946" s="350"/>
      <c r="S946" s="350"/>
      <c r="T946" s="350"/>
      <c r="U946" s="350"/>
      <c r="V946" s="350"/>
      <c r="W946" s="350"/>
      <c r="X946" s="350"/>
      <c r="Y946" s="351">
        <v>85</v>
      </c>
      <c r="Z946" s="352"/>
      <c r="AA946" s="352"/>
      <c r="AB946" s="353"/>
      <c r="AC946" s="354" t="s">
        <v>651</v>
      </c>
      <c r="AD946" s="354"/>
      <c r="AE946" s="354"/>
      <c r="AF946" s="354"/>
      <c r="AG946" s="354"/>
      <c r="AH946" s="355" t="s">
        <v>568</v>
      </c>
      <c r="AI946" s="356"/>
      <c r="AJ946" s="356"/>
      <c r="AK946" s="356"/>
      <c r="AL946" s="357" t="s">
        <v>568</v>
      </c>
      <c r="AM946" s="358"/>
      <c r="AN946" s="358"/>
      <c r="AO946" s="359"/>
      <c r="AP946" s="360" t="s">
        <v>410</v>
      </c>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61" t="s">
        <v>666</v>
      </c>
      <c r="D970" s="347"/>
      <c r="E970" s="347"/>
      <c r="F970" s="347"/>
      <c r="G970" s="347"/>
      <c r="H970" s="347"/>
      <c r="I970" s="347"/>
      <c r="J970" s="348">
        <v>7110001020137</v>
      </c>
      <c r="K970" s="349"/>
      <c r="L970" s="349"/>
      <c r="M970" s="349"/>
      <c r="N970" s="349"/>
      <c r="O970" s="349"/>
      <c r="P970" s="362" t="s">
        <v>637</v>
      </c>
      <c r="Q970" s="350"/>
      <c r="R970" s="350"/>
      <c r="S970" s="350"/>
      <c r="T970" s="350"/>
      <c r="U970" s="350"/>
      <c r="V970" s="350"/>
      <c r="W970" s="350"/>
      <c r="X970" s="350"/>
      <c r="Y970" s="351">
        <v>122</v>
      </c>
      <c r="Z970" s="352"/>
      <c r="AA970" s="352"/>
      <c r="AB970" s="353"/>
      <c r="AC970" s="363" t="s">
        <v>651</v>
      </c>
      <c r="AD970" s="371"/>
      <c r="AE970" s="371"/>
      <c r="AF970" s="371"/>
      <c r="AG970" s="371"/>
      <c r="AH970" s="372" t="s">
        <v>570</v>
      </c>
      <c r="AI970" s="373"/>
      <c r="AJ970" s="373"/>
      <c r="AK970" s="373"/>
      <c r="AL970" s="357" t="s">
        <v>570</v>
      </c>
      <c r="AM970" s="358"/>
      <c r="AN970" s="358"/>
      <c r="AO970" s="359"/>
      <c r="AP970" s="360" t="s">
        <v>410</v>
      </c>
      <c r="AQ970" s="360"/>
      <c r="AR970" s="360"/>
      <c r="AS970" s="360"/>
      <c r="AT970" s="360"/>
      <c r="AU970" s="360"/>
      <c r="AV970" s="360"/>
      <c r="AW970" s="360"/>
      <c r="AX970" s="360"/>
    </row>
    <row r="971" spans="1:50" ht="30" customHeight="1" x14ac:dyDescent="0.15">
      <c r="A971" s="376">
        <v>2</v>
      </c>
      <c r="B971" s="376">
        <v>1</v>
      </c>
      <c r="C971" s="361" t="s">
        <v>667</v>
      </c>
      <c r="D971" s="347"/>
      <c r="E971" s="347"/>
      <c r="F971" s="347"/>
      <c r="G971" s="347"/>
      <c r="H971" s="347"/>
      <c r="I971" s="347"/>
      <c r="J971" s="348">
        <v>6110001029757</v>
      </c>
      <c r="K971" s="349"/>
      <c r="L971" s="349"/>
      <c r="M971" s="349"/>
      <c r="N971" s="349"/>
      <c r="O971" s="349"/>
      <c r="P971" s="350" t="s">
        <v>637</v>
      </c>
      <c r="Q971" s="350"/>
      <c r="R971" s="350"/>
      <c r="S971" s="350"/>
      <c r="T971" s="350"/>
      <c r="U971" s="350"/>
      <c r="V971" s="350"/>
      <c r="W971" s="350"/>
      <c r="X971" s="350"/>
      <c r="Y971" s="351">
        <v>54</v>
      </c>
      <c r="Z971" s="352"/>
      <c r="AA971" s="352"/>
      <c r="AB971" s="353"/>
      <c r="AC971" s="363" t="s">
        <v>651</v>
      </c>
      <c r="AD971" s="363"/>
      <c r="AE971" s="363"/>
      <c r="AF971" s="363"/>
      <c r="AG971" s="363"/>
      <c r="AH971" s="372" t="s">
        <v>568</v>
      </c>
      <c r="AI971" s="373"/>
      <c r="AJ971" s="373"/>
      <c r="AK971" s="373"/>
      <c r="AL971" s="357" t="s">
        <v>568</v>
      </c>
      <c r="AM971" s="358"/>
      <c r="AN971" s="358"/>
      <c r="AO971" s="359"/>
      <c r="AP971" s="360" t="s">
        <v>410</v>
      </c>
      <c r="AQ971" s="360"/>
      <c r="AR971" s="360"/>
      <c r="AS971" s="360"/>
      <c r="AT971" s="360"/>
      <c r="AU971" s="360"/>
      <c r="AV971" s="360"/>
      <c r="AW971" s="360"/>
      <c r="AX971" s="360"/>
    </row>
    <row r="972" spans="1:50" ht="30" customHeight="1" x14ac:dyDescent="0.15">
      <c r="A972" s="376">
        <v>3</v>
      </c>
      <c r="B972" s="376">
        <v>1</v>
      </c>
      <c r="C972" s="361" t="s">
        <v>668</v>
      </c>
      <c r="D972" s="347"/>
      <c r="E972" s="347"/>
      <c r="F972" s="347"/>
      <c r="G972" s="347"/>
      <c r="H972" s="347"/>
      <c r="I972" s="347"/>
      <c r="J972" s="348">
        <v>5010701006018</v>
      </c>
      <c r="K972" s="349"/>
      <c r="L972" s="349"/>
      <c r="M972" s="349"/>
      <c r="N972" s="349"/>
      <c r="O972" s="349"/>
      <c r="P972" s="362" t="s">
        <v>637</v>
      </c>
      <c r="Q972" s="350"/>
      <c r="R972" s="350"/>
      <c r="S972" s="350"/>
      <c r="T972" s="350"/>
      <c r="U972" s="350"/>
      <c r="V972" s="350"/>
      <c r="W972" s="350"/>
      <c r="X972" s="350"/>
      <c r="Y972" s="351">
        <v>33</v>
      </c>
      <c r="Z972" s="352"/>
      <c r="AA972" s="352"/>
      <c r="AB972" s="353"/>
      <c r="AC972" s="363" t="s">
        <v>651</v>
      </c>
      <c r="AD972" s="363"/>
      <c r="AE972" s="363"/>
      <c r="AF972" s="363"/>
      <c r="AG972" s="363"/>
      <c r="AH972" s="355" t="s">
        <v>568</v>
      </c>
      <c r="AI972" s="356"/>
      <c r="AJ972" s="356"/>
      <c r="AK972" s="356"/>
      <c r="AL972" s="357" t="s">
        <v>568</v>
      </c>
      <c r="AM972" s="358"/>
      <c r="AN972" s="358"/>
      <c r="AO972" s="359"/>
      <c r="AP972" s="360" t="s">
        <v>410</v>
      </c>
      <c r="AQ972" s="360"/>
      <c r="AR972" s="360"/>
      <c r="AS972" s="360"/>
      <c r="AT972" s="360"/>
      <c r="AU972" s="360"/>
      <c r="AV972" s="360"/>
      <c r="AW972" s="360"/>
      <c r="AX972" s="360"/>
    </row>
    <row r="973" spans="1:50" ht="30" customHeight="1" x14ac:dyDescent="0.15">
      <c r="A973" s="376">
        <v>4</v>
      </c>
      <c r="B973" s="376">
        <v>1</v>
      </c>
      <c r="C973" s="361" t="s">
        <v>669</v>
      </c>
      <c r="D973" s="347"/>
      <c r="E973" s="347"/>
      <c r="F973" s="347"/>
      <c r="G973" s="347"/>
      <c r="H973" s="347"/>
      <c r="I973" s="347"/>
      <c r="J973" s="348">
        <v>5210001007068</v>
      </c>
      <c r="K973" s="349"/>
      <c r="L973" s="349"/>
      <c r="M973" s="349"/>
      <c r="N973" s="349"/>
      <c r="O973" s="349"/>
      <c r="P973" s="362" t="s">
        <v>637</v>
      </c>
      <c r="Q973" s="350"/>
      <c r="R973" s="350"/>
      <c r="S973" s="350"/>
      <c r="T973" s="350"/>
      <c r="U973" s="350"/>
      <c r="V973" s="350"/>
      <c r="W973" s="350"/>
      <c r="X973" s="350"/>
      <c r="Y973" s="351">
        <v>29</v>
      </c>
      <c r="Z973" s="352"/>
      <c r="AA973" s="352"/>
      <c r="AB973" s="353"/>
      <c r="AC973" s="363" t="s">
        <v>651</v>
      </c>
      <c r="AD973" s="363"/>
      <c r="AE973" s="363"/>
      <c r="AF973" s="363"/>
      <c r="AG973" s="363"/>
      <c r="AH973" s="355" t="s">
        <v>568</v>
      </c>
      <c r="AI973" s="356"/>
      <c r="AJ973" s="356"/>
      <c r="AK973" s="356"/>
      <c r="AL973" s="357" t="s">
        <v>568</v>
      </c>
      <c r="AM973" s="358"/>
      <c r="AN973" s="358"/>
      <c r="AO973" s="359"/>
      <c r="AP973" s="360" t="s">
        <v>410</v>
      </c>
      <c r="AQ973" s="360"/>
      <c r="AR973" s="360"/>
      <c r="AS973" s="360"/>
      <c r="AT973" s="360"/>
      <c r="AU973" s="360"/>
      <c r="AV973" s="360"/>
      <c r="AW973" s="360"/>
      <c r="AX973" s="360"/>
    </row>
    <row r="974" spans="1:50" ht="30" customHeight="1" x14ac:dyDescent="0.15">
      <c r="A974" s="376">
        <v>5</v>
      </c>
      <c r="B974" s="376">
        <v>1</v>
      </c>
      <c r="C974" s="361" t="s">
        <v>670</v>
      </c>
      <c r="D974" s="347"/>
      <c r="E974" s="347"/>
      <c r="F974" s="347"/>
      <c r="G974" s="347"/>
      <c r="H974" s="347"/>
      <c r="I974" s="347"/>
      <c r="J974" s="348">
        <v>4010001008228</v>
      </c>
      <c r="K974" s="349"/>
      <c r="L974" s="349"/>
      <c r="M974" s="349"/>
      <c r="N974" s="349"/>
      <c r="O974" s="349"/>
      <c r="P974" s="350" t="s">
        <v>637</v>
      </c>
      <c r="Q974" s="350"/>
      <c r="R974" s="350"/>
      <c r="S974" s="350"/>
      <c r="T974" s="350"/>
      <c r="U974" s="350"/>
      <c r="V974" s="350"/>
      <c r="W974" s="350"/>
      <c r="X974" s="350"/>
      <c r="Y974" s="351">
        <v>18</v>
      </c>
      <c r="Z974" s="352"/>
      <c r="AA974" s="352"/>
      <c r="AB974" s="353"/>
      <c r="AC974" s="354" t="s">
        <v>651</v>
      </c>
      <c r="AD974" s="354"/>
      <c r="AE974" s="354"/>
      <c r="AF974" s="354"/>
      <c r="AG974" s="354"/>
      <c r="AH974" s="355" t="s">
        <v>568</v>
      </c>
      <c r="AI974" s="356"/>
      <c r="AJ974" s="356"/>
      <c r="AK974" s="356"/>
      <c r="AL974" s="357" t="s">
        <v>568</v>
      </c>
      <c r="AM974" s="358"/>
      <c r="AN974" s="358"/>
      <c r="AO974" s="359"/>
      <c r="AP974" s="360" t="s">
        <v>410</v>
      </c>
      <c r="AQ974" s="360"/>
      <c r="AR974" s="360"/>
      <c r="AS974" s="360"/>
      <c r="AT974" s="360"/>
      <c r="AU974" s="360"/>
      <c r="AV974" s="360"/>
      <c r="AW974" s="360"/>
      <c r="AX974" s="360"/>
    </row>
    <row r="975" spans="1:50" ht="30" customHeight="1" x14ac:dyDescent="0.15">
      <c r="A975" s="376">
        <v>6</v>
      </c>
      <c r="B975" s="376">
        <v>1</v>
      </c>
      <c r="C975" s="361" t="s">
        <v>671</v>
      </c>
      <c r="D975" s="347"/>
      <c r="E975" s="347"/>
      <c r="F975" s="347"/>
      <c r="G975" s="347"/>
      <c r="H975" s="347"/>
      <c r="I975" s="347"/>
      <c r="J975" s="348">
        <v>5110001017341</v>
      </c>
      <c r="K975" s="349"/>
      <c r="L975" s="349"/>
      <c r="M975" s="349"/>
      <c r="N975" s="349"/>
      <c r="O975" s="349"/>
      <c r="P975" s="350" t="s">
        <v>637</v>
      </c>
      <c r="Q975" s="350"/>
      <c r="R975" s="350"/>
      <c r="S975" s="350"/>
      <c r="T975" s="350"/>
      <c r="U975" s="350"/>
      <c r="V975" s="350"/>
      <c r="W975" s="350"/>
      <c r="X975" s="350"/>
      <c r="Y975" s="351">
        <v>16</v>
      </c>
      <c r="Z975" s="352"/>
      <c r="AA975" s="352"/>
      <c r="AB975" s="353"/>
      <c r="AC975" s="354" t="s">
        <v>651</v>
      </c>
      <c r="AD975" s="354"/>
      <c r="AE975" s="354"/>
      <c r="AF975" s="354"/>
      <c r="AG975" s="354"/>
      <c r="AH975" s="355" t="s">
        <v>568</v>
      </c>
      <c r="AI975" s="356"/>
      <c r="AJ975" s="356"/>
      <c r="AK975" s="356"/>
      <c r="AL975" s="357" t="s">
        <v>568</v>
      </c>
      <c r="AM975" s="358"/>
      <c r="AN975" s="358"/>
      <c r="AO975" s="359"/>
      <c r="AP975" s="360" t="s">
        <v>410</v>
      </c>
      <c r="AQ975" s="360"/>
      <c r="AR975" s="360"/>
      <c r="AS975" s="360"/>
      <c r="AT975" s="360"/>
      <c r="AU975" s="360"/>
      <c r="AV975" s="360"/>
      <c r="AW975" s="360"/>
      <c r="AX975" s="360"/>
    </row>
    <row r="976" spans="1:50" ht="30" customHeight="1" x14ac:dyDescent="0.15">
      <c r="A976" s="376">
        <v>7</v>
      </c>
      <c r="B976" s="376">
        <v>1</v>
      </c>
      <c r="C976" s="361" t="s">
        <v>672</v>
      </c>
      <c r="D976" s="347"/>
      <c r="E976" s="347"/>
      <c r="F976" s="347"/>
      <c r="G976" s="347"/>
      <c r="H976" s="347"/>
      <c r="I976" s="347"/>
      <c r="J976" s="348">
        <v>3010001174698</v>
      </c>
      <c r="K976" s="349"/>
      <c r="L976" s="349"/>
      <c r="M976" s="349"/>
      <c r="N976" s="349"/>
      <c r="O976" s="349"/>
      <c r="P976" s="350" t="s">
        <v>637</v>
      </c>
      <c r="Q976" s="350"/>
      <c r="R976" s="350"/>
      <c r="S976" s="350"/>
      <c r="T976" s="350"/>
      <c r="U976" s="350"/>
      <c r="V976" s="350"/>
      <c r="W976" s="350"/>
      <c r="X976" s="350"/>
      <c r="Y976" s="351">
        <v>16</v>
      </c>
      <c r="Z976" s="352"/>
      <c r="AA976" s="352"/>
      <c r="AB976" s="353"/>
      <c r="AC976" s="354" t="s">
        <v>651</v>
      </c>
      <c r="AD976" s="354"/>
      <c r="AE976" s="354"/>
      <c r="AF976" s="354"/>
      <c r="AG976" s="354"/>
      <c r="AH976" s="355" t="s">
        <v>568</v>
      </c>
      <c r="AI976" s="356"/>
      <c r="AJ976" s="356"/>
      <c r="AK976" s="356"/>
      <c r="AL976" s="357" t="s">
        <v>568</v>
      </c>
      <c r="AM976" s="358"/>
      <c r="AN976" s="358"/>
      <c r="AO976" s="359"/>
      <c r="AP976" s="360" t="s">
        <v>410</v>
      </c>
      <c r="AQ976" s="360"/>
      <c r="AR976" s="360"/>
      <c r="AS976" s="360"/>
      <c r="AT976" s="360"/>
      <c r="AU976" s="360"/>
      <c r="AV976" s="360"/>
      <c r="AW976" s="360"/>
      <c r="AX976" s="360"/>
    </row>
    <row r="977" spans="1:50" ht="30" customHeight="1" x14ac:dyDescent="0.15">
      <c r="A977" s="376">
        <v>8</v>
      </c>
      <c r="B977" s="376">
        <v>1</v>
      </c>
      <c r="C977" s="361" t="s">
        <v>673</v>
      </c>
      <c r="D977" s="347"/>
      <c r="E977" s="347"/>
      <c r="F977" s="347"/>
      <c r="G977" s="347"/>
      <c r="H977" s="347"/>
      <c r="I977" s="347"/>
      <c r="J977" s="348">
        <v>1110001017147</v>
      </c>
      <c r="K977" s="349"/>
      <c r="L977" s="349"/>
      <c r="M977" s="349"/>
      <c r="N977" s="349"/>
      <c r="O977" s="349"/>
      <c r="P977" s="350" t="s">
        <v>637</v>
      </c>
      <c r="Q977" s="350"/>
      <c r="R977" s="350"/>
      <c r="S977" s="350"/>
      <c r="T977" s="350"/>
      <c r="U977" s="350"/>
      <c r="V977" s="350"/>
      <c r="W977" s="350"/>
      <c r="X977" s="350"/>
      <c r="Y977" s="351">
        <v>13</v>
      </c>
      <c r="Z977" s="352"/>
      <c r="AA977" s="352"/>
      <c r="AB977" s="353"/>
      <c r="AC977" s="354" t="s">
        <v>651</v>
      </c>
      <c r="AD977" s="354"/>
      <c r="AE977" s="354"/>
      <c r="AF977" s="354"/>
      <c r="AG977" s="354"/>
      <c r="AH977" s="355" t="s">
        <v>568</v>
      </c>
      <c r="AI977" s="356"/>
      <c r="AJ977" s="356"/>
      <c r="AK977" s="356"/>
      <c r="AL977" s="357" t="s">
        <v>568</v>
      </c>
      <c r="AM977" s="358"/>
      <c r="AN977" s="358"/>
      <c r="AO977" s="359"/>
      <c r="AP977" s="360" t="s">
        <v>410</v>
      </c>
      <c r="AQ977" s="360"/>
      <c r="AR977" s="360"/>
      <c r="AS977" s="360"/>
      <c r="AT977" s="360"/>
      <c r="AU977" s="360"/>
      <c r="AV977" s="360"/>
      <c r="AW977" s="360"/>
      <c r="AX977" s="360"/>
    </row>
    <row r="978" spans="1:50" ht="30" customHeight="1" x14ac:dyDescent="0.15">
      <c r="A978" s="376">
        <v>9</v>
      </c>
      <c r="B978" s="376">
        <v>1</v>
      </c>
      <c r="C978" s="361" t="s">
        <v>674</v>
      </c>
      <c r="D978" s="347"/>
      <c r="E978" s="347"/>
      <c r="F978" s="347"/>
      <c r="G978" s="347"/>
      <c r="H978" s="347"/>
      <c r="I978" s="347"/>
      <c r="J978" s="348">
        <v>6110002020483</v>
      </c>
      <c r="K978" s="349"/>
      <c r="L978" s="349"/>
      <c r="M978" s="349"/>
      <c r="N978" s="349"/>
      <c r="O978" s="349"/>
      <c r="P978" s="350" t="s">
        <v>637</v>
      </c>
      <c r="Q978" s="350"/>
      <c r="R978" s="350"/>
      <c r="S978" s="350"/>
      <c r="T978" s="350"/>
      <c r="U978" s="350"/>
      <c r="V978" s="350"/>
      <c r="W978" s="350"/>
      <c r="X978" s="350"/>
      <c r="Y978" s="351">
        <v>13</v>
      </c>
      <c r="Z978" s="352"/>
      <c r="AA978" s="352"/>
      <c r="AB978" s="353"/>
      <c r="AC978" s="354" t="s">
        <v>651</v>
      </c>
      <c r="AD978" s="354"/>
      <c r="AE978" s="354"/>
      <c r="AF978" s="354"/>
      <c r="AG978" s="354"/>
      <c r="AH978" s="355" t="s">
        <v>568</v>
      </c>
      <c r="AI978" s="356"/>
      <c r="AJ978" s="356"/>
      <c r="AK978" s="356"/>
      <c r="AL978" s="357" t="s">
        <v>568</v>
      </c>
      <c r="AM978" s="358"/>
      <c r="AN978" s="358"/>
      <c r="AO978" s="359"/>
      <c r="AP978" s="360" t="s">
        <v>410</v>
      </c>
      <c r="AQ978" s="360"/>
      <c r="AR978" s="360"/>
      <c r="AS978" s="360"/>
      <c r="AT978" s="360"/>
      <c r="AU978" s="360"/>
      <c r="AV978" s="360"/>
      <c r="AW978" s="360"/>
      <c r="AX978" s="360"/>
    </row>
    <row r="979" spans="1:50" ht="30" customHeight="1" x14ac:dyDescent="0.15">
      <c r="A979" s="376">
        <v>10</v>
      </c>
      <c r="B979" s="376">
        <v>1</v>
      </c>
      <c r="C979" s="361" t="s">
        <v>675</v>
      </c>
      <c r="D979" s="347"/>
      <c r="E979" s="347"/>
      <c r="F979" s="347"/>
      <c r="G979" s="347"/>
      <c r="H979" s="347"/>
      <c r="I979" s="347"/>
      <c r="J979" s="348">
        <v>4110001023191</v>
      </c>
      <c r="K979" s="349"/>
      <c r="L979" s="349"/>
      <c r="M979" s="349"/>
      <c r="N979" s="349"/>
      <c r="O979" s="349"/>
      <c r="P979" s="350" t="s">
        <v>637</v>
      </c>
      <c r="Q979" s="350"/>
      <c r="R979" s="350"/>
      <c r="S979" s="350"/>
      <c r="T979" s="350"/>
      <c r="U979" s="350"/>
      <c r="V979" s="350"/>
      <c r="W979" s="350"/>
      <c r="X979" s="350"/>
      <c r="Y979" s="351">
        <v>11</v>
      </c>
      <c r="Z979" s="352"/>
      <c r="AA979" s="352"/>
      <c r="AB979" s="353"/>
      <c r="AC979" s="354" t="s">
        <v>651</v>
      </c>
      <c r="AD979" s="354"/>
      <c r="AE979" s="354"/>
      <c r="AF979" s="354"/>
      <c r="AG979" s="354"/>
      <c r="AH979" s="355" t="s">
        <v>568</v>
      </c>
      <c r="AI979" s="356"/>
      <c r="AJ979" s="356"/>
      <c r="AK979" s="356"/>
      <c r="AL979" s="357" t="s">
        <v>568</v>
      </c>
      <c r="AM979" s="358"/>
      <c r="AN979" s="358"/>
      <c r="AO979" s="359"/>
      <c r="AP979" s="360" t="s">
        <v>410</v>
      </c>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33" max="49" man="1"/>
    <brk id="779" max="49" man="1"/>
    <brk id="934" max="49" man="1"/>
    <brk id="9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560</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3"/>
      <c r="AA2" s="834"/>
      <c r="AB2" s="1035" t="s">
        <v>11</v>
      </c>
      <c r="AC2" s="1036"/>
      <c r="AD2" s="1037"/>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3"/>
      <c r="AA9" s="834"/>
      <c r="AB9" s="1035" t="s">
        <v>11</v>
      </c>
      <c r="AC9" s="1036"/>
      <c r="AD9" s="1037"/>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3"/>
      <c r="AA16" s="834"/>
      <c r="AB16" s="1035" t="s">
        <v>11</v>
      </c>
      <c r="AC16" s="1036"/>
      <c r="AD16" s="1037"/>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3"/>
      <c r="AA23" s="834"/>
      <c r="AB23" s="1035" t="s">
        <v>11</v>
      </c>
      <c r="AC23" s="1036"/>
      <c r="AD23" s="1037"/>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3"/>
      <c r="AA30" s="834"/>
      <c r="AB30" s="1035" t="s">
        <v>11</v>
      </c>
      <c r="AC30" s="1036"/>
      <c r="AD30" s="1037"/>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3"/>
      <c r="AA37" s="834"/>
      <c r="AB37" s="1035" t="s">
        <v>11</v>
      </c>
      <c r="AC37" s="1036"/>
      <c r="AD37" s="1037"/>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3"/>
      <c r="AA44" s="834"/>
      <c r="AB44" s="1035" t="s">
        <v>11</v>
      </c>
      <c r="AC44" s="1036"/>
      <c r="AD44" s="1037"/>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3"/>
      <c r="AA51" s="834"/>
      <c r="AB51" s="242" t="s">
        <v>11</v>
      </c>
      <c r="AC51" s="1036"/>
      <c r="AD51" s="1037"/>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3"/>
      <c r="AA58" s="834"/>
      <c r="AB58" s="1035" t="s">
        <v>11</v>
      </c>
      <c r="AC58" s="1036"/>
      <c r="AD58" s="1037"/>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3"/>
      <c r="AA65" s="834"/>
      <c r="AB65" s="1035" t="s">
        <v>11</v>
      </c>
      <c r="AC65" s="1036"/>
      <c r="AD65" s="1037"/>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8"/>
      <c r="Z4" s="389"/>
      <c r="AA4" s="389"/>
      <c r="AB4" s="809"/>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3"/>
      <c r="B16" s="1054"/>
      <c r="C16" s="1054"/>
      <c r="D16" s="1054"/>
      <c r="E16" s="1054"/>
      <c r="F16" s="1055"/>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8"/>
      <c r="Z17" s="389"/>
      <c r="AA17" s="389"/>
      <c r="AB17" s="809"/>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3"/>
      <c r="B29" s="1054"/>
      <c r="C29" s="1054"/>
      <c r="D29" s="1054"/>
      <c r="E29" s="1054"/>
      <c r="F29" s="1055"/>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8"/>
      <c r="Z30" s="389"/>
      <c r="AA30" s="389"/>
      <c r="AB30" s="809"/>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3"/>
      <c r="B42" s="1054"/>
      <c r="C42" s="1054"/>
      <c r="D42" s="1054"/>
      <c r="E42" s="1054"/>
      <c r="F42" s="1055"/>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8"/>
      <c r="Z43" s="389"/>
      <c r="AA43" s="389"/>
      <c r="AB43" s="809"/>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3"/>
      <c r="B56" s="1054"/>
      <c r="C56" s="1054"/>
      <c r="D56" s="1054"/>
      <c r="E56" s="1054"/>
      <c r="F56" s="1055"/>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8"/>
      <c r="Z57" s="389"/>
      <c r="AA57" s="389"/>
      <c r="AB57" s="809"/>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3"/>
      <c r="B69" s="1054"/>
      <c r="C69" s="1054"/>
      <c r="D69" s="1054"/>
      <c r="E69" s="1054"/>
      <c r="F69" s="1055"/>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8"/>
      <c r="Z70" s="389"/>
      <c r="AA70" s="389"/>
      <c r="AB70" s="809"/>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3"/>
      <c r="B82" s="1054"/>
      <c r="C82" s="1054"/>
      <c r="D82" s="1054"/>
      <c r="E82" s="1054"/>
      <c r="F82" s="1055"/>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8"/>
      <c r="Z83" s="389"/>
      <c r="AA83" s="389"/>
      <c r="AB83" s="809"/>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3"/>
      <c r="B95" s="1054"/>
      <c r="C95" s="1054"/>
      <c r="D95" s="1054"/>
      <c r="E95" s="1054"/>
      <c r="F95" s="1055"/>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8"/>
      <c r="Z96" s="389"/>
      <c r="AA96" s="389"/>
      <c r="AB96" s="809"/>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3"/>
      <c r="B109" s="1054"/>
      <c r="C109" s="1054"/>
      <c r="D109" s="1054"/>
      <c r="E109" s="1054"/>
      <c r="F109" s="1055"/>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9"/>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3"/>
      <c r="B122" s="1054"/>
      <c r="C122" s="1054"/>
      <c r="D122" s="1054"/>
      <c r="E122" s="1054"/>
      <c r="F122" s="1055"/>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9"/>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3"/>
      <c r="B135" s="1054"/>
      <c r="C135" s="1054"/>
      <c r="D135" s="1054"/>
      <c r="E135" s="1054"/>
      <c r="F135" s="1055"/>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9"/>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3"/>
      <c r="B148" s="1054"/>
      <c r="C148" s="1054"/>
      <c r="D148" s="1054"/>
      <c r="E148" s="1054"/>
      <c r="F148" s="1055"/>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9"/>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3"/>
      <c r="B162" s="1054"/>
      <c r="C162" s="1054"/>
      <c r="D162" s="1054"/>
      <c r="E162" s="1054"/>
      <c r="F162" s="1055"/>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9"/>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3"/>
      <c r="B175" s="1054"/>
      <c r="C175" s="1054"/>
      <c r="D175" s="1054"/>
      <c r="E175" s="1054"/>
      <c r="F175" s="1055"/>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9"/>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3"/>
      <c r="B188" s="1054"/>
      <c r="C188" s="1054"/>
      <c r="D188" s="1054"/>
      <c r="E188" s="1054"/>
      <c r="F188" s="1055"/>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9"/>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3"/>
      <c r="B201" s="1054"/>
      <c r="C201" s="1054"/>
      <c r="D201" s="1054"/>
      <c r="E201" s="1054"/>
      <c r="F201" s="1055"/>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9"/>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3"/>
      <c r="B215" s="1054"/>
      <c r="C215" s="1054"/>
      <c r="D215" s="1054"/>
      <c r="E215" s="1054"/>
      <c r="F215" s="1055"/>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9"/>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3"/>
      <c r="B228" s="1054"/>
      <c r="C228" s="1054"/>
      <c r="D228" s="1054"/>
      <c r="E228" s="1054"/>
      <c r="F228" s="1055"/>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9"/>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3"/>
      <c r="B241" s="1054"/>
      <c r="C241" s="1054"/>
      <c r="D241" s="1054"/>
      <c r="E241" s="1054"/>
      <c r="F241" s="1055"/>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9"/>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3"/>
      <c r="B254" s="1054"/>
      <c r="C254" s="1054"/>
      <c r="D254" s="1054"/>
      <c r="E254" s="1054"/>
      <c r="F254" s="1055"/>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9"/>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2020-11-19T04:58:21Z</cp:lastPrinted>
  <dcterms:created xsi:type="dcterms:W3CDTF">2012-03-13T00:50:25Z</dcterms:created>
  <dcterms:modified xsi:type="dcterms:W3CDTF">2020-11-19T05:01:31Z</dcterms:modified>
</cp:coreProperties>
</file>