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301-4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<sst xmlns="http://schemas.openxmlformats.org/spreadsheetml/2006/main" count="2870" uniqueCount="626">
  <si>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</si>
  <si>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</si>
  <si>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</si>
  <si>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</si>
  <si>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</si>
  <si>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</si>
  <si>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</si>
  <si>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</si>
  <si>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</si>
  <si>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</si>
  <si>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</si>
  <si>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</si>
  <si>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</si>
  <si>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</si>
  <si>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</si>
  <si>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</si>
  <si>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</si>
  <si>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</si>
  <si>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</si>
  <si>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</si>
  <si>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</si>
  <si>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</si>
  <si>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</si>
  <si>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</si>
  <si>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</si>
  <si>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</si>
  <si>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</si>
  <si>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</si>
  <si>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</si>
  <si>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</si>
  <si>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</si>
  <si>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</si>
  <si>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</si>
  <si>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</si>
  <si>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</si>
  <si>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</si>
  <si>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</si>
  <si>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</si>
  <si>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</si>
  <si>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</si>
  <si>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</si>
  <si>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</si>
  <si>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</si>
  <si>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</si>
  <si>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</si>
  <si>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</si>
  <si>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</si>
  <si>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</si>
  <si>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</si>
  <si>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</si>
  <si>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</si>
  <si>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</si>
  <si>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</si>
  <si>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</si>
  <si>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</si>
  <si>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</si>
  <si>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</si>
  <si>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</si>
  <si>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</si>
  <si>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</si>
  <si>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</si>
  <si>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</si>
  <si>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</si>
  <si>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</si>
  <si>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</si>
  <si>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</si>
  <si>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</si>
  <si>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</si>
  <si>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</si>
  <si>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</si>
  <si>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</si>
  <si>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</si>
  <si>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</si>
  <si>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</si>
  <si>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</si>
  <si>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</si>
  <si>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</si>
  <si>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</si>
  <si>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</si>
  <si>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</si>
  <si>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</si>
  <si>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</si>
  <si>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</si>
  <si>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</si>
  <si>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</si>
  <si>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</si>
  <si>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</si>
  <si>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</si>
  <si>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</si>
  <si>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</si>
  <si>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</si>
  <si>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</si>
  <si>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</si>
  <si>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</si>
  <si>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</si>
  <si>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</si>
  <si>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</si>
  <si>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</si>
  <si>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</si>
  <si>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</si>
  <si>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</si>
  <si>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</si>
  <si>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</si>
  <si>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</si>
  <si>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</si>
  <si>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</si>
  <si>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</si>
  <si>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</si>
  <si>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</si>
  <si>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</si>
  <si>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</si>
  <si>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</si>
  <si>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</si>
  <si>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</si>
  <si>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</si>
  <si>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</si>
  <si>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</si>
  <si>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</si>
  <si>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</si>
  <si>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</si>
  <si>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</si>
  <si>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</si>
  <si>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</si>
  <si>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</si>
  <si>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</si>
  <si>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</si>
  <si>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</si>
  <si>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</si>
  <si>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</si>
  <si>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</si>
  <si>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</si>
  <si>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</si>
  <si>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</si>
  <si>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</si>
  <si>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</si>
  <si>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</si>
  <si>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</si>
  <si>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</si>
  <si>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</si>
  <si>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</si>
  <si>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</si>
  <si>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</si>
  <si>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</si>
  <si>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</si>
  <si>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</si>
  <si>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</si>
  <si>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</si>
  <si>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</si>
  <si>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</si>
  <si>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</si>
  <si>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</si>
  <si>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</si>
  <si>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</si>
  <si>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</si>
  <si>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</si>
  <si>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</si>
  <si>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</si>
  <si>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</si>
  <si>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</si>
  <si>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</si>
  <si>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</si>
  <si>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</si>
  <si>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</si>
  <si>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</si>
  <si>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</si>
  <si>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</si>
  <si>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</si>
  <si>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</si>
  <si>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</si>
  <si>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</si>
  <si>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</si>
  <si>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</si>
  <si>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</si>
  <si>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</si>
  <si>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</si>
  <si>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</si>
  <si>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</si>
  <si>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</si>
  <si>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</si>
  <si>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</si>
  <si>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</si>
  <si>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</si>
  <si>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</si>
  <si>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</si>
  <si>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</si>
  <si>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</si>
  <si>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</si>
  <si>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</si>
  <si>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</si>
  <si>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</si>
  <si>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</si>
  <si>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</si>
  <si>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</si>
  <si>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</si>
  <si>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</si>
  <si>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</si>
  <si>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</si>
  <si>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</si>
  <si>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</si>
  <si>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</si>
  <si>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</si>
  <si>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</si>
  <si>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</si>
  <si>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</si>
  <si>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</si>
  <si>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</si>
  <si>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</si>
  <si>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</si>
  <si>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</si>
  <si>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</si>
  <si>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</si>
  <si>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</si>
  <si>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</si>
  <si>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</si>
  <si>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</si>
  <si>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</si>
  <si>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</si>
  <si>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</si>
  <si>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</si>
  <si>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</si>
  <si>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</si>
  <si>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</si>
  <si>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</si>
  <si>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</si>
  <si>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</si>
  <si>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</si>
  <si>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</si>
  <si>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</si>
  <si>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</si>
  <si>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</si>
  <si>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</si>
  <si>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</si>
  <si>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</si>
  <si>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</si>
  <si>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</si>
  <si>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</si>
  <si>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</si>
  <si>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</si>
  <si>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</si>
  <si>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</si>
  <si>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</si>
  <si>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</si>
  <si>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</si>
  <si>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</si>
  <si>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</si>
  <si>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</si>
  <si>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</si>
  <si>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</si>
  <si>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</si>
  <si>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</si>
  <si>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</si>
  <si>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</si>
  <si>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</si>
  <si>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</si>
  <si>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</si>
  <si>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</si>
  <si>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</si>
  <si>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</si>
  <si>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</si>
  <si>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</si>
  <si>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</si>
  <si>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</si>
  <si>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</si>
  <si>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</si>
  <si>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</si>
  <si>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</si>
  <si>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</si>
  <si>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</si>
  <si>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</si>
  <si>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</si>
  <si>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</si>
  <si>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</si>
  <si>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</si>
  <si>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</si>
  <si>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</si>
  <si>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</si>
  <si>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</si>
  <si>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</si>
  <si>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</si>
  <si>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</si>
  <si>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</si>
  <si>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</si>
  <si>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</si>
  <si>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</si>
  <si>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</si>
  <si>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</si>
  <si>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</si>
  <si>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</si>
  <si>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</si>
  <si>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</si>
  <si>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</si>
  <si>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</si>
  <si>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</si>
  <si>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</si>
  <si>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</si>
  <si>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</si>
  <si>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</si>
  <si>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</si>
  <si>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</si>
  <si>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</si>
  <si>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</si>
  <si>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</si>
  <si>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</si>
  <si>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</si>
  <si>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</si>
  <si>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</si>
  <si>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</si>
  <si>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</si>
  <si>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</si>
  <si>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</si>
  <si>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</si>
  <si>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</si>
  <si>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</si>
  <si>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</si>
  <si>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</si>
  <si>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</si>
  <si>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</si>
  <si>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</si>
  <si>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</si>
  <si>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</si>
  <si>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</si>
  <si>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</si>
  <si>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</si>
  <si>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</si>
  <si>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</si>
  <si>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</si>
  <si>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</si>
  <si>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</si>
  <si>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</si>
  <si>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</si>
  <si>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</si>
  <si>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</si>
  <si>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</si>
  <si>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</si>
  <si>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</si>
  <si>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</si>
  <si>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</si>
  <si>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</si>
  <si>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</si>
  <si>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</si>
  <si>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</si>
  <si>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</si>
  <si>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</si>
  <si>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</si>
  <si>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</si>
  <si>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</si>
  <si>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</si>
  <si>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</si>
  <si>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</si>
  <si>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</si>
  <si>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</si>
  <si>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</si>
  <si>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</si>
  <si>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</si>
  <si>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</si>
  <si>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</si>
  <si>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</si>
  <si>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</si>
  <si>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</si>
  <si>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</si>
  <si>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</si>
  <si>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</si>
  <si>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</si>
  <si>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</si>
  <si>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</si>
  <si>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</si>
  <si>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</si>
  <si>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</si>
  <si>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</si>
  <si>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</si>
  <si>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</si>
  <si>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</si>
  <si>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</si>
  <si>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</si>
  <si>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</si>
  <si>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</si>
  <si>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</si>
  <si>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</si>
  <si>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</si>
  <si>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</si>
  <si>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</si>
  <si>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</si>
  <si>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</si>
  <si>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</si>
  <si>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</si>
  <si>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</si>
  <si>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</si>
  <si>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</si>
  <si>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</si>
  <si>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</si>
  <si>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</si>
  <si>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</si>
  <si>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</si>
  <si>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</si>
  <si>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</si>
  <si>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</si>
  <si>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</si>
  <si>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</si>
  <si>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</si>
  <si>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</si>
  <si>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</si>
  <si>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</si>
  <si>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</si>
  <si>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</si>
  <si>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</si>
  <si>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</si>
  <si>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</si>
  <si>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</si>
  <si>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</si>
  <si>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</si>
  <si>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</si>
  <si>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</si>
  <si>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</si>
  <si>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</si>
  <si>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</si>
  <si>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</si>
  <si>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</si>
  <si>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</si>
  <si>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</si>
  <si>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</si>
  <si>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</si>
  <si>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</si>
  <si>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</si>
  <si>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</si>
  <si>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</si>
  <si>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</si>
  <si>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</si>
  <si>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</si>
  <si>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</si>
  <si>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</si>
  <si>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</si>
  <si>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</si>
  <si>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</si>
  <si>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</si>
  <si>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</si>
  <si>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</si>
  <si>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</si>
  <si>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</si>
  <si>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</si>
  <si>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</si>
  <si>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</si>
  <si>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</si>
  <si>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</si>
  <si>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</si>
  <si>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</si>
  <si>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</si>
  <si>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</si>
  <si>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</si>
  <si>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</si>
  <si>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</si>
  <si>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</si>
  <si>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</si>
  <si>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</si>
  <si>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</si>
  <si>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</si>
  <si>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</si>
  <si>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</si>
  <si>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</si>
  <si>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</si>
  <si>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</si>
  <si>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</si>
  <si>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</si>
  <si>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</si>
  <si>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</si>
  <si>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</si>
  <si>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</si>
  <si>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</si>
  <si>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</si>
  <si>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</si>
  <si>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</si>
  <si>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</si>
  <si>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</si>
  <si>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</si>
  <si>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</si>
  <si>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</si>
  <si>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</si>
  <si>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</si>
  <si>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</si>
  <si>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</si>
  <si>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</si>
  <si>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</si>
  <si>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</si>
  <si>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</si>
  <si>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</si>
  <si>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</si>
  <si>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</si>
  <si>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</si>
  <si>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</si>
  <si>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</si>
  <si>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</si>
  <si>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</si>
  <si>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</si>
  <si>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</si>
  <si>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</si>
  <si>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</si>
  <si>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</si>
  <si>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</si>
  <si>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</si>
  <si>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</si>
  <si>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</si>
  <si>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</si>
  <si>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</si>
  <si>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</si>
  <si>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</si>
  <si>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</si>
  <si>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</si>
  <si>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</si>
  <si>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</si>
  <si>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</si>
  <si>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</si>
  <si>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</si>
  <si>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</si>
  <si>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</si>
  <si>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</si>
  <si>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</si>
  <si>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</si>
  <si>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</si>
  <si>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</si>
  <si>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</si>
  <si>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</si>
  <si>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</si>
  <si>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</si>
  <si>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</si>
  <si>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</si>
  <si>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</si>
  <si>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</si>
  <si>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</si>
  <si>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</si>
  <si>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</si>
  <si>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</si>
  <si>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</si>
  <si>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</si>
  <si>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</si>
  <si>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</si>
  <si>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</si>
  <si>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</si>
  <si>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</si>
  <si>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</si>
  <si>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</si>
  <si>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</si>
  <si>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</si>
  <si>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</si>
  <si>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</si>
  <si>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</si>
  <si>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</si>
  <si>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</si>
  <si>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</si>
  <si>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</si>
  <si>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</si>
  <si>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</si>
  <si>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</si>
  <si>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</si>
  <si>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</si>
  <si>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</si>
  <si>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</si>
  <si>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</si>
  <si>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</si>
  <si>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</si>
  <si>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</si>
  <si>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</si>
  <si>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</si>
  <si>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</si>
  <si>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</si>
  <si>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</si>
  <si>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</si>
  <si>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核燃料サイクル交付金</t>
    <rPh sb="0" eb="3">
      <t>カクネンリョウ</t>
    </rPh>
    <rPh sb="7" eb="10">
      <t>コウフキン</t>
    </rPh>
    <phoneticPr fontId="5"/>
  </si>
  <si>
    <t>経済産業省　資源エネルギー庁　
電力・ガス事業部</t>
  </si>
  <si>
    <t>電力基盤整備課</t>
  </si>
  <si>
    <t>課長　小川　要</t>
    <rPh sb="0" eb="2">
      <t>カチョウ</t>
    </rPh>
    <rPh sb="3" eb="5">
      <t>オガワ</t>
    </rPh>
    <rPh sb="6" eb="7">
      <t>カナメ</t>
    </rPh>
    <phoneticPr fontId="5"/>
  </si>
  <si>
    <t>○</t>
  </si>
  <si>
    <t>特別会計に関する法律第85条第4項
特別会計に関する法律施行令第51条第1項第8項</t>
  </si>
  <si>
    <t>「エネルギー基本計画」（平成30年7月3日閣議決定）</t>
  </si>
  <si>
    <t>核燃料サイクル施設等の立地受け入れ等を行った都道府県に対し、交付金を交付し、核燃料サイクル施設等の設置及び運転の円滑化を図る。</t>
  </si>
  <si>
    <t>核燃料サイクル施設の立地受け入れ等を行った都道府県に対して交付金を交付する。事業概要は以下のとおり。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</si>
  <si>
    <t>-</t>
  </si>
  <si>
    <t>-</t>
    <phoneticPr fontId="5"/>
  </si>
  <si>
    <t>電源立地等推進対策交付金</t>
  </si>
  <si>
    <t>自治体が予定する実施事業の事業費の減</t>
    <rPh sb="17" eb="18">
      <t>ゲン</t>
    </rPh>
    <phoneticPr fontId="5"/>
  </si>
  <si>
    <t>すべての交付先の自治体において発電用施設の設置及び運転の円滑化について地域住民の理解の促進を図る</t>
    <phoneticPr fontId="5"/>
  </si>
  <si>
    <t>交付先の自治体が、交付金事業毎に設定した成果目標の達成割合（28年度事業から成果指標を見直している）</t>
    <rPh sb="0" eb="3">
      <t>コウフサキ</t>
    </rPh>
    <rPh sb="4" eb="7">
      <t>ジチタイ</t>
    </rPh>
    <rPh sb="34" eb="36">
      <t>ジギョウ</t>
    </rPh>
    <phoneticPr fontId="6"/>
  </si>
  <si>
    <t>交付金の事業評価報告書</t>
    <rPh sb="0" eb="3">
      <t>コウフキン</t>
    </rPh>
    <rPh sb="4" eb="6">
      <t>ジギョウ</t>
    </rPh>
    <rPh sb="6" eb="8">
      <t>ヒョウカ</t>
    </rPh>
    <rPh sb="8" eb="11">
      <t>ホウコクショ</t>
    </rPh>
    <phoneticPr fontId="6"/>
  </si>
  <si>
    <t>執行額／交付実績の件数　　　　　　　　　　　　　　　　　　　　　　　　　　　　</t>
  </si>
  <si>
    <t>百万円</t>
    <rPh sb="0" eb="1">
      <t>ヒャク</t>
    </rPh>
    <rPh sb="1" eb="3">
      <t>マンエン</t>
    </rPh>
    <phoneticPr fontId="6"/>
  </si>
  <si>
    <t>百万円/件</t>
    <rPh sb="0" eb="1">
      <t>ヒャク</t>
    </rPh>
    <rPh sb="1" eb="3">
      <t>マンエン</t>
    </rPh>
    <rPh sb="4" eb="5">
      <t>ケン</t>
    </rPh>
    <phoneticPr fontId="6"/>
  </si>
  <si>
    <t>323/1</t>
    <phoneticPr fontId="5"/>
  </si>
  <si>
    <t>292/1</t>
    <phoneticPr fontId="5"/>
  </si>
  <si>
    <t>785/1</t>
    <phoneticPr fontId="5"/>
  </si>
  <si>
    <t>73/1</t>
    <phoneticPr fontId="5"/>
  </si>
  <si>
    <t>6　エネルギー・環境</t>
    <rPh sb="8" eb="10">
      <t>カンキョウ</t>
    </rPh>
    <phoneticPr fontId="6"/>
  </si>
  <si>
    <t>6-3　電力・ガス</t>
  </si>
  <si>
    <t>エネルギーミックスの実現に向けた施策の実施</t>
    <phoneticPr fontId="5"/>
  </si>
  <si>
    <t>本事業の着実な実施により、発電用施設の設置及び運転の円滑化が図られることで、ひいては、エネルギーミックスの実現にも寄与することが見込まれる。</t>
    <phoneticPr fontId="5"/>
  </si>
  <si>
    <t>電源立地対策については、国が責任をもって実施する必要がある。</t>
    <phoneticPr fontId="5"/>
  </si>
  <si>
    <t>電源立地対策については、国が責任をもって実施する必要がある。</t>
  </si>
  <si>
    <t>電源立地対策については、国が責任をもって実施する必要があり、優先度の高い事業である。</t>
    <phoneticPr fontId="5"/>
  </si>
  <si>
    <t>‐</t>
  </si>
  <si>
    <t>無</t>
  </si>
  <si>
    <t>交付対象は交付規則に明記されており、当該規則に基づき事業を実施している。</t>
    <phoneticPr fontId="5"/>
  </si>
  <si>
    <t>交付金事業については自治体の実施する予定事業に基づき予算措置したものであるが、実施の過程で調整があったものであり、やむを得ないものである。</t>
    <phoneticPr fontId="5"/>
  </si>
  <si>
    <t>事業実施前には交付申請書に添付する事業計画書において目標設定を行い、事業実施後には事業評価報告書を提出する仕組みとなっている。</t>
    <phoneticPr fontId="5"/>
  </si>
  <si>
    <t>交付規則に基づき交付金を交付しており、見込みに見合ったものである。</t>
    <phoneticPr fontId="5"/>
  </si>
  <si>
    <t>交付金事業によって発電用施設の設置及び運転の円滑化への地域住民の理解促進に活用されている。</t>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</si>
  <si>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phoneticPr fontId="5"/>
  </si>
  <si>
    <t>点検結果を踏まえつつ、引き続き適切な執行に努めていく。</t>
    <phoneticPr fontId="5"/>
  </si>
  <si>
    <t>0657</t>
    <phoneticPr fontId="5"/>
  </si>
  <si>
    <t>0633</t>
    <phoneticPr fontId="5"/>
  </si>
  <si>
    <t>0637</t>
    <phoneticPr fontId="5"/>
  </si>
  <si>
    <t>0551</t>
    <phoneticPr fontId="5"/>
  </si>
  <si>
    <t>0526</t>
    <phoneticPr fontId="5"/>
  </si>
  <si>
    <t>0486</t>
    <phoneticPr fontId="5"/>
  </si>
  <si>
    <t>0425</t>
    <phoneticPr fontId="5"/>
  </si>
  <si>
    <t>0368</t>
    <phoneticPr fontId="5"/>
  </si>
  <si>
    <t>0341</t>
    <phoneticPr fontId="5"/>
  </si>
  <si>
    <t>A.青森県</t>
    <rPh sb="2" eb="5">
      <t>アオモリケン</t>
    </rPh>
    <phoneticPr fontId="5"/>
  </si>
  <si>
    <t>事業費</t>
    <rPh sb="0" eb="3">
      <t>ジギョウヒ</t>
    </rPh>
    <phoneticPr fontId="5"/>
  </si>
  <si>
    <t>地域振興計画に基づく事業に要する経費</t>
    <rPh sb="0" eb="2">
      <t>チイキ</t>
    </rPh>
    <rPh sb="2" eb="4">
      <t>シンコウ</t>
    </rPh>
    <rPh sb="4" eb="6">
      <t>ケイカク</t>
    </rPh>
    <rPh sb="7" eb="8">
      <t>モト</t>
    </rPh>
    <rPh sb="10" eb="12">
      <t>ジギョウ</t>
    </rPh>
    <rPh sb="13" eb="14">
      <t>ヨウ</t>
    </rPh>
    <rPh sb="16" eb="18">
      <t>ケイヒ</t>
    </rPh>
    <phoneticPr fontId="5"/>
  </si>
  <si>
    <t>青森県</t>
    <rPh sb="0" eb="3">
      <t>アオモリケン</t>
    </rPh>
    <phoneticPr fontId="5"/>
  </si>
  <si>
    <t>地域振興計画に基づく事業を実施</t>
    <phoneticPr fontId="5"/>
  </si>
  <si>
    <t>補助金等交付</t>
  </si>
  <si>
    <t>有識者書面点検対象外</t>
    <phoneticPr fontId="5"/>
  </si>
  <si>
    <t>本事業の有効性が適切に評価できるようPDCAサイクルを確実に回していくこと。</t>
    <phoneticPr fontId="5"/>
  </si>
  <si>
    <t>縮減</t>
  </si>
  <si>
    <t>交付先の自治体に対し、申請時に定量的な目標を盛り込んだ事業計画の提出、事業終了後に事業評価報告書の提出及び自治体ＨＰでの公表を求めPDCAサイクルの強化を実施。また、自治体毎の実施事業一覧や事業評価報告書を資源エネルギー庁ＨＰに掲載し公表を行った。さらに、交付先自治体に対し事業評価に係る研修の実施、より適切な評価が行えるよう事業評価報告書様式の見直し、当該報告書の記載要領や記入例を新たに作成するなど、交付先の自治体がPDCAサイクルの強化を図れるよう支援を行った。</t>
    <phoneticPr fontId="5"/>
  </si>
  <si>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について指摘され、上記所見を踏まえた改善点／概算要求における反映状況の記載のとおり、対応を実施してきたところ。また、申請内容を審査する外部委員及びその選定方法の公表の検討についても、ホームページ上で外部委員の公表を実施している。</t>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</si>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</sst>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41</xdr:col>
      <xdr:colOff>127995</xdr:colOff>
      <xdr:row>754</xdr:row>
      <xdr:rowOff>49619</xdr:rowOff>
    </xdr:to>
    <xdr:grpSp>
      <xdr:nvGrpSpPr>
        <xdr:cNvPr id="2" name="グループ化 1"/>
        <xdr:cNvGrpSpPr/>
      </xdr:nvGrpSpPr>
      <xdr:grpSpPr>
        <a:xfrm>
          <a:off x="4000500" y="40071675"/>
          <a:ext cx="4328520" cy="4278719"/>
          <a:chOff x="3991429" y="126945571"/>
          <a:chExt cx="3888440" cy="4254501"/>
        </a:xfrm>
      </xdr:grpSpPr>
      <xdr:sp macro="" textlink="">
        <xdr:nvSpPr>
          <xdr:cNvPr id="3" name="正方形/長方形 2"/>
          <xdr:cNvSpPr/>
        </xdr:nvSpPr>
        <xdr:spPr>
          <a:xfrm>
            <a:off x="4063519" y="126945571"/>
            <a:ext cx="3737909" cy="8964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endParaRPr kumimoji="1" lang="en-US" altLang="ja-JP" sz="1800">
              <a:solidFill>
                <a:schemeClr val="tx1"/>
              </a:solidFill>
            </a:endParaRPr>
          </a:p>
          <a:p>
            <a:pPr algn="ctr"/>
            <a:r>
              <a:rPr kumimoji="1" lang="en-US" altLang="ja-JP" sz="1800">
                <a:solidFill>
                  <a:schemeClr val="tx1"/>
                </a:solidFill>
              </a:rPr>
              <a:t>73</a:t>
            </a:r>
            <a:r>
              <a:rPr kumimoji="1" lang="ja-JP" altLang="en-US" sz="1800">
                <a:solidFill>
                  <a:schemeClr val="tx1"/>
                </a:solidFill>
              </a:rPr>
              <a:t>百万円</a:t>
            </a:r>
            <a:endParaRPr kumimoji="1" lang="ja-JP" altLang="en-US" sz="1100"/>
          </a:p>
        </xdr:txBody>
      </xdr:sp>
      <xdr:sp macro="" textlink="">
        <xdr:nvSpPr>
          <xdr:cNvPr id="4" name="大かっこ 3"/>
          <xdr:cNvSpPr/>
        </xdr:nvSpPr>
        <xdr:spPr>
          <a:xfrm>
            <a:off x="3991429" y="127954100"/>
            <a:ext cx="3888440" cy="49679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交付申請受付、交付決定、確定、支払</a:t>
            </a:r>
          </a:p>
        </xdr:txBody>
      </xdr:sp>
      <xdr:cxnSp macro="">
        <xdr:nvCxnSpPr>
          <xdr:cNvPr id="5" name="直線矢印コネクタ 4"/>
          <xdr:cNvCxnSpPr/>
        </xdr:nvCxnSpPr>
        <xdr:spPr>
          <a:xfrm>
            <a:off x="5933781" y="128630188"/>
            <a:ext cx="0" cy="10907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4066134" y="130303602"/>
            <a:ext cx="3746500" cy="8964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Ａ．地方自治体</a:t>
            </a:r>
            <a:endParaRPr kumimoji="1" lang="en-US" altLang="ja-JP" sz="1800">
              <a:solidFill>
                <a:schemeClr val="tx1"/>
              </a:solidFill>
            </a:endParaRPr>
          </a:p>
          <a:p>
            <a:pPr algn="ctr"/>
            <a:r>
              <a:rPr kumimoji="1" lang="ja-JP" altLang="en-US" sz="1800">
                <a:solidFill>
                  <a:schemeClr val="tx1"/>
                </a:solidFill>
              </a:rPr>
              <a:t>青森県　</a:t>
            </a:r>
            <a:r>
              <a:rPr kumimoji="1" lang="en-US" altLang="ja-JP" sz="1800">
                <a:solidFill>
                  <a:schemeClr val="tx1"/>
                </a:solidFill>
              </a:rPr>
              <a:t>73</a:t>
            </a:r>
            <a:r>
              <a:rPr kumimoji="1" lang="ja-JP" altLang="en-US" sz="1800">
                <a:solidFill>
                  <a:schemeClr val="tx1"/>
                </a:solidFill>
              </a:rPr>
              <a:t>百万円</a:t>
            </a:r>
            <a:endParaRPr kumimoji="1" lang="ja-JP" altLang="en-US" sz="1100"/>
          </a:p>
        </xdr:txBody>
      </xdr:sp>
      <xdr:sp macro="" textlink="">
        <xdr:nvSpPr>
          <xdr:cNvPr id="7" name="正方形/長方形 6"/>
          <xdr:cNvSpPr/>
        </xdr:nvSpPr>
        <xdr:spPr>
          <a:xfrm>
            <a:off x="5418311" y="129810540"/>
            <a:ext cx="1068294" cy="3473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Normal="75" zoomScaleSheetLayoutView="100" zoomScalePageLayoutView="85" workbookViewId="0">
      <selection activeCell="U430" sqref="U430:AX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328</v>
      </c>
      <c r="AT2" s="218"/>
      <c r="AU2" s="218"/>
      <c r="AV2" s="51" t="str">
        <f>IF(AW2="", "", "-")</f>
        <v/>
      </c>
      <c r="AW2" s="401"/>
      <c r="AX2" s="401"/>
    </row>
    <row r="3" spans="1:50" ht="21" customHeight="1" thickBot="1" x14ac:dyDescent="0.2">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520</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x14ac:dyDescent="0.15">
      <c r="A6" s="729" t="s">
        <v>4</v>
      </c>
      <c r="B6" s="730"/>
      <c r="C6" s="730"/>
      <c r="D6" s="730"/>
      <c r="E6" s="730"/>
      <c r="F6" s="730"/>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399" t="s">
        <v>396</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1477</v>
      </c>
      <c r="Q13" s="117"/>
      <c r="R13" s="117"/>
      <c r="S13" s="117"/>
      <c r="T13" s="117"/>
      <c r="U13" s="117"/>
      <c r="V13" s="118"/>
      <c r="W13" s="116">
        <v>1154</v>
      </c>
      <c r="X13" s="117"/>
      <c r="Y13" s="117"/>
      <c r="Z13" s="117"/>
      <c r="AA13" s="117"/>
      <c r="AB13" s="117"/>
      <c r="AC13" s="118"/>
      <c r="AD13" s="116">
        <v>649</v>
      </c>
      <c r="AE13" s="117"/>
      <c r="AF13" s="117"/>
      <c r="AG13" s="117"/>
      <c r="AH13" s="117"/>
      <c r="AI13" s="117"/>
      <c r="AJ13" s="118"/>
      <c r="AK13" s="116">
        <v>785</v>
      </c>
      <c r="AL13" s="117"/>
      <c r="AM13" s="117"/>
      <c r="AN13" s="117"/>
      <c r="AO13" s="117"/>
      <c r="AP13" s="117"/>
      <c r="AQ13" s="118"/>
      <c r="AR13" s="113">
        <v>0</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575</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575</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1477</v>
      </c>
      <c r="Q18" s="123"/>
      <c r="R18" s="123"/>
      <c r="S18" s="123"/>
      <c r="T18" s="123"/>
      <c r="U18" s="123"/>
      <c r="V18" s="124"/>
      <c r="W18" s="122">
        <f>SUM(W13:AC17)</f>
        <v>1154</v>
      </c>
      <c r="X18" s="123"/>
      <c r="Y18" s="123"/>
      <c r="Z18" s="123"/>
      <c r="AA18" s="123"/>
      <c r="AB18" s="123"/>
      <c r="AC18" s="124"/>
      <c r="AD18" s="122">
        <f>SUM(AD13:AJ17)</f>
        <v>649</v>
      </c>
      <c r="AE18" s="123"/>
      <c r="AF18" s="123"/>
      <c r="AG18" s="123"/>
      <c r="AH18" s="123"/>
      <c r="AI18" s="123"/>
      <c r="AJ18" s="124"/>
      <c r="AK18" s="122">
        <f>SUM(AK13:AQ17)</f>
        <v>785</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323</v>
      </c>
      <c r="Q19" s="117"/>
      <c r="R19" s="117"/>
      <c r="S19" s="117"/>
      <c r="T19" s="117"/>
      <c r="U19" s="117"/>
      <c r="V19" s="118"/>
      <c r="W19" s="116">
        <v>292</v>
      </c>
      <c r="X19" s="117"/>
      <c r="Y19" s="117"/>
      <c r="Z19" s="117"/>
      <c r="AA19" s="117"/>
      <c r="AB19" s="117"/>
      <c r="AC19" s="118"/>
      <c r="AD19" s="116">
        <v>73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0.21868652674339878</v>
      </c>
      <c r="Q20" s="540"/>
      <c r="R20" s="540"/>
      <c r="S20" s="540"/>
      <c r="T20" s="540"/>
      <c r="U20" s="540"/>
      <c r="V20" s="540"/>
      <c r="W20" s="540">
        <f t="shared" ref="W20" si="0">IF(W18=0, "-", SUM(W19)/W18)</f>
        <v>0.2530329289428076</v>
      </c>
      <c r="X20" s="540"/>
      <c r="Y20" s="540"/>
      <c r="Z20" s="540"/>
      <c r="AA20" s="540"/>
      <c r="AB20" s="540"/>
      <c r="AC20" s="540"/>
      <c r="AD20" s="540">
        <f t="shared" ref="AD20" si="1">IF(AD18=0, "-", SUM(AD19)/AD18)</f>
        <v>0.11248073959938366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358</v>
      </c>
      <c r="H21" s="936"/>
      <c r="I21" s="936"/>
      <c r="J21" s="936"/>
      <c r="K21" s="936"/>
      <c r="L21" s="936"/>
      <c r="M21" s="936"/>
      <c r="N21" s="936"/>
      <c r="O21" s="936"/>
      <c r="P21" s="540">
        <f>IF(P19=0, "-", SUM(P19)/SUM(P13,P14))</f>
        <v>0.21868652674339878</v>
      </c>
      <c r="Q21" s="540"/>
      <c r="R21" s="540"/>
      <c r="S21" s="540"/>
      <c r="T21" s="540"/>
      <c r="U21" s="540"/>
      <c r="V21" s="540"/>
      <c r="W21" s="540">
        <f t="shared" ref="W21" si="2">IF(W19=0, "-", SUM(W19)/SUM(W13,W14))</f>
        <v>0.2530329289428076</v>
      </c>
      <c r="X21" s="540"/>
      <c r="Y21" s="540"/>
      <c r="Z21" s="540"/>
      <c r="AA21" s="540"/>
      <c r="AB21" s="540"/>
      <c r="AC21" s="540"/>
      <c r="AD21" s="540">
        <f t="shared" ref="AD21" si="3">IF(AD19=0, "-", SUM(AD19)/SUM(AD13,AD14))</f>
        <v>0.11248073959938366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785</v>
      </c>
      <c r="Q23" s="114"/>
      <c r="R23" s="114"/>
      <c r="S23" s="114"/>
      <c r="T23" s="114"/>
      <c r="U23" s="114"/>
      <c r="V23" s="115"/>
      <c r="W23" s="113">
        <v>0</v>
      </c>
      <c r="X23" s="114"/>
      <c r="Y23" s="114"/>
      <c r="Z23" s="114"/>
      <c r="AA23" s="114"/>
      <c r="AB23" s="114"/>
      <c r="AC23" s="115"/>
      <c r="AD23" s="207" t="s">
        <v>577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785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575</v>
      </c>
      <c r="AV31" s="275"/>
      <c r="AW31" s="383" t="s">
        <v>181</v>
      </c>
      <c r="AX31" s="384"/>
    </row>
    <row r="32" spans="1:50" ht="23.25" customHeight="1" x14ac:dyDescent="0.15">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23" t="s">
        <v>14</v>
      </c>
      <c r="AC32" s="523"/>
      <c r="AD32" s="523"/>
      <c r="AE32" s="368">
        <v>100</v>
      </c>
      <c r="AF32" s="369"/>
      <c r="AG32" s="369"/>
      <c r="AH32" s="369"/>
      <c r="AI32" s="368">
        <v>100</v>
      </c>
      <c r="AJ32" s="369"/>
      <c r="AK32" s="369"/>
      <c r="AL32" s="369"/>
      <c r="AM32" s="368">
        <v>100</v>
      </c>
      <c r="AN32" s="369"/>
      <c r="AO32" s="369"/>
      <c r="AP32" s="369"/>
      <c r="AQ32" s="119" t="s">
        <v>575</v>
      </c>
      <c r="AR32" s="120"/>
      <c r="AS32" s="120"/>
      <c r="AT32" s="121"/>
      <c r="AU32" s="369" t="s">
        <v>575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v>100</v>
      </c>
      <c r="AF33" s="369"/>
      <c r="AG33" s="369"/>
      <c r="AH33" s="369"/>
      <c r="AI33" s="368">
        <v>100</v>
      </c>
      <c r="AJ33" s="369"/>
      <c r="AK33" s="369"/>
      <c r="AL33" s="369"/>
      <c r="AM33" s="368">
        <v>100</v>
      </c>
      <c r="AN33" s="369"/>
      <c r="AO33" s="369"/>
      <c r="AP33" s="369"/>
      <c r="AQ33" s="119">
        <v>100</v>
      </c>
      <c r="AR33" s="120"/>
      <c r="AS33" s="120"/>
      <c r="AT33" s="121"/>
      <c r="AU33" s="369" t="s">
        <v>575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575</v>
      </c>
      <c r="AR34" s="120"/>
      <c r="AS34" s="120"/>
      <c r="AT34" s="121"/>
      <c r="AU34" s="369" t="s">
        <v>575</v>
      </c>
      <c r="AV34" s="369"/>
      <c r="AW34" s="369"/>
      <c r="AX34" s="371"/>
    </row>
    <row r="35" spans="1:50" ht="23.25" customHeight="1" x14ac:dyDescent="0.15">
      <c r="A35" s="905" t="s">
        <v>386</v>
      </c>
      <c r="B35" s="906"/>
      <c r="C35" s="906"/>
      <c r="D35" s="906"/>
      <c r="E35" s="906"/>
      <c r="F35" s="907"/>
      <c r="G35" s="911" t="s">
        <v>580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399</v>
      </c>
      <c r="AF65" s="373"/>
      <c r="AG65" s="373"/>
      <c r="AH65" s="374"/>
      <c r="AI65" s="372" t="s">
        <v>397</v>
      </c>
      <c r="AJ65" s="373"/>
      <c r="AK65" s="373"/>
      <c r="AL65" s="374"/>
      <c r="AM65" s="379" t="s">
        <v>426</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389</v>
      </c>
      <c r="B78" s="921"/>
      <c r="C78" s="921"/>
      <c r="D78" s="921"/>
      <c r="E78" s="918" t="s">
        <v>332</v>
      </c>
      <c r="F78" s="919"/>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5" t="s">
        <v>11</v>
      </c>
      <c r="AC100" s="865"/>
      <c r="AD100" s="865"/>
      <c r="AE100" s="828" t="s">
        <v>399</v>
      </c>
      <c r="AF100" s="829"/>
      <c r="AG100" s="829"/>
      <c r="AH100" s="830"/>
      <c r="AI100" s="828" t="s">
        <v>419</v>
      </c>
      <c r="AJ100" s="829"/>
      <c r="AK100" s="829"/>
      <c r="AL100" s="830"/>
      <c r="AM100" s="828" t="s">
        <v>426</v>
      </c>
      <c r="AN100" s="829"/>
      <c r="AO100" s="829"/>
      <c r="AP100" s="830"/>
      <c r="AQ100" s="937" t="s">
        <v>439</v>
      </c>
      <c r="AR100" s="938"/>
      <c r="AS100" s="938"/>
      <c r="AT100" s="939"/>
      <c r="AU100" s="937" t="s">
        <v>440</v>
      </c>
      <c r="AV100" s="938"/>
      <c r="AW100" s="938"/>
      <c r="AX100" s="940"/>
    </row>
    <row r="101" spans="1:60" ht="23.25" customHeight="1" x14ac:dyDescent="0.15">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856" t="s">
        <v>582</v>
      </c>
      <c r="AC101" s="857"/>
      <c r="AD101" s="858"/>
      <c r="AE101" s="368">
        <v>323</v>
      </c>
      <c r="AF101" s="369"/>
      <c r="AG101" s="369"/>
      <c r="AH101" s="370"/>
      <c r="AI101" s="368">
        <v>292</v>
      </c>
      <c r="AJ101" s="369"/>
      <c r="AK101" s="369"/>
      <c r="AL101" s="370"/>
      <c r="AM101" s="368">
        <v>73</v>
      </c>
      <c r="AN101" s="369"/>
      <c r="AO101" s="369"/>
      <c r="AP101" s="370"/>
      <c r="AQ101" s="368">
        <v>785</v>
      </c>
      <c r="AR101" s="369"/>
      <c r="AS101" s="369"/>
      <c r="AT101" s="370"/>
      <c r="AU101" s="368" t="s">
        <v>575</v>
      </c>
      <c r="AV101" s="369"/>
      <c r="AW101" s="369"/>
      <c r="AX101" s="370"/>
    </row>
    <row r="102" spans="1:60" ht="23.25" customHeight="1" thickBo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345" t="s">
        <v>583</v>
      </c>
      <c r="AC102" s="346"/>
      <c r="AD102" s="347"/>
      <c r="AE102" s="310" t="s">
        <v>584</v>
      </c>
      <c r="AF102" s="310"/>
      <c r="AG102" s="310"/>
      <c r="AH102" s="310"/>
      <c r="AI102" s="310" t="s">
        <v>585</v>
      </c>
      <c r="AJ102" s="310"/>
      <c r="AK102" s="310"/>
      <c r="AL102" s="310"/>
      <c r="AM102" s="310" t="s">
        <v>587</v>
      </c>
      <c r="AN102" s="310"/>
      <c r="AO102" s="310"/>
      <c r="AP102" s="310"/>
      <c r="AQ102" s="310" t="s">
        <v>586</v>
      </c>
      <c r="AR102" s="310"/>
      <c r="AS102" s="310"/>
      <c r="AT102" s="310"/>
      <c r="AU102" s="819" t="s">
        <v>575</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414</v>
      </c>
      <c r="B130" s="1000"/>
      <c r="C130" s="999" t="s">
        <v>239</v>
      </c>
      <c r="D130" s="1000"/>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590</v>
      </c>
      <c r="H154" s="165"/>
      <c r="I154" s="165"/>
      <c r="J154" s="165"/>
      <c r="K154" s="165"/>
      <c r="L154" s="165"/>
      <c r="M154" s="165"/>
      <c r="N154" s="165"/>
      <c r="O154" s="165"/>
      <c r="P154" s="236"/>
      <c r="Q154" s="164" t="s">
        <v>590</v>
      </c>
      <c r="R154" s="165"/>
      <c r="S154" s="165"/>
      <c r="T154" s="165"/>
      <c r="U154" s="165"/>
      <c r="V154" s="165"/>
      <c r="W154" s="165"/>
      <c r="X154" s="165"/>
      <c r="Y154" s="165"/>
      <c r="Z154" s="165"/>
      <c r="AA154" s="932"/>
      <c r="AB154" s="259" t="s">
        <v>575</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3"/>
      <c r="B430" s="256"/>
      <c r="C430" s="253" t="s">
        <v>429</v>
      </c>
      <c r="D430" s="254"/>
      <c r="E430" s="242" t="s">
        <v>407</v>
      </c>
      <c r="F430" s="452"/>
      <c r="G430" s="244" t="s">
        <v>255</v>
      </c>
      <c r="H430" s="162"/>
      <c r="I430" s="162"/>
      <c r="J430" s="245" t="s">
        <v>574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15">
      <c r="A433" s="1003"/>
      <c r="B433" s="256"/>
      <c r="C433" s="255"/>
      <c r="D433" s="256"/>
      <c r="E433" s="170"/>
      <c r="F433" s="171"/>
      <c r="G433" s="235" t="s">
        <v>575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575</v>
      </c>
      <c r="AF433" s="120"/>
      <c r="AG433" s="120"/>
      <c r="AH433" s="120"/>
      <c r="AI433" s="119" t="s">
        <v>575</v>
      </c>
      <c r="AJ433" s="120"/>
      <c r="AK433" s="120"/>
      <c r="AL433" s="120"/>
      <c r="AM433" s="119" t="s">
        <v>575</v>
      </c>
      <c r="AN433" s="120"/>
      <c r="AO433" s="120"/>
      <c r="AP433" s="121"/>
      <c r="AQ433" s="119" t="s">
        <v>575</v>
      </c>
      <c r="AR433" s="120"/>
      <c r="AS433" s="120"/>
      <c r="AT433" s="121"/>
      <c r="AU433" s="120" t="s">
        <v>575</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575</v>
      </c>
      <c r="AF434" s="120"/>
      <c r="AG434" s="120"/>
      <c r="AH434" s="121"/>
      <c r="AI434" s="119" t="s">
        <v>575</v>
      </c>
      <c r="AJ434" s="120"/>
      <c r="AK434" s="120"/>
      <c r="AL434" s="120"/>
      <c r="AM434" s="119" t="s">
        <v>575</v>
      </c>
      <c r="AN434" s="120"/>
      <c r="AO434" s="120"/>
      <c r="AP434" s="121"/>
      <c r="AQ434" s="119" t="s">
        <v>575</v>
      </c>
      <c r="AR434" s="120"/>
      <c r="AS434" s="120"/>
      <c r="AT434" s="121"/>
      <c r="AU434" s="120" t="s">
        <v>575</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575</v>
      </c>
      <c r="AJ435" s="120"/>
      <c r="AK435" s="120"/>
      <c r="AL435" s="120"/>
      <c r="AM435" s="119" t="s">
        <v>575</v>
      </c>
      <c r="AN435" s="120"/>
      <c r="AO435" s="120"/>
      <c r="AP435" s="121"/>
      <c r="AQ435" s="119" t="s">
        <v>575</v>
      </c>
      <c r="AR435" s="120"/>
      <c r="AS435" s="120"/>
      <c r="AT435" s="121"/>
      <c r="AU435" s="120" t="s">
        <v>575</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575</v>
      </c>
      <c r="AV457" s="140"/>
      <c r="AW457" s="141" t="s">
        <v>181</v>
      </c>
      <c r="AX457" s="142"/>
    </row>
    <row r="458" spans="1:50" ht="23.25" customHeight="1" x14ac:dyDescent="0.15">
      <c r="A458" s="1003"/>
      <c r="B458" s="256"/>
      <c r="C458" s="255"/>
      <c r="D458" s="256"/>
      <c r="E458" s="170"/>
      <c r="F458" s="171"/>
      <c r="G458" s="235" t="s">
        <v>575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575</v>
      </c>
      <c r="AC458" s="137"/>
      <c r="AD458" s="137"/>
      <c r="AE458" s="119" t="s">
        <v>575</v>
      </c>
      <c r="AF458" s="120"/>
      <c r="AG458" s="120"/>
      <c r="AH458" s="120"/>
      <c r="AI458" s="119" t="s">
        <v>575</v>
      </c>
      <c r="AJ458" s="120"/>
      <c r="AK458" s="120"/>
      <c r="AL458" s="120"/>
      <c r="AM458" s="119" t="s">
        <v>575</v>
      </c>
      <c r="AN458" s="120"/>
      <c r="AO458" s="120"/>
      <c r="AP458" s="121"/>
      <c r="AQ458" s="119" t="s">
        <v>575</v>
      </c>
      <c r="AR458" s="120"/>
      <c r="AS458" s="120"/>
      <c r="AT458" s="121"/>
      <c r="AU458" s="120" t="s">
        <v>575</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575</v>
      </c>
      <c r="AF459" s="120"/>
      <c r="AG459" s="120"/>
      <c r="AH459" s="121"/>
      <c r="AI459" s="119" t="s">
        <v>575</v>
      </c>
      <c r="AJ459" s="120"/>
      <c r="AK459" s="120"/>
      <c r="AL459" s="120"/>
      <c r="AM459" s="119" t="s">
        <v>575</v>
      </c>
      <c r="AN459" s="120"/>
      <c r="AO459" s="120"/>
      <c r="AP459" s="121"/>
      <c r="AQ459" s="119" t="s">
        <v>575</v>
      </c>
      <c r="AR459" s="120"/>
      <c r="AS459" s="120"/>
      <c r="AT459" s="121"/>
      <c r="AU459" s="120" t="s">
        <v>575</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575</v>
      </c>
      <c r="AJ460" s="120"/>
      <c r="AK460" s="120"/>
      <c r="AL460" s="120"/>
      <c r="AM460" s="119" t="s">
        <v>575</v>
      </c>
      <c r="AN460" s="120"/>
      <c r="AO460" s="120"/>
      <c r="AP460" s="121"/>
      <c r="AQ460" s="119" t="s">
        <v>575</v>
      </c>
      <c r="AR460" s="120"/>
      <c r="AS460" s="120"/>
      <c r="AT460" s="121"/>
      <c r="AU460" s="120" t="s">
        <v>575</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569</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595</v>
      </c>
      <c r="AE705" s="738"/>
      <c r="AF705" s="738"/>
      <c r="AG705" s="164" t="s">
        <v>575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596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595</v>
      </c>
      <c r="AE708" s="672"/>
      <c r="AF708" s="672"/>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57.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624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54.6"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598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569</v>
      </c>
      <c r="AE714" s="593"/>
      <c r="AF714" s="594"/>
      <c r="AG714" s="694" t="s">
        <v>599</v>
      </c>
      <c r="AH714" s="695"/>
      <c r="AI714" s="695"/>
      <c r="AJ714" s="695"/>
      <c r="AK714" s="695"/>
      <c r="AL714" s="695"/>
      <c r="AM714" s="695"/>
      <c r="AN714" s="695"/>
      <c r="AO714" s="695"/>
      <c r="AP714" s="695"/>
      <c r="AQ714" s="695"/>
      <c r="AR714" s="695"/>
      <c r="AS714" s="695"/>
      <c r="AT714" s="695"/>
      <c r="AU714" s="695"/>
      <c r="AV714" s="695"/>
      <c r="AW714" s="695"/>
      <c r="AX714" s="696"/>
    </row>
    <row r="715" spans="1:50" ht="61.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2"/>
      <c r="AG715" s="527" t="s">
        <v>625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595</v>
      </c>
      <c r="AE716" s="764"/>
      <c r="AF716" s="764"/>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88.5" customHeight="1" x14ac:dyDescent="0.15">
      <c r="A726" s="622" t="s">
        <v>48</v>
      </c>
      <c r="B726" s="623"/>
      <c r="C726" s="447" t="s">
        <v>53</v>
      </c>
      <c r="D726" s="582"/>
      <c r="E726" s="582"/>
      <c r="F726" s="583"/>
      <c r="G726" s="802" t="s">
        <v>602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700" t="s">
        <v>57</v>
      </c>
      <c r="D727" s="701"/>
      <c r="E727" s="701"/>
      <c r="F727" s="702"/>
      <c r="G727" s="800" t="s">
        <v>603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7.75" customHeight="1" thickBot="1" x14ac:dyDescent="0.2">
      <c r="A729" s="770" t="s">
        <v>619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5" t="s">
        <v>620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621</v>
      </c>
      <c r="B733" s="755"/>
      <c r="C733" s="755"/>
      <c r="D733" s="755"/>
      <c r="E733" s="756"/>
      <c r="F733" s="771" t="s">
        <v>622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623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410</v>
      </c>
      <c r="B737" s="101"/>
      <c r="C737" s="101"/>
      <c r="D737" s="102"/>
      <c r="E737" s="103" t="s">
        <v>604</v>
      </c>
      <c r="F737" s="103"/>
      <c r="G737" s="103"/>
      <c r="H737" s="103"/>
      <c r="I737" s="103"/>
      <c r="J737" s="103"/>
      <c r="K737" s="103"/>
      <c r="L737" s="103"/>
      <c r="M737" s="103"/>
      <c r="N737" s="109" t="s">
        <v>405</v>
      </c>
      <c r="O737" s="109"/>
      <c r="P737" s="109"/>
      <c r="Q737" s="109"/>
      <c r="R737" s="103" t="s">
        <v>605</v>
      </c>
      <c r="S737" s="103"/>
      <c r="T737" s="103"/>
      <c r="U737" s="103"/>
      <c r="V737" s="103"/>
      <c r="W737" s="103"/>
      <c r="X737" s="103"/>
      <c r="Y737" s="103"/>
      <c r="Z737" s="103"/>
      <c r="AA737" s="109" t="s">
        <v>404</v>
      </c>
      <c r="AB737" s="109"/>
      <c r="AC737" s="109"/>
      <c r="AD737" s="109"/>
      <c r="AE737" s="103" t="s">
        <v>606</v>
      </c>
      <c r="AF737" s="103"/>
      <c r="AG737" s="103"/>
      <c r="AH737" s="103"/>
      <c r="AI737" s="103"/>
      <c r="AJ737" s="103"/>
      <c r="AK737" s="103"/>
      <c r="AL737" s="103"/>
      <c r="AM737" s="103"/>
      <c r="AN737" s="109" t="s">
        <v>403</v>
      </c>
      <c r="AO737" s="109"/>
      <c r="AP737" s="109"/>
      <c r="AQ737" s="109"/>
      <c r="AR737" s="110" t="s">
        <v>607</v>
      </c>
      <c r="AS737" s="111"/>
      <c r="AT737" s="111"/>
      <c r="AU737" s="111"/>
      <c r="AV737" s="111"/>
      <c r="AW737" s="111"/>
      <c r="AX737" s="112"/>
      <c r="AY737" s="88"/>
      <c r="AZ737" s="88"/>
    </row>
    <row r="738" spans="1:52" ht="24.75" customHeight="1" x14ac:dyDescent="0.15">
      <c r="A738" s="100" t="s">
        <v>402</v>
      </c>
      <c r="B738" s="101"/>
      <c r="C738" s="101"/>
      <c r="D738" s="102"/>
      <c r="E738" s="103" t="s">
        <v>608</v>
      </c>
      <c r="F738" s="103"/>
      <c r="G738" s="103"/>
      <c r="H738" s="103"/>
      <c r="I738" s="103"/>
      <c r="J738" s="103"/>
      <c r="K738" s="103"/>
      <c r="L738" s="103"/>
      <c r="M738" s="103"/>
      <c r="N738" s="109" t="s">
        <v>401</v>
      </c>
      <c r="O738" s="109"/>
      <c r="P738" s="109"/>
      <c r="Q738" s="109"/>
      <c r="R738" s="103" t="s">
        <v>609</v>
      </c>
      <c r="S738" s="103"/>
      <c r="T738" s="103"/>
      <c r="U738" s="103"/>
      <c r="V738" s="103"/>
      <c r="W738" s="103"/>
      <c r="X738" s="103"/>
      <c r="Y738" s="103"/>
      <c r="Z738" s="103"/>
      <c r="AA738" s="109" t="s">
        <v>400</v>
      </c>
      <c r="AB738" s="109"/>
      <c r="AC738" s="109"/>
      <c r="AD738" s="109"/>
      <c r="AE738" s="103" t="s">
        <v>610</v>
      </c>
      <c r="AF738" s="103"/>
      <c r="AG738" s="103"/>
      <c r="AH738" s="103"/>
      <c r="AI738" s="103"/>
      <c r="AJ738" s="103"/>
      <c r="AK738" s="103"/>
      <c r="AL738" s="103"/>
      <c r="AM738" s="103"/>
      <c r="AN738" s="109" t="s">
        <v>399</v>
      </c>
      <c r="AO738" s="109"/>
      <c r="AP738" s="109"/>
      <c r="AQ738" s="109"/>
      <c r="AR738" s="110" t="s">
        <v>611</v>
      </c>
      <c r="AS738" s="111"/>
      <c r="AT738" s="111"/>
      <c r="AU738" s="111"/>
      <c r="AV738" s="111"/>
      <c r="AW738" s="111"/>
      <c r="AX738" s="112"/>
    </row>
    <row r="739" spans="1:52" ht="24.75" customHeight="1" x14ac:dyDescent="0.15">
      <c r="A739" s="100" t="s">
        <v>398</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c r="J740" s="125"/>
      <c r="K740" s="92" t="str">
        <f>IF(OR(I740="　", I740=""), "", "-")</f>
        <v/>
      </c>
      <c r="L740" s="126">
        <v>340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7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7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7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8"/>
      <c r="C782" s="768"/>
      <c r="D782" s="768"/>
      <c r="E782" s="768"/>
      <c r="F782" s="769"/>
      <c r="G782" s="453" t="s">
        <v>614</v>
      </c>
      <c r="H782" s="454"/>
      <c r="I782" s="454"/>
      <c r="J782" s="454"/>
      <c r="K782" s="455"/>
      <c r="L782" s="456" t="s">
        <v>615</v>
      </c>
      <c r="M782" s="457"/>
      <c r="N782" s="457"/>
      <c r="O782" s="457"/>
      <c r="P782" s="457"/>
      <c r="Q782" s="457"/>
      <c r="R782" s="457"/>
      <c r="S782" s="457"/>
      <c r="T782" s="457"/>
      <c r="U782" s="457"/>
      <c r="V782" s="457"/>
      <c r="W782" s="457"/>
      <c r="X782" s="458"/>
      <c r="Y782" s="459">
        <v>73</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73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616</v>
      </c>
      <c r="D838" s="422"/>
      <c r="E838" s="422"/>
      <c r="F838" s="422"/>
      <c r="G838" s="422"/>
      <c r="H838" s="422"/>
      <c r="I838" s="422"/>
      <c r="J838" s="423">
        <v>2000020020001</v>
      </c>
      <c r="K838" s="424"/>
      <c r="L838" s="424"/>
      <c r="M838" s="424"/>
      <c r="N838" s="424"/>
      <c r="O838" s="424"/>
      <c r="P838" s="429" t="s">
        <v>617</v>
      </c>
      <c r="Q838" s="321"/>
      <c r="R838" s="321"/>
      <c r="S838" s="321"/>
      <c r="T838" s="321"/>
      <c r="U838" s="321"/>
      <c r="V838" s="321"/>
      <c r="W838" s="321"/>
      <c r="X838" s="321"/>
      <c r="Y838" s="322">
        <v>73</v>
      </c>
      <c r="Z838" s="323"/>
      <c r="AA838" s="323"/>
      <c r="AB838" s="324"/>
      <c r="AC838" s="332" t="s">
        <v>618</v>
      </c>
      <c r="AD838" s="427"/>
      <c r="AE838" s="427"/>
      <c r="AF838" s="427"/>
      <c r="AG838" s="427"/>
      <c r="AH838" s="425" t="s">
        <v>415</v>
      </c>
      <c r="AI838" s="426"/>
      <c r="AJ838" s="426"/>
      <c r="AK838" s="426"/>
      <c r="AL838" s="329" t="s">
        <v>415</v>
      </c>
      <c r="AM838" s="330"/>
      <c r="AN838" s="330"/>
      <c r="AO838" s="331"/>
      <c r="AP838" s="325" t="s">
        <v>415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3">
    <cfRule type="expression" dxfId="2797" priority="13899">
      <formula>IF(RIGHT(TEXT(Y783,"0.#"),1)=".",FALSE,TRUE)</formula>
    </cfRule>
    <cfRule type="expression" dxfId="2796" priority="13900">
      <formula>IF(RIGHT(TEXT(Y783,"0.#"),1)=".",TRUE,FALSE)</formula>
    </cfRule>
  </conditionalFormatting>
  <conditionalFormatting sqref="Y792">
    <cfRule type="expression" dxfId="2795" priority="13895">
      <formula>IF(RIGHT(TEXT(Y792,"0.#"),1)=".",FALSE,TRUE)</formula>
    </cfRule>
    <cfRule type="expression" dxfId="2794" priority="13896">
      <formula>IF(RIGHT(TEXT(Y792,"0.#"),1)=".",TRUE,FALSE)</formula>
    </cfRule>
  </conditionalFormatting>
  <conditionalFormatting sqref="Y823:Y830 Y821 Y810:Y817 Y808 Y797:Y804 Y795">
    <cfRule type="expression" dxfId="2793" priority="13677">
      <formula>IF(RIGHT(TEXT(Y795,"0.#"),1)=".",FALSE,TRUE)</formula>
    </cfRule>
    <cfRule type="expression" dxfId="2792" priority="13678">
      <formula>IF(RIGHT(TEXT(Y795,"0.#"),1)=".",TRUE,FALSE)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4:Y791 Y782">
    <cfRule type="expression" dxfId="2785" priority="13701">
      <formula>IF(RIGHT(TEXT(Y782,"0.#"),1)=".",FALSE,TRUE)</formula>
    </cfRule>
    <cfRule type="expression" dxfId="2784" priority="13702">
      <formula>IF(RIGHT(TEXT(Y782,"0.#"),1)=".",TRUE,FALSE)</formula>
    </cfRule>
  </conditionalFormatting>
  <conditionalFormatting sqref="AU783">
    <cfRule type="expression" dxfId="2783" priority="13699">
      <formula>IF(RIGHT(TEXT(AU783,"0.#"),1)=".",FALSE,TRUE)</formula>
    </cfRule>
    <cfRule type="expression" dxfId="2782" priority="13700">
      <formula>IF(RIGHT(TEXT(AU783,"0.#"),1)=".",TRUE,FALSE)</formula>
    </cfRule>
  </conditionalFormatting>
  <conditionalFormatting sqref="AU792">
    <cfRule type="expression" dxfId="2781" priority="13697">
      <formula>IF(RIGHT(TEXT(AU792,"0.#"),1)=".",FALSE,TRUE)</formula>
    </cfRule>
    <cfRule type="expression" dxfId="2780" priority="13698">
      <formula>IF(RIGHT(TEXT(AU792,"0.#"),1)=".",TRUE,FALSE)</formula>
    </cfRule>
  </conditionalFormatting>
  <conditionalFormatting sqref="AU784:AU791 AU782">
    <cfRule type="expression" dxfId="2779" priority="13695">
      <formula>IF(RIGHT(TEXT(AU782,"0.#"),1)=".",FALSE,TRUE)</formula>
    </cfRule>
    <cfRule type="expression" dxfId="2778" priority="13696">
      <formula>IF(RIGHT(TEXT(AU782,"0.#"),1)=".",TRUE,FALSE)</formula>
    </cfRule>
  </conditionalFormatting>
  <conditionalFormatting sqref="Y822 Y809 Y796">
    <cfRule type="expression" dxfId="2777" priority="13681">
      <formula>IF(RIGHT(TEXT(Y796,"0.#"),1)=".",FALSE,TRUE)</formula>
    </cfRule>
    <cfRule type="expression" dxfId="2776" priority="13682">
      <formula>IF(RIGHT(TEXT(Y796,"0.#"),1)=".",TRUE,FALSE)</formula>
    </cfRule>
  </conditionalFormatting>
  <conditionalFormatting sqref="Y831 Y818 Y805">
    <cfRule type="expression" dxfId="2775" priority="13679">
      <formula>IF(RIGHT(TEXT(Y805,"0.#"),1)=".",FALSE,TRUE)</formula>
    </cfRule>
    <cfRule type="expression" dxfId="2774" priority="13680">
      <formula>IF(RIGHT(TEXT(Y805,"0.#"),1)=".",TRUE,FALSE)</formula>
    </cfRule>
  </conditionalFormatting>
  <conditionalFormatting sqref="AU822 AU809 AU796">
    <cfRule type="expression" dxfId="2773" priority="13675">
      <formula>IF(RIGHT(TEXT(AU796,"0.#"),1)=".",FALSE,TRUE)</formula>
    </cfRule>
    <cfRule type="expression" dxfId="2772" priority="13676">
      <formula>IF(RIGHT(TEXT(AU796,"0.#"),1)=".",TRUE,FALSE)</formula>
    </cfRule>
  </conditionalFormatting>
  <conditionalFormatting sqref="AU831 AU818 AU805">
    <cfRule type="expression" dxfId="2771" priority="13673">
      <formula>IF(RIGHT(TEXT(AU805,"0.#"),1)=".",FALSE,TRUE)</formula>
    </cfRule>
    <cfRule type="expression" dxfId="2770" priority="13674">
      <formula>IF(RIGHT(TEXT(AU805,"0.#"),1)=".",TRUE,FALSE)</formula>
    </cfRule>
  </conditionalFormatting>
  <conditionalFormatting sqref="AU823:AU830 AU821 AU810:AU817 AU808 AU797:AU804 AU795">
    <cfRule type="expression" dxfId="2769" priority="13671">
      <formula>IF(RIGHT(TEXT(AU795,"0.#"),1)=".",FALSE,TRUE)</formula>
    </cfRule>
    <cfRule type="expression" dxfId="2768" priority="13672">
      <formula>IF(RIGHT(TEXT(AU795,"0.#"),1)=".",TRUE,FALSE)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0:AO867">
    <cfRule type="expression" dxfId="2517" priority="6649">
      <formula>IF(AND(AL840&gt;=0, RIGHT(TEXT(AL840,"0.#"),1)&lt;&gt;"."),TRUE,FALSE)</formula>
    </cfRule>
    <cfRule type="expression" dxfId="2516" priority="6650">
      <formula>IF(AND(AL840&gt;=0, RIGHT(TEXT(AL840,"0.#"),1)="."),TRUE,FALSE)</formula>
    </cfRule>
    <cfRule type="expression" dxfId="2515" priority="6651">
      <formula>IF(AND(AL840&lt;0, RIGHT(TEXT(AL840,"0.#"),1)&lt;&gt;"."),TRUE,FALSE)</formula>
    </cfRule>
    <cfRule type="expression" dxfId="2514" priority="6652">
      <formula>IF(AND(AL840&lt;0, RIGHT(TEXT(AL840,"0.#"),1)="."),TRUE,FALSE)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0:Y867">
    <cfRule type="expression" dxfId="2443" priority="2977">
      <formula>IF(RIGHT(TEXT(Y840,"0.#"),1)=".",FALSE,TRUE)</formula>
    </cfRule>
    <cfRule type="expression" dxfId="2442" priority="2978">
      <formula>IF(RIGHT(TEXT(Y840,"0.#"),1)=".",TRUE,FALSE)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3:AO1132">
    <cfRule type="expression" dxfId="2413" priority="2883">
      <formula>IF(AND(AL1103&gt;=0, RIGHT(TEXT(AL1103,"0.#"),1)&lt;&gt;"."),TRUE,FALSE)</formula>
    </cfRule>
    <cfRule type="expression" dxfId="2412" priority="2884">
      <formula>IF(AND(AL1103&gt;=0, RIGHT(TEXT(AL1103,"0.#"),1)="."),TRUE,FALSE)</formula>
    </cfRule>
    <cfRule type="expression" dxfId="2411" priority="2885">
      <formula>IF(AND(AL1103&lt;0, RIGHT(TEXT(AL1103,"0.#"),1)&lt;&gt;"."),TRUE,FALSE)</formula>
    </cfRule>
    <cfRule type="expression" dxfId="2410" priority="2886">
      <formula>IF(AND(AL1103&lt;0, RIGHT(TEXT(AL1103,"0.#"),1)="."),TRUE,FALSE)</formula>
    </cfRule>
  </conditionalFormatting>
  <conditionalFormatting sqref="Y1103:Y1132">
    <cfRule type="expression" dxfId="2409" priority="2881">
      <formula>IF(RIGHT(TEXT(Y1103,"0.#"),1)=".",FALSE,TRUE)</formula>
    </cfRule>
    <cfRule type="expression" dxfId="2408" priority="2882">
      <formula>IF(RIGHT(TEXT(Y1103,"0.#"),1)=".",TRUE,FALSE)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9:AO839">
    <cfRule type="expression" dxfId="2399" priority="2835">
      <formula>IF(AND(AL839&gt;=0, RIGHT(TEXT(AL839,"0.#"),1)&lt;&gt;"."),TRUE,FALSE)</formula>
    </cfRule>
    <cfRule type="expression" dxfId="2398" priority="2836">
      <formula>IF(AND(AL839&gt;=0, RIGHT(TEXT(AL839,"0.#"),1)="."),TRUE,FALSE)</formula>
    </cfRule>
    <cfRule type="expression" dxfId="2397" priority="2837">
      <formula>IF(AND(AL839&lt;0, RIGHT(TEXT(AL839,"0.#"),1)&lt;&gt;"."),TRUE,FALSE)</formula>
    </cfRule>
    <cfRule type="expression" dxfId="2396" priority="2838">
      <formula>IF(AND(AL839&lt;0, RIGHT(TEXT(AL839,"0.#"),1)="."),TRUE,FALSE)</formula>
    </cfRule>
  </conditionalFormatting>
  <conditionalFormatting sqref="Y839">
    <cfRule type="expression" dxfId="2395" priority="2833">
      <formula>IF(RIGHT(TEXT(Y839,"0.#"),1)=".",FALSE,TRUE)</formula>
    </cfRule>
    <cfRule type="expression" dxfId="2394" priority="2834">
      <formula>IF(RIGHT(TEXT(Y839,"0.#"),1)=".",TRUE,FALSE)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3:Y900">
    <cfRule type="expression" dxfId="2077" priority="2093">
      <formula>IF(RIGHT(TEXT(Y873,"0.#"),1)=".",FALSE,TRUE)</formula>
    </cfRule>
    <cfRule type="expression" dxfId="2076" priority="2094">
      <formula>IF(RIGHT(TEXT(Y873,"0.#"),1)=".",TRUE,FALSE)</formula>
    </cfRule>
  </conditionalFormatting>
  <conditionalFormatting sqref="Y871:Y872">
    <cfRule type="expression" dxfId="2075" priority="2087">
      <formula>IF(RIGHT(TEXT(Y871,"0.#"),1)=".",FALSE,TRUE)</formula>
    </cfRule>
    <cfRule type="expression" dxfId="2074" priority="2088">
      <formula>IF(RIGHT(TEXT(Y871,"0.#"),1)=".",TRUE,FALSE)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4:Y905">
    <cfRule type="expression" dxfId="2071" priority="2075">
      <formula>IF(RIGHT(TEXT(Y904,"0.#"),1)=".",FALSE,TRUE)</formula>
    </cfRule>
    <cfRule type="expression" dxfId="2070" priority="2076">
      <formula>IF(RIGHT(TEXT(Y904,"0.#"),1)=".",TRUE,FALSE)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3:AO900">
    <cfRule type="expression" dxfId="1979" priority="2095">
      <formula>IF(AND(AL873&gt;=0, RIGHT(TEXT(AL873,"0.#"),1)&lt;&gt;"."),TRUE,FALSE)</formula>
    </cfRule>
    <cfRule type="expression" dxfId="1978" priority="2096">
      <formula>IF(AND(AL873&gt;=0, RIGHT(TEXT(AL873,"0.#"),1)="."),TRUE,FALSE)</formula>
    </cfRule>
    <cfRule type="expression" dxfId="1977" priority="2097">
      <formula>IF(AND(AL873&lt;0, RIGHT(TEXT(AL873,"0.#"),1)&lt;&gt;"."),TRUE,FALSE)</formula>
    </cfRule>
    <cfRule type="expression" dxfId="1976" priority="2098">
      <formula>IF(AND(AL873&lt;0, RIGHT(TEXT(AL873,"0.#"),1)="."),TRUE,FALSE)</formula>
    </cfRule>
  </conditionalFormatting>
  <conditionalFormatting sqref="AL871:AO872">
    <cfRule type="expression" dxfId="1975" priority="2089">
      <formula>IF(AND(AL871&gt;=0, RIGHT(TEXT(AL871,"0.#"),1)&lt;&gt;"."),TRUE,FALSE)</formula>
    </cfRule>
    <cfRule type="expression" dxfId="1974" priority="2090">
      <formula>IF(AND(AL871&gt;=0, RIGHT(TEXT(AL871,"0.#"),1)="."),TRUE,FALSE)</formula>
    </cfRule>
    <cfRule type="expression" dxfId="1973" priority="2091">
      <formula>IF(AND(AL871&lt;0, RIGHT(TEXT(AL871,"0.#"),1)&lt;&gt;"."),TRUE,FALSE)</formula>
    </cfRule>
    <cfRule type="expression" dxfId="1972" priority="2092">
      <formula>IF(AND(AL871&lt;0, RIGHT(TEXT(AL871,"0.#"),1)="."),TRUE,FALSE)</formula>
    </cfRule>
  </conditionalFormatting>
  <conditionalFormatting sqref="AL906:AO933">
    <cfRule type="expression" dxfId="1971" priority="2083">
      <formula>IF(AND(AL906&gt;=0, RIGHT(TEXT(AL906,"0.#"),1)&lt;&gt;"."),TRUE,FALSE)</formula>
    </cfRule>
    <cfRule type="expression" dxfId="1970" priority="2084">
      <formula>IF(AND(AL906&gt;=0, RIGHT(TEXT(AL906,"0.#"),1)="."),TRUE,FALSE)</formula>
    </cfRule>
    <cfRule type="expression" dxfId="1969" priority="2085">
      <formula>IF(AND(AL906&lt;0, RIGHT(TEXT(AL906,"0.#"),1)&lt;&gt;"."),TRUE,FALSE)</formula>
    </cfRule>
    <cfRule type="expression" dxfId="1968" priority="2086">
      <formula>IF(AND(AL906&lt;0, RIGHT(TEXT(AL906,"0.#"),1)="."),TRUE,FALSE)</formula>
    </cfRule>
  </conditionalFormatting>
  <conditionalFormatting sqref="AL904:AO905">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9:AO966">
    <cfRule type="expression" dxfId="1963" priority="2071">
      <formula>IF(AND(AL939&gt;=0, RIGHT(TEXT(AL939,"0.#"),1)&lt;&gt;"."),TRUE,FALSE)</formula>
    </cfRule>
    <cfRule type="expression" dxfId="1962" priority="2072">
      <formula>IF(AND(AL939&gt;=0, RIGHT(TEXT(AL939,"0.#"),1)="."),TRUE,FALSE)</formula>
    </cfRule>
    <cfRule type="expression" dxfId="1961" priority="2073">
      <formula>IF(AND(AL939&lt;0, RIGHT(TEXT(AL939,"0.#"),1)&lt;&gt;"."),TRUE,FALSE)</formula>
    </cfRule>
    <cfRule type="expression" dxfId="1960" priority="2074">
      <formula>IF(AND(AL939&lt;0, RIGHT(TEXT(AL939,"0.#"),1)="."),TRUE,FALSE)</formula>
    </cfRule>
  </conditionalFormatting>
  <conditionalFormatting sqref="AL937:AO938">
    <cfRule type="expression" dxfId="1959" priority="2065">
      <formula>IF(AND(AL937&gt;=0, RIGHT(TEXT(AL937,"0.#"),1)&lt;&gt;"."),TRUE,FALSE)</formula>
    </cfRule>
    <cfRule type="expression" dxfId="1958" priority="2066">
      <formula>IF(AND(AL937&gt;=0, RIGHT(TEXT(AL937,"0.#"),1)="."),TRUE,FALSE)</formula>
    </cfRule>
    <cfRule type="expression" dxfId="1957" priority="2067">
      <formula>IF(AND(AL937&lt;0, RIGHT(TEXT(AL937,"0.#"),1)&lt;&gt;"."),TRUE,FALSE)</formula>
    </cfRule>
    <cfRule type="expression" dxfId="1956" priority="2068">
      <formula>IF(AND(AL937&lt;0, RIGHT(TEXT(AL937,"0.#"),1)="."),TRUE,FALSE)</formula>
    </cfRule>
  </conditionalFormatting>
  <conditionalFormatting sqref="AL972:AO999">
    <cfRule type="expression" dxfId="1955" priority="2059">
      <formula>IF(AND(AL972&gt;=0, RIGHT(TEXT(AL972,"0.#"),1)&lt;&gt;"."),TRUE,FALSE)</formula>
    </cfRule>
    <cfRule type="expression" dxfId="1954" priority="2060">
      <formula>IF(AND(AL972&gt;=0, RIGHT(TEXT(AL972,"0.#"),1)="."),TRUE,FALSE)</formula>
    </cfRule>
    <cfRule type="expression" dxfId="1953" priority="2061">
      <formula>IF(AND(AL972&lt;0, RIGHT(TEXT(AL972,"0.#"),1)&lt;&gt;"."),TRUE,FALSE)</formula>
    </cfRule>
    <cfRule type="expression" dxfId="1952" priority="2062">
      <formula>IF(AND(AL972&lt;0, RIGHT(TEXT(AL972,"0.#"),1)="."),TRUE,FALSE)</formula>
    </cfRule>
  </conditionalFormatting>
  <conditionalFormatting sqref="AL970:AO971">
    <cfRule type="expression" dxfId="1951" priority="2053">
      <formula>IF(AND(AL970&gt;=0, RIGHT(TEXT(AL970,"0.#"),1)&lt;&gt;"."),TRUE,FALSE)</formula>
    </cfRule>
    <cfRule type="expression" dxfId="1950" priority="2054">
      <formula>IF(AND(AL970&gt;=0, RIGHT(TEXT(AL970,"0.#"),1)="."),TRUE,FALSE)</formula>
    </cfRule>
    <cfRule type="expression" dxfId="1949" priority="2055">
      <formula>IF(AND(AL970&lt;0, RIGHT(TEXT(AL970,"0.#"),1)&lt;&gt;"."),TRUE,FALSE)</formula>
    </cfRule>
    <cfRule type="expression" dxfId="1948" priority="2056">
      <formula>IF(AND(AL970&lt;0, RIGHT(TEXT(AL970,"0.#"),1)="."),TRUE,FALSE)</formula>
    </cfRule>
  </conditionalFormatting>
  <conditionalFormatting sqref="AL1005:AO1032">
    <cfRule type="expression" dxfId="1947" priority="2047">
      <formula>IF(AND(AL1005&gt;=0, RIGHT(TEXT(AL1005,"0.#"),1)&lt;&gt;"."),TRUE,FALSE)</formula>
    </cfRule>
    <cfRule type="expression" dxfId="1946" priority="2048">
      <formula>IF(AND(AL1005&gt;=0, RIGHT(TEXT(AL1005,"0.#"),1)="."),TRUE,FALSE)</formula>
    </cfRule>
    <cfRule type="expression" dxfId="1945" priority="2049">
      <formula>IF(AND(AL1005&lt;0, RIGHT(TEXT(AL1005,"0.#"),1)&lt;&gt;"."),TRUE,FALSE)</formula>
    </cfRule>
    <cfRule type="expression" dxfId="1944" priority="2050">
      <formula>IF(AND(AL1005&lt;0, RIGHT(TEXT(AL1005,"0.#"),1)="."),TRUE,FALSE)</formula>
    </cfRule>
  </conditionalFormatting>
  <conditionalFormatting sqref="AL1003:AO1004">
    <cfRule type="expression" dxfId="1943" priority="2041">
      <formula>IF(AND(AL1003&gt;=0, RIGHT(TEXT(AL1003,"0.#"),1)&lt;&gt;"."),TRUE,FALSE)</formula>
    </cfRule>
    <cfRule type="expression" dxfId="1942" priority="2042">
      <formula>IF(AND(AL1003&gt;=0, RIGHT(TEXT(AL1003,"0.#"),1)="."),TRUE,FALSE)</formula>
    </cfRule>
    <cfRule type="expression" dxfId="1941" priority="2043">
      <formula>IF(AND(AL1003&lt;0, RIGHT(TEXT(AL1003,"0.#"),1)&lt;&gt;"."),TRUE,FALSE)</formula>
    </cfRule>
    <cfRule type="expression" dxfId="1940" priority="2044">
      <formula>IF(AND(AL1003&lt;0, RIGHT(TEXT(AL1003,"0.#"),1)="."),TRUE,FALSE)</formula>
    </cfRule>
  </conditionalFormatting>
  <conditionalFormatting sqref="Y1003:Y1004">
    <cfRule type="expression" dxfId="1939" priority="2039">
      <formula>IF(RIGHT(TEXT(Y1003,"0.#"),1)=".",FALSE,TRUE)</formula>
    </cfRule>
    <cfRule type="expression" dxfId="1938" priority="2040">
      <formula>IF(RIGHT(TEXT(Y1003,"0.#"),1)=".",TRUE,FALSE)</formula>
    </cfRule>
  </conditionalFormatting>
  <conditionalFormatting sqref="AL1038:AO1065">
    <cfRule type="expression" dxfId="1937" priority="2035">
      <formula>IF(AND(AL1038&gt;=0, RIGHT(TEXT(AL1038,"0.#"),1)&lt;&gt;"."),TRUE,FALSE)</formula>
    </cfRule>
    <cfRule type="expression" dxfId="1936" priority="2036">
      <formula>IF(AND(AL1038&gt;=0, RIGHT(TEXT(AL1038,"0.#"),1)="."),TRUE,FALSE)</formula>
    </cfRule>
    <cfRule type="expression" dxfId="1935" priority="2037">
      <formula>IF(AND(AL1038&lt;0, RIGHT(TEXT(AL1038,"0.#"),1)&lt;&gt;"."),TRUE,FALSE)</formula>
    </cfRule>
    <cfRule type="expression" dxfId="1934" priority="2038">
      <formula>IF(AND(AL1038&lt;0, RIGHT(TEXT(AL1038,"0.#"),1)="."),TRUE,FALSE)</formula>
    </cfRule>
  </conditionalFormatting>
  <conditionalFormatting sqref="Y1038:Y1065">
    <cfRule type="expression" dxfId="1933" priority="2033">
      <formula>IF(RIGHT(TEXT(Y1038,"0.#"),1)=".",FALSE,TRUE)</formula>
    </cfRule>
    <cfRule type="expression" dxfId="1932" priority="2034">
      <formula>IF(RIGHT(TEXT(Y1038,"0.#"),1)=".",TRUE,FALSE)</formula>
    </cfRule>
  </conditionalFormatting>
  <conditionalFormatting sqref="AL1036:AO1037">
    <cfRule type="expression" dxfId="1931" priority="2029">
      <formula>IF(AND(AL1036&gt;=0, RIGHT(TEXT(AL1036,"0.#"),1)&lt;&gt;"."),TRUE,FALSE)</formula>
    </cfRule>
    <cfRule type="expression" dxfId="1930" priority="2030">
      <formula>IF(AND(AL1036&gt;=0, RIGHT(TEXT(AL1036,"0.#"),1)="."),TRUE,FALSE)</formula>
    </cfRule>
    <cfRule type="expression" dxfId="1929" priority="2031">
      <formula>IF(AND(AL1036&lt;0, RIGHT(TEXT(AL1036,"0.#"),1)&lt;&gt;"."),TRUE,FALSE)</formula>
    </cfRule>
    <cfRule type="expression" dxfId="1928" priority="2032">
      <formula>IF(AND(AL1036&lt;0, RIGHT(TEXT(AL1036,"0.#"),1)="."),TRUE,FALSE)</formula>
    </cfRule>
  </conditionalFormatting>
  <conditionalFormatting sqref="Y1036:Y1037">
    <cfRule type="expression" dxfId="1927" priority="2027">
      <formula>IF(RIGHT(TEXT(Y1036,"0.#"),1)=".",FALSE,TRUE)</formula>
    </cfRule>
    <cfRule type="expression" dxfId="1926" priority="2028">
      <formula>IF(RIGHT(TEXT(Y1036,"0.#"),1)=".",TRUE,FALSE)</formula>
    </cfRule>
  </conditionalFormatting>
  <conditionalFormatting sqref="AL1071:AO1098">
    <cfRule type="expression" dxfId="1925" priority="2023">
      <formula>IF(AND(AL1071&gt;=0, RIGHT(TEXT(AL1071,"0.#"),1)&lt;&gt;"."),TRUE,FALSE)</formula>
    </cfRule>
    <cfRule type="expression" dxfId="1924" priority="2024">
      <formula>IF(AND(AL1071&gt;=0, RIGHT(TEXT(AL1071,"0.#"),1)="."),TRUE,FALSE)</formula>
    </cfRule>
    <cfRule type="expression" dxfId="1923" priority="2025">
      <formula>IF(AND(AL1071&lt;0, RIGHT(TEXT(AL1071,"0.#"),1)&lt;&gt;"."),TRUE,FALSE)</formula>
    </cfRule>
    <cfRule type="expression" dxfId="1922" priority="2026">
      <formula>IF(AND(AL1071&lt;0, RIGHT(TEXT(AL1071,"0.#"),1)="."),TRUE,FALSE)</formula>
    </cfRule>
  </conditionalFormatting>
  <conditionalFormatting sqref="Y1071:Y1098">
    <cfRule type="expression" dxfId="1921" priority="2021">
      <formula>IF(RIGHT(TEXT(Y1071,"0.#"),1)=".",FALSE,TRUE)</formula>
    </cfRule>
    <cfRule type="expression" dxfId="1920" priority="2022">
      <formula>IF(RIGHT(TEXT(Y1071,"0.#"),1)=".",TRUE,FALSE)</formula>
    </cfRule>
  </conditionalFormatting>
  <conditionalFormatting sqref="AL1069:AO1070">
    <cfRule type="expression" dxfId="1919" priority="2017">
      <formula>IF(AND(AL1069&gt;=0, RIGHT(TEXT(AL1069,"0.#"),1)&lt;&gt;"."),TRUE,FALSE)</formula>
    </cfRule>
    <cfRule type="expression" dxfId="1918" priority="2018">
      <formula>IF(AND(AL1069&gt;=0, RIGHT(TEXT(AL1069,"0.#"),1)="."),TRUE,FALSE)</formula>
    </cfRule>
    <cfRule type="expression" dxfId="1917" priority="2019">
      <formula>IF(AND(AL1069&lt;0, RIGHT(TEXT(AL1069,"0.#"),1)&lt;&gt;"."),TRUE,FALSE)</formula>
    </cfRule>
    <cfRule type="expression" dxfId="1916" priority="2020">
      <formula>IF(AND(AL1069&lt;0, RIGHT(TEXT(AL1069,"0.#"),1)="."),TRUE,FALSE)</formula>
    </cfRule>
  </conditionalFormatting>
  <conditionalFormatting sqref="Y1069:Y1070">
    <cfRule type="expression" dxfId="1915" priority="2015">
      <formula>IF(RIGHT(TEXT(Y1069,"0.#"),1)=".",FALSE,TRUE)</formula>
    </cfRule>
    <cfRule type="expression" dxfId="1914" priority="2016">
      <formula>IF(RIGHT(TEXT(Y1069,"0.#"),1)=".",TRUE,FALSE)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I32">
    <cfRule type="expression" dxfId="719" priority="23">
      <formula>IF(RIGHT(TEXT(AI32,"0.#"),1)=".",FALSE,TRUE)</formula>
    </cfRule>
    <cfRule type="expression" dxfId="718" priority="24">
      <formula>IF(RIGHT(TEXT(AI32,"0.#"),1)=".",TRUE,FALSE)</formula>
    </cfRule>
  </conditionalFormatting>
  <conditionalFormatting sqref="AI33">
    <cfRule type="expression" dxfId="717" priority="21">
      <formula>IF(RIGHT(TEXT(AI33,"0.#"),1)=".",FALSE,TRUE)</formula>
    </cfRule>
    <cfRule type="expression" dxfId="716" priority="22">
      <formula>IF(RIGHT(TEXT(AI33,"0.#"),1)=".",TRUE,FALSE)</formula>
    </cfRule>
  </conditionalFormatting>
  <conditionalFormatting sqref="AI34">
    <cfRule type="expression" dxfId="715" priority="19">
      <formula>IF(RIGHT(TEXT(AI34,"0.#"),1)=".",FALSE,TRUE)</formula>
    </cfRule>
    <cfRule type="expression" dxfId="714" priority="20">
      <formula>IF(RIGHT(TEXT(AI34,"0.#"),1)=".",TRUE,FALSE)</formula>
    </cfRule>
  </conditionalFormatting>
  <conditionalFormatting sqref="AI102">
    <cfRule type="expression" dxfId="713" priority="17">
      <formula>IF(RIGHT(TEXT(AI102,"0.#"),1)=".",FALSE,TRUE)</formula>
    </cfRule>
    <cfRule type="expression" dxfId="712" priority="18">
      <formula>IF(RIGHT(TEXT(AI102,"0.#"),1)=".",TRUE,FALSE)</formula>
    </cfRule>
  </conditionalFormatting>
  <conditionalFormatting sqref="AE102">
    <cfRule type="expression" dxfId="711" priority="15">
      <formula>IF(RIGHT(TEXT(AE102,"0.#"),1)=".",FALSE,TRUE)</formula>
    </cfRule>
    <cfRule type="expression" dxfId="710" priority="16">
      <formula>IF(RIGHT(TEXT(AE102,"0.#"),1)=".",TRUE,FALSE)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エネルギー対策特別会計電源開発促進勘定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2"/>
      <c r="Z2" s="416"/>
      <c r="AA2" s="417"/>
      <c r="AB2" s="1016" t="s">
        <v>11</v>
      </c>
      <c r="AC2" s="1017"/>
      <c r="AD2" s="1018"/>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684"/>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2"/>
      <c r="Z9" s="416"/>
      <c r="AA9" s="417"/>
      <c r="AB9" s="1016" t="s">
        <v>11</v>
      </c>
      <c r="AC9" s="1017"/>
      <c r="AD9" s="1018"/>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684"/>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2"/>
      <c r="Z16" s="416"/>
      <c r="AA16" s="417"/>
      <c r="AB16" s="1016" t="s">
        <v>11</v>
      </c>
      <c r="AC16" s="1017"/>
      <c r="AD16" s="1018"/>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684"/>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2"/>
      <c r="Z23" s="416"/>
      <c r="AA23" s="417"/>
      <c r="AB23" s="1016" t="s">
        <v>11</v>
      </c>
      <c r="AC23" s="1017"/>
      <c r="AD23" s="1018"/>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684"/>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2"/>
      <c r="Z30" s="416"/>
      <c r="AA30" s="417"/>
      <c r="AB30" s="1016" t="s">
        <v>11</v>
      </c>
      <c r="AC30" s="1017"/>
      <c r="AD30" s="1018"/>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684"/>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2"/>
      <c r="Z37" s="416"/>
      <c r="AA37" s="417"/>
      <c r="AB37" s="1016" t="s">
        <v>11</v>
      </c>
      <c r="AC37" s="1017"/>
      <c r="AD37" s="1018"/>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684"/>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2"/>
      <c r="Z44" s="416"/>
      <c r="AA44" s="417"/>
      <c r="AB44" s="1016" t="s">
        <v>11</v>
      </c>
      <c r="AC44" s="1017"/>
      <c r="AD44" s="1018"/>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684"/>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2"/>
      <c r="Z51" s="416"/>
      <c r="AA51" s="417"/>
      <c r="AB51" s="372" t="s">
        <v>11</v>
      </c>
      <c r="AC51" s="1017"/>
      <c r="AD51" s="1018"/>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684"/>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2"/>
      <c r="Z58" s="416"/>
      <c r="AA58" s="417"/>
      <c r="AB58" s="1016" t="s">
        <v>11</v>
      </c>
      <c r="AC58" s="1017"/>
      <c r="AD58" s="1018"/>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684"/>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2"/>
      <c r="Z65" s="416"/>
      <c r="AA65" s="417"/>
      <c r="AB65" s="1016" t="s">
        <v>11</v>
      </c>
      <c r="AC65" s="1017"/>
      <c r="AD65" s="1018"/>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684"/>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5"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2020-09-30T05:46:02Z</cp:lastPrinted>
  <dcterms:created xsi:type="dcterms:W3CDTF">2012-03-13T00:50:25Z</dcterms:created>
  <dcterms:modified xsi:type="dcterms:W3CDTF">2020-10-06T08:04:27Z</dcterms:modified>
</cp:coreProperties>
</file>