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15345" windowHeight="3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<sst xmlns="http://schemas.openxmlformats.org/spreadsheetml/2006/main" count="2839" uniqueCount="622">
  <si>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</si>
  <si>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</si>
  <si>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</si>
  <si>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</si>
  <si>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</si>
  <si>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</si>
  <si>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</si>
  <si>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</si>
  <si>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</si>
  <si>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</si>
  <si>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</si>
  <si>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</si>
  <si>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</si>
  <si>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</si>
  <si>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</si>
  <si>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</si>
  <si>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</si>
  <si>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</si>
  <si>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</si>
  <si>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</si>
  <si>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</si>
  <si>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</si>
  <si>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</si>
  <si>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</si>
  <si>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</si>
  <si>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</si>
  <si>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</si>
  <si>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</si>
  <si>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</si>
  <si>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</si>
  <si>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</si>
  <si>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</si>
  <si>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</si>
  <si>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</si>
  <si>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</si>
  <si>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</si>
  <si>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</si>
  <si>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</si>
  <si>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</si>
  <si>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</si>
  <si>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</si>
  <si>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</si>
  <si>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</si>
  <si>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</si>
  <si>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</si>
  <si>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</si>
  <si>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</si>
  <si>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</si>
  <si>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</si>
  <si>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</si>
  <si>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</si>
  <si>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</si>
  <si>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</si>
  <si>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</si>
  <si>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</si>
  <si>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</si>
  <si>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</si>
  <si>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</si>
  <si>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</si>
  <si>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</si>
  <si>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</si>
  <si>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</si>
  <si>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</si>
  <si>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</si>
  <si>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</si>
  <si>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</si>
  <si>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</si>
  <si>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</si>
  <si>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</si>
  <si>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</si>
  <si>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</si>
  <si>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</si>
  <si>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</si>
  <si>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</si>
  <si>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</si>
  <si>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</si>
  <si>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</si>
  <si>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</si>
  <si>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</si>
  <si>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</si>
  <si>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</si>
  <si>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</si>
  <si>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</si>
  <si>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</si>
  <si>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</si>
  <si>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</si>
  <si>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</si>
  <si>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</si>
  <si>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</si>
  <si>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</si>
  <si>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</si>
  <si>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</si>
  <si>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</si>
  <si>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</si>
  <si>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</si>
  <si>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</si>
  <si>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</si>
  <si>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</si>
  <si>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</si>
  <si>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</si>
  <si>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</si>
  <si>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</si>
  <si>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</si>
  <si>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</si>
  <si>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</si>
  <si>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</si>
  <si>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</si>
  <si>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</si>
  <si>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</si>
  <si>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</si>
  <si>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</si>
  <si>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</si>
  <si>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</si>
  <si>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</si>
  <si>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</si>
  <si>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</si>
  <si>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</si>
  <si>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</si>
  <si>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</si>
  <si>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</si>
  <si>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</si>
  <si>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</si>
  <si>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</si>
  <si>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</si>
  <si>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</si>
  <si>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</si>
  <si>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</si>
  <si>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</si>
  <si>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</si>
  <si>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</si>
  <si>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</si>
  <si>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</si>
  <si>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</si>
  <si>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</si>
  <si>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</si>
  <si>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</si>
  <si>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</si>
  <si>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</si>
  <si>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</si>
  <si>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</si>
  <si>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</si>
  <si>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</si>
  <si>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</si>
  <si>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</si>
  <si>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</si>
  <si>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</si>
  <si>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</si>
  <si>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</si>
  <si>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</si>
  <si>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</si>
  <si>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</si>
  <si>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</si>
  <si>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</si>
  <si>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</si>
  <si>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</si>
  <si>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</si>
  <si>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</si>
  <si>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</si>
  <si>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</si>
  <si>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</si>
  <si>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</si>
  <si>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</si>
  <si>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</si>
  <si>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</si>
  <si>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</si>
  <si>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</si>
  <si>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</si>
  <si>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</si>
  <si>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</si>
  <si>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</si>
  <si>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</si>
  <si>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</si>
  <si>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</si>
  <si>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</si>
  <si>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</si>
  <si>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</si>
  <si>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</si>
  <si>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</si>
  <si>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</si>
  <si>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</si>
  <si>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</si>
  <si>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</si>
  <si>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</si>
  <si>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</si>
  <si>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</si>
  <si>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</si>
  <si>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</si>
  <si>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</si>
  <si>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</si>
  <si>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</si>
  <si>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</si>
  <si>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</si>
  <si>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</si>
  <si>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</si>
  <si>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</si>
  <si>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</si>
  <si>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</si>
  <si>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</si>
  <si>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</si>
  <si>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</si>
  <si>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</si>
  <si>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</si>
  <si>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</si>
  <si>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</si>
  <si>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</si>
  <si>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</si>
  <si>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</si>
  <si>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</si>
  <si>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</si>
  <si>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</si>
  <si>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</si>
  <si>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</si>
  <si>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</si>
  <si>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</si>
  <si>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</si>
  <si>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</si>
  <si>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</si>
  <si>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</si>
  <si>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</si>
  <si>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</si>
  <si>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</si>
  <si>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</si>
  <si>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</si>
  <si>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</si>
  <si>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</si>
  <si>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</si>
  <si>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</si>
  <si>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</si>
  <si>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</si>
  <si>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</si>
  <si>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</si>
  <si>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</si>
  <si>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</si>
  <si>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</si>
  <si>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</si>
  <si>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</si>
  <si>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</si>
  <si>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</si>
  <si>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</si>
  <si>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</si>
  <si>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</si>
  <si>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</si>
  <si>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</si>
  <si>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</si>
  <si>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</si>
  <si>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</si>
  <si>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</si>
  <si>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</si>
  <si>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</si>
  <si>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</si>
  <si>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</si>
  <si>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</si>
  <si>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</si>
  <si>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</si>
  <si>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</si>
  <si>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</si>
  <si>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</si>
  <si>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</si>
  <si>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</si>
  <si>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</si>
  <si>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</si>
  <si>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</si>
  <si>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</si>
  <si>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</si>
  <si>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</si>
  <si>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</si>
  <si>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</si>
  <si>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</si>
  <si>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</si>
  <si>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</si>
  <si>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</si>
  <si>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</si>
  <si>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</si>
  <si>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</si>
  <si>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</si>
  <si>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</si>
  <si>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</si>
  <si>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</si>
  <si>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</si>
  <si>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</si>
  <si>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</si>
  <si>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</si>
  <si>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</si>
  <si>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</si>
  <si>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</si>
  <si>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</si>
  <si>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</si>
  <si>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</si>
  <si>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</si>
  <si>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</si>
  <si>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</si>
  <si>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</si>
  <si>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</si>
  <si>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</si>
  <si>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</si>
  <si>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</si>
  <si>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</si>
  <si>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</si>
  <si>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</si>
  <si>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</si>
  <si>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</si>
  <si>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</si>
  <si>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</si>
  <si>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</si>
  <si>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</si>
  <si>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</si>
  <si>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</si>
  <si>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</si>
  <si>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</si>
  <si>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</si>
  <si>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</si>
  <si>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</si>
  <si>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</si>
  <si>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</si>
  <si>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</si>
  <si>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</si>
  <si>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</si>
  <si>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</si>
  <si>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</si>
  <si>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</si>
  <si>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</si>
  <si>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</si>
  <si>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</si>
  <si>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</si>
  <si>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</si>
  <si>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</si>
  <si>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</si>
  <si>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</si>
  <si>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</si>
  <si>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</si>
  <si>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</si>
  <si>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</si>
  <si>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</si>
  <si>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</si>
  <si>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</si>
  <si>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</si>
  <si>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</si>
  <si>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</si>
  <si>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</si>
  <si>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</si>
  <si>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</si>
  <si>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</si>
  <si>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</si>
  <si>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</si>
  <si>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</si>
  <si>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</si>
  <si>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</si>
  <si>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</si>
  <si>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</si>
  <si>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</si>
  <si>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</si>
  <si>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</si>
  <si>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</si>
  <si>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</si>
  <si>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</si>
  <si>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</si>
  <si>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</si>
  <si>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</si>
  <si>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</si>
  <si>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</si>
  <si>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</si>
  <si>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</si>
  <si>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</si>
  <si>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</si>
  <si>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</si>
  <si>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</si>
  <si>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</si>
  <si>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</si>
  <si>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</si>
  <si>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</si>
  <si>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</si>
  <si>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</si>
  <si>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</si>
  <si>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</si>
  <si>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</si>
  <si>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</si>
  <si>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</si>
  <si>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</si>
  <si>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</si>
  <si>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</si>
  <si>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</si>
  <si>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</si>
  <si>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</si>
  <si>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</si>
  <si>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</si>
  <si>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</si>
  <si>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</si>
  <si>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</si>
  <si>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</si>
  <si>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</si>
  <si>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</si>
  <si>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</si>
  <si>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</si>
  <si>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</si>
  <si>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</si>
  <si>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</si>
  <si>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</si>
  <si>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</si>
  <si>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</si>
  <si>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</si>
  <si>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</si>
  <si>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</si>
  <si>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</si>
  <si>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</si>
  <si>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</si>
  <si>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</si>
  <si>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</si>
  <si>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</si>
  <si>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</si>
  <si>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</si>
  <si>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</si>
  <si>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</si>
  <si>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</si>
  <si>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</si>
  <si>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</si>
  <si>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</si>
  <si>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</si>
  <si>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</si>
  <si>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</si>
  <si>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</si>
  <si>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</si>
  <si>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</si>
  <si>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</si>
  <si>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</si>
  <si>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</si>
  <si>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</si>
  <si>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</si>
  <si>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</si>
  <si>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</si>
  <si>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</si>
  <si>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</si>
  <si>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</si>
  <si>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</si>
  <si>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</si>
  <si>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</si>
  <si>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</si>
  <si>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</si>
  <si>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</si>
  <si>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</si>
  <si>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</si>
  <si>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</si>
  <si>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</si>
  <si>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</si>
  <si>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</si>
  <si>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</si>
  <si>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</si>
  <si>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</si>
  <si>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</si>
  <si>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</si>
  <si>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</si>
  <si>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</si>
  <si>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</si>
  <si>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</si>
  <si>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</si>
  <si>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</si>
  <si>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</si>
  <si>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</si>
  <si>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</si>
  <si>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</si>
  <si>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</si>
  <si>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</si>
  <si>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</si>
  <si>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</si>
  <si>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</si>
  <si>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</si>
  <si>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</si>
  <si>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</si>
  <si>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</si>
  <si>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</si>
  <si>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</si>
  <si>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</si>
  <si>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</si>
  <si>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</si>
  <si>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</si>
  <si>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</si>
  <si>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</si>
  <si>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</si>
  <si>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</si>
  <si>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</si>
  <si>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</si>
  <si>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</si>
  <si>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</si>
  <si>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</si>
  <si>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</si>
  <si>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</si>
  <si>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</si>
  <si>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</si>
  <si>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</si>
  <si>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</si>
  <si>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</si>
  <si>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</si>
  <si>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</si>
  <si>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</si>
  <si>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</si>
  <si>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</si>
  <si>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</si>
  <si>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</si>
  <si>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</si>
  <si>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</si>
  <si>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</si>
  <si>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</si>
  <si>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</si>
  <si>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</si>
  <si>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</si>
  <si>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</si>
  <si>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</si>
  <si>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</si>
  <si>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</si>
  <si>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</si>
  <si>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</si>
  <si>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</si>
  <si>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</si>
  <si>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</si>
  <si>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</si>
  <si>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</si>
  <si>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</si>
  <si>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</si>
  <si>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</si>
  <si>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</si>
  <si>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</si>
  <si>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</si>
  <si>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</si>
  <si>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</si>
  <si>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</si>
  <si>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</si>
  <si>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</si>
  <si>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</si>
  <si>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</si>
  <si>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</si>
  <si>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</si>
  <si>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</si>
  <si>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</si>
  <si>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</si>
  <si>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</si>
  <si>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</si>
  <si>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</si>
  <si>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</si>
  <si>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</si>
  <si>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</si>
  <si>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</si>
  <si>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</si>
  <si>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</si>
  <si>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</si>
  <si>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</si>
  <si>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</si>
  <si>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</si>
  <si>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</si>
  <si>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</si>
  <si>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</si>
  <si>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</si>
  <si>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</si>
  <si>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</si>
  <si>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</si>
  <si>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</si>
  <si>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</si>
  <si>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</si>
  <si>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</si>
  <si>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</si>
  <si>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</si>
  <si>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</si>
  <si>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</si>
  <si>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</si>
  <si>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</si>
  <si>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市場競争環境評価調査費（事務費）</t>
    <phoneticPr fontId="5"/>
  </si>
  <si>
    <t>経済産業政策局</t>
    <rPh sb="0" eb="2">
      <t>ケイザイ</t>
    </rPh>
    <rPh sb="2" eb="4">
      <t>サンギョウ</t>
    </rPh>
    <rPh sb="4" eb="7">
      <t>セイサクキョク</t>
    </rPh>
    <phoneticPr fontId="5"/>
  </si>
  <si>
    <t>競争環境整備室</t>
    <rPh sb="0" eb="2">
      <t>キョウソウ</t>
    </rPh>
    <rPh sb="2" eb="4">
      <t>カンキョウ</t>
    </rPh>
    <rPh sb="4" eb="6">
      <t>セイビ</t>
    </rPh>
    <rPh sb="6" eb="7">
      <t>シツ</t>
    </rPh>
    <phoneticPr fontId="5"/>
  </si>
  <si>
    <t>競争環境整備室長
桝口　豊</t>
    <rPh sb="0" eb="2">
      <t>キョウソウ</t>
    </rPh>
    <rPh sb="2" eb="4">
      <t>カンキョウ</t>
    </rPh>
    <rPh sb="4" eb="6">
      <t>セイビ</t>
    </rPh>
    <rPh sb="6" eb="8">
      <t>シツチョウ</t>
    </rPh>
    <rPh sb="9" eb="11">
      <t>マスグチ</t>
    </rPh>
    <rPh sb="12" eb="13">
      <t>ユタカ</t>
    </rPh>
    <phoneticPr fontId="5"/>
  </si>
  <si>
    <t>○</t>
  </si>
  <si>
    <t>-</t>
    <phoneticPr fontId="5"/>
  </si>
  <si>
    <t>市場競争環境評価調査費</t>
    <rPh sb="0" eb="2">
      <t>シジョウ</t>
    </rPh>
    <rPh sb="2" eb="4">
      <t>キョウソウ</t>
    </rPh>
    <rPh sb="4" eb="6">
      <t>カンキョウ</t>
    </rPh>
    <rPh sb="6" eb="8">
      <t>ヒョウカ</t>
    </rPh>
    <rPh sb="8" eb="11">
      <t>チョウサヒ</t>
    </rPh>
    <phoneticPr fontId="5"/>
  </si>
  <si>
    <t>制度検討等における調査結果の活用件数の創出</t>
  </si>
  <si>
    <t>制度検討等における調査結果の活用状況</t>
  </si>
  <si>
    <t>件</t>
    <rPh sb="0" eb="1">
      <t>ケン</t>
    </rPh>
    <phoneticPr fontId="5"/>
  </si>
  <si>
    <t>執行件数</t>
    <rPh sb="0" eb="2">
      <t>シッコウ</t>
    </rPh>
    <rPh sb="2" eb="4">
      <t>ケンスウ</t>
    </rPh>
    <phoneticPr fontId="5"/>
  </si>
  <si>
    <t>a執行額（千円）／b執行件数（件）
※本省・地方合算　　　　　　　　　　　　　</t>
    <phoneticPr fontId="5"/>
  </si>
  <si>
    <t>　　a/b</t>
    <phoneticPr fontId="5"/>
  </si>
  <si>
    <t>円/件</t>
    <rPh sb="0" eb="1">
      <t>エン</t>
    </rPh>
    <rPh sb="2" eb="3">
      <t>ケン</t>
    </rPh>
    <phoneticPr fontId="5"/>
  </si>
  <si>
    <t>24,237/5</t>
    <phoneticPr fontId="5"/>
  </si>
  <si>
    <t>0007</t>
  </si>
  <si>
    <t>0579</t>
  </si>
  <si>
    <t>0017</t>
  </si>
  <si>
    <t>0539</t>
  </si>
  <si>
    <t>0010</t>
  </si>
  <si>
    <t>0472</t>
  </si>
  <si>
    <t>0626</t>
  </si>
  <si>
    <t>0420</t>
    <phoneticPr fontId="5"/>
  </si>
  <si>
    <t>0391</t>
    <phoneticPr fontId="5"/>
  </si>
  <si>
    <t>32,000/5</t>
    <phoneticPr fontId="5"/>
  </si>
  <si>
    <t>27,221/5</t>
    <phoneticPr fontId="5"/>
  </si>
  <si>
    <t>23,925/5</t>
    <phoneticPr fontId="5"/>
  </si>
  <si>
    <t>有</t>
  </si>
  <si>
    <t>無</t>
  </si>
  <si>
    <t>‐</t>
  </si>
  <si>
    <t>企業等からのニーズを踏まえて、事業を実施している。</t>
    <rPh sb="0" eb="2">
      <t>キギョウ</t>
    </rPh>
    <rPh sb="2" eb="3">
      <t>トウ</t>
    </rPh>
    <rPh sb="10" eb="11">
      <t>フ</t>
    </rPh>
    <rPh sb="15" eb="17">
      <t>ジギョウ</t>
    </rPh>
    <rPh sb="18" eb="20">
      <t>ジッシ</t>
    </rPh>
    <phoneticPr fontId="5"/>
  </si>
  <si>
    <t>経済産業政策の立案に必要となる基礎的調査を実施するものであり、政策立案への貢献や政策の実施を通じて、広く国内全体に裨益するもの。</t>
    <phoneticPr fontId="5"/>
  </si>
  <si>
    <t>公正な市場競争を促進させるための事業であり、優先度の高い事業である。</t>
    <phoneticPr fontId="5"/>
  </si>
  <si>
    <t>妥当である。</t>
    <phoneticPr fontId="5"/>
  </si>
  <si>
    <t>株式会社矢野経済研究所</t>
    <phoneticPr fontId="5"/>
  </si>
  <si>
    <t>市場環境評価調査</t>
    <rPh sb="0" eb="2">
      <t>シジョウ</t>
    </rPh>
    <rPh sb="2" eb="4">
      <t>カンキョウ</t>
    </rPh>
    <rPh sb="4" eb="6">
      <t>ヒョウカ</t>
    </rPh>
    <rPh sb="6" eb="8">
      <t>チョウサ</t>
    </rPh>
    <phoneticPr fontId="5"/>
  </si>
  <si>
    <t>株式会社リベルタス・コンサルティング</t>
    <phoneticPr fontId="5"/>
  </si>
  <si>
    <t>三菱ＵＦＪリサーチ＆コンサルティング株式会社</t>
    <phoneticPr fontId="5"/>
  </si>
  <si>
    <t>日鉄総研株式会社</t>
    <phoneticPr fontId="5"/>
  </si>
  <si>
    <t>調査費</t>
    <rPh sb="0" eb="3">
      <t>チョウサヒ</t>
    </rPh>
    <phoneticPr fontId="5"/>
  </si>
  <si>
    <t>市場環境評価調査に必要な経費</t>
    <rPh sb="0" eb="2">
      <t>シジョウ</t>
    </rPh>
    <rPh sb="2" eb="4">
      <t>カンキョウ</t>
    </rPh>
    <rPh sb="4" eb="6">
      <t>ヒョウカ</t>
    </rPh>
    <rPh sb="6" eb="8">
      <t>チョウサ</t>
    </rPh>
    <rPh sb="9" eb="11">
      <t>ヒツヨウ</t>
    </rPh>
    <rPh sb="12" eb="14">
      <t>ケイヒ</t>
    </rPh>
    <phoneticPr fontId="5"/>
  </si>
  <si>
    <t>A.（株式会社矢野経済研究所）</t>
    <phoneticPr fontId="5"/>
  </si>
  <si>
    <t>B.（株式会社リベルタス・コンサルティング）</t>
    <phoneticPr fontId="5"/>
  </si>
  <si>
    <t>事業内容、実施方法等について事業者に対し詳細に指示し、常に連携して業務を進めることで効率化を図っている。</t>
    <rPh sb="5" eb="7">
      <t>ジッシ</t>
    </rPh>
    <rPh sb="7" eb="9">
      <t>ホウホウ</t>
    </rPh>
    <rPh sb="9" eb="10">
      <t>トウ</t>
    </rPh>
    <rPh sb="14" eb="17">
      <t>ジギョウシャ</t>
    </rPh>
    <rPh sb="18" eb="19">
      <t>タイ</t>
    </rPh>
    <phoneticPr fontId="5"/>
  </si>
  <si>
    <t>主な使途は文献調査等に係る費用であり、必要なものに限定されている。</t>
    <rPh sb="9" eb="10">
      <t>トウ</t>
    </rPh>
    <rPh sb="11" eb="12">
      <t>カカ</t>
    </rPh>
    <rPh sb="13" eb="15">
      <t>ヒヨウ</t>
    </rPh>
    <phoneticPr fontId="5"/>
  </si>
  <si>
    <t>成果目標に見合った実績となっている。</t>
    <phoneticPr fontId="5"/>
  </si>
  <si>
    <t>見込みと活動実績の乖離は生じていない。</t>
    <rPh sb="12" eb="13">
      <t>ショウ</t>
    </rPh>
    <phoneticPr fontId="5"/>
  </si>
  <si>
    <t>-</t>
    <phoneticPr fontId="5"/>
  </si>
  <si>
    <t>一般競争入札を実施しており、競争性は担保されている。
地方局執行の調査で一者応札となったものがあったが、結果的に一者となったものであり、十分な公募期間の設定、複数社への声かけ等、適切に公募プロセスを実施している。</t>
    <rPh sb="36" eb="37">
      <t>イチ</t>
    </rPh>
    <rPh sb="37" eb="38">
      <t>シャ</t>
    </rPh>
    <rPh sb="56" eb="57">
      <t>イチ</t>
    </rPh>
    <rPh sb="57" eb="58">
      <t>シャ</t>
    </rPh>
    <phoneticPr fontId="5"/>
  </si>
  <si>
    <t>本省及び地方局での政策検討等に活用されている。</t>
    <rPh sb="0" eb="2">
      <t>ホンショウ</t>
    </rPh>
    <rPh sb="2" eb="3">
      <t>オヨ</t>
    </rPh>
    <rPh sb="4" eb="6">
      <t>チホウ</t>
    </rPh>
    <rPh sb="6" eb="7">
      <t>キョク</t>
    </rPh>
    <rPh sb="9" eb="11">
      <t>セイサク</t>
    </rPh>
    <rPh sb="11" eb="13">
      <t>ケントウ</t>
    </rPh>
    <rPh sb="13" eb="14">
      <t>トウ</t>
    </rPh>
    <phoneticPr fontId="5"/>
  </si>
  <si>
    <t>本調査により得られた知見を活用して、我が国産業の競争力・基盤強化に必要な競争環境の整備に向けた政策を立案する。</t>
    <rPh sb="0" eb="3">
      <t>ホンチョウサ</t>
    </rPh>
    <rPh sb="6" eb="7">
      <t>エ</t>
    </rPh>
    <rPh sb="10" eb="12">
      <t>チケン</t>
    </rPh>
    <rPh sb="13" eb="15">
      <t>カツヨウ</t>
    </rPh>
    <rPh sb="33" eb="35">
      <t>ヒツヨウ</t>
    </rPh>
    <rPh sb="36" eb="38">
      <t>キョウソウ</t>
    </rPh>
    <rPh sb="38" eb="40">
      <t>カンキョウ</t>
    </rPh>
    <rPh sb="41" eb="43">
      <t>セイビ</t>
    </rPh>
    <rPh sb="44" eb="45">
      <t>ム</t>
    </rPh>
    <rPh sb="50" eb="52">
      <t>リツアン</t>
    </rPh>
    <phoneticPr fontId="5"/>
  </si>
  <si>
    <t>我が国産業の競争力・基盤強化に必要な競争環境の整備に向けて、国内市場の発展等を阻害し得る制度や取引慣行、各産業の市場における競争環境（各地方の主要産業の市場における競争環境を含む）、諸外国の制度等に関する調査を実施する。調査の実施に際しては、一般競争入札より事業者を選定する。</t>
    <rPh sb="15" eb="17">
      <t>ヒツヨウ</t>
    </rPh>
    <rPh sb="18" eb="20">
      <t>キョウソウ</t>
    </rPh>
    <rPh sb="20" eb="22">
      <t>カンキョウ</t>
    </rPh>
    <rPh sb="23" eb="25">
      <t>セイビ</t>
    </rPh>
    <rPh sb="26" eb="27">
      <t>ム</t>
    </rPh>
    <rPh sb="42" eb="43">
      <t>ウ</t>
    </rPh>
    <rPh sb="47" eb="49">
      <t>トリヒキ</t>
    </rPh>
    <rPh sb="49" eb="51">
      <t>カンコウ</t>
    </rPh>
    <rPh sb="56" eb="58">
      <t>シジョウ</t>
    </rPh>
    <rPh sb="62" eb="64">
      <t>キョウソウ</t>
    </rPh>
    <rPh sb="64" eb="66">
      <t>カンキョウ</t>
    </rPh>
    <rPh sb="67" eb="68">
      <t>カク</t>
    </rPh>
    <rPh sb="87" eb="88">
      <t>フク</t>
    </rPh>
    <rPh sb="99" eb="100">
      <t>カン</t>
    </rPh>
    <rPh sb="105" eb="107">
      <t>ジッシ</t>
    </rPh>
    <rPh sb="113" eb="115">
      <t>ジッシ</t>
    </rPh>
    <rPh sb="116" eb="117">
      <t>サイ</t>
    </rPh>
    <phoneticPr fontId="5"/>
  </si>
  <si>
    <t>-</t>
    <phoneticPr fontId="5"/>
  </si>
  <si>
    <t>有識者書面点検対象外</t>
    <phoneticPr fontId="5"/>
  </si>
  <si>
    <t>調査の結果が、政策の企画・立案、制度の改廃にどのように活用されたのか、もしくは今後活用されるのか、説明すること。漫然と予算計上されていないか、事業が計画的に実施されているのか確認すること。</t>
    <phoneticPr fontId="5"/>
  </si>
  <si>
    <t>本省執行分について、紙パルプ産業の取引慣習の改善・見直しや物流の効率化等の政策の企画・立案に当たり、関係者との打ち合わせ等で活用されている。また、地方局執行分について、各地域における基盤産業の競争環境整備を目的とした政策の企画・立案の過程で行われる委員会等の場で今後活用される。
このように、本調査の結果は競争環境整備のための政策の企画・立案のために活用されており、事業実施期間中は定期的に事業者の作業進捗を確認し、計画的に執行している。</t>
    <rPh sb="131" eb="133">
      <t>コンゴ</t>
    </rPh>
    <phoneticPr fontId="5"/>
  </si>
  <si>
    <t>本事業により得られた知見は、本省及び地方局において、産業の競争力・基盤強化に必要な競争環境の整備に向けた政策立案に活用されている。なお、地方局執行の調査で結果的に一者応札となった案件があった。</t>
    <rPh sb="0" eb="1">
      <t>ホン</t>
    </rPh>
    <rPh sb="1" eb="3">
      <t>ジギョウ</t>
    </rPh>
    <rPh sb="10" eb="12">
      <t>チケン</t>
    </rPh>
    <rPh sb="14" eb="16">
      <t>ホンショウ</t>
    </rPh>
    <rPh sb="16" eb="17">
      <t>オヨ</t>
    </rPh>
    <rPh sb="18" eb="20">
      <t>チホウ</t>
    </rPh>
    <rPh sb="20" eb="21">
      <t>キョク</t>
    </rPh>
    <rPh sb="57" eb="59">
      <t>カツヨウ</t>
    </rPh>
    <rPh sb="68" eb="70">
      <t>チホウ</t>
    </rPh>
    <rPh sb="70" eb="71">
      <t>キョク</t>
    </rPh>
    <rPh sb="71" eb="73">
      <t>シッコウ</t>
    </rPh>
    <rPh sb="74" eb="76">
      <t>チョウサ</t>
    </rPh>
    <rPh sb="77" eb="80">
      <t>ケッカテキ</t>
    </rPh>
    <rPh sb="81" eb="83">
      <t>イッシャ</t>
    </rPh>
    <rPh sb="83" eb="85">
      <t>オウサツ</t>
    </rPh>
    <rPh sb="89" eb="91">
      <t>アンケン</t>
    </rPh>
    <phoneticPr fontId="5"/>
  </si>
  <si>
    <t>一者応札の防止へ向け、十分な公募期間の設定、複数社への声かけ等、引き続き適切な公募プロセスを実施するとともに、新規参入希望者が業務内容や業務量を十分理解し適正な入札価格を算出できるよう、仕様書に必要な情報を具体的かつ分かりやすく記載する。</t>
    <rPh sb="0" eb="2">
      <t>イッシャ</t>
    </rPh>
    <rPh sb="2" eb="4">
      <t>オウサツ</t>
    </rPh>
    <rPh sb="5" eb="7">
      <t>ボウシ</t>
    </rPh>
    <rPh sb="8" eb="9">
      <t>ム</t>
    </rPh>
    <rPh sb="32" eb="33">
      <t>ヒ</t>
    </rPh>
    <rPh sb="34" eb="35">
      <t>ツヅ</t>
    </rPh>
    <rPh sb="36" eb="38">
      <t>テキセツ</t>
    </rPh>
    <rPh sb="39" eb="41">
      <t>コウボ</t>
    </rPh>
    <rPh sb="46" eb="48">
      <t>ジッシ</t>
    </rPh>
    <rPh sb="93" eb="96">
      <t>シヨウショ</t>
    </rPh>
    <rPh sb="97" eb="99">
      <t>ヒツヨウ</t>
    </rPh>
    <rPh sb="100" eb="102">
      <t>ジョウホウ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</si>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</sst>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36557</xdr:colOff>
      <xdr:row>742</xdr:row>
      <xdr:rowOff>112059</xdr:rowOff>
    </xdr:from>
    <xdr:to>
      <xdr:col>35</xdr:col>
      <xdr:colOff>26691</xdr:colOff>
      <xdr:row>745</xdr:row>
      <xdr:rowOff>99132</xdr:rowOff>
    </xdr:to>
    <xdr:sp macro="" textlink="">
      <xdr:nvSpPr>
        <xdr:cNvPr id="2" name="正方形/長方形 1"/>
        <xdr:cNvSpPr/>
      </xdr:nvSpPr>
      <xdr:spPr>
        <a:xfrm>
          <a:off x="4474086" y="39388677"/>
          <a:ext cx="2612311" cy="10292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24</a:t>
          </a:r>
          <a:r>
            <a:rPr kumimoji="1" lang="ja-JP" altLang="en-US" sz="1200"/>
            <a:t>百万円</a:t>
          </a:r>
        </a:p>
      </xdr:txBody>
    </xdr:sp>
    <xdr:clientData/>
  </xdr:twoCellAnchor>
  <xdr:twoCellAnchor>
    <xdr:from>
      <xdr:col>28</xdr:col>
      <xdr:colOff>107995</xdr:colOff>
      <xdr:row>745</xdr:row>
      <xdr:rowOff>97773</xdr:rowOff>
    </xdr:from>
    <xdr:to>
      <xdr:col>28</xdr:col>
      <xdr:colOff>107995</xdr:colOff>
      <xdr:row>747</xdr:row>
      <xdr:rowOff>7286</xdr:rowOff>
    </xdr:to>
    <xdr:cxnSp macro="">
      <xdr:nvCxnSpPr>
        <xdr:cNvPr id="3" name="直線コネクタ 2"/>
        <xdr:cNvCxnSpPr/>
      </xdr:nvCxnSpPr>
      <xdr:spPr>
        <a:xfrm>
          <a:off x="5755760" y="40416538"/>
          <a:ext cx="0" cy="6042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136570</xdr:colOff>
      <xdr:row>747</xdr:row>
      <xdr:rowOff>7286</xdr:rowOff>
    </xdr:from>
    <xdr:to>
      <xdr:col>40</xdr:col>
      <xdr:colOff>127045</xdr:colOff>
      <xdr:row>747</xdr:row>
      <xdr:rowOff>7286</xdr:rowOff>
    </xdr:to>
    <xdr:cxnSp macro="">
      <xdr:nvCxnSpPr>
        <xdr:cNvPr id="4" name="直線コネクタ 3"/>
        <xdr:cNvCxnSpPr/>
      </xdr:nvCxnSpPr>
      <xdr:spPr>
        <a:xfrm>
          <a:off x="3162158" y="41020815"/>
          <a:ext cx="50331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127045</xdr:colOff>
      <xdr:row>746</xdr:row>
      <xdr:rowOff>345143</xdr:rowOff>
    </xdr:from>
    <xdr:to>
      <xdr:col>15</xdr:col>
      <xdr:colOff>127045</xdr:colOff>
      <xdr:row>748</xdr:row>
      <xdr:rowOff>326093</xdr:rowOff>
    </xdr:to>
    <xdr:cxnSp macro="">
      <xdr:nvCxnSpPr>
        <xdr:cNvPr id="5" name="直線矢印コネクタ 4"/>
        <xdr:cNvCxnSpPr/>
      </xdr:nvCxnSpPr>
      <xdr:spPr>
        <a:xfrm>
          <a:off x="3152633" y="41011290"/>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136570</xdr:colOff>
      <xdr:row>746</xdr:row>
      <xdr:rowOff>345143</xdr:rowOff>
    </xdr:from>
    <xdr:to>
      <xdr:col>40</xdr:col>
      <xdr:colOff>136570</xdr:colOff>
      <xdr:row>748</xdr:row>
      <xdr:rowOff>326093</xdr:rowOff>
    </xdr:to>
    <xdr:cxnSp macro="">
      <xdr:nvCxnSpPr>
        <xdr:cNvPr id="6" name="直線矢印コネクタ 5"/>
        <xdr:cNvCxnSpPr/>
      </xdr:nvCxnSpPr>
      <xdr:spPr>
        <a:xfrm>
          <a:off x="8204805" y="41011290"/>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29414</xdr:colOff>
      <xdr:row>750</xdr:row>
      <xdr:rowOff>2524</xdr:rowOff>
    </xdr:from>
    <xdr:to>
      <xdr:col>21</xdr:col>
      <xdr:colOff>66675</xdr:colOff>
      <xdr:row>751</xdr:row>
      <xdr:rowOff>235607</xdr:rowOff>
    </xdr:to>
    <xdr:sp macro="" textlink="">
      <xdr:nvSpPr>
        <xdr:cNvPr id="7" name="正方形/長方形 6"/>
        <xdr:cNvSpPr/>
      </xdr:nvSpPr>
      <xdr:spPr>
        <a:xfrm>
          <a:off x="2029664" y="31377874"/>
          <a:ext cx="2237536" cy="5855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Ａ．矢野経済研究所（１社）</a:t>
          </a:r>
          <a:endParaRPr kumimoji="1" lang="en-US" altLang="ja-JP" sz="1200"/>
        </a:p>
        <a:p>
          <a:pPr algn="ctr"/>
          <a:r>
            <a:rPr kumimoji="1" lang="en-US" altLang="ja-JP" sz="1200"/>
            <a:t>5</a:t>
          </a:r>
          <a:r>
            <a:rPr kumimoji="1" lang="ja-JP" altLang="en-US" sz="1200"/>
            <a:t>百万円</a:t>
          </a:r>
          <a:endParaRPr kumimoji="1" lang="en-US" altLang="ja-JP" sz="1200"/>
        </a:p>
      </xdr:txBody>
    </xdr:sp>
    <xdr:clientData/>
  </xdr:twoCellAnchor>
  <xdr:oneCellAnchor>
    <xdr:from>
      <xdr:col>11</xdr:col>
      <xdr:colOff>94127</xdr:colOff>
      <xdr:row>749</xdr:row>
      <xdr:rowOff>3924</xdr:rowOff>
    </xdr:from>
    <xdr:ext cx="1877437" cy="275717"/>
    <xdr:sp macro="" textlink="">
      <xdr:nvSpPr>
        <xdr:cNvPr id="8" name="テキスト ボックス 7"/>
        <xdr:cNvSpPr txBox="1"/>
      </xdr:nvSpPr>
      <xdr:spPr>
        <a:xfrm>
          <a:off x="2312892" y="4191392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35</xdr:col>
      <xdr:colOff>88681</xdr:colOff>
      <xdr:row>749</xdr:row>
      <xdr:rowOff>164447</xdr:rowOff>
    </xdr:from>
    <xdr:to>
      <xdr:col>45</xdr:col>
      <xdr:colOff>200164</xdr:colOff>
      <xdr:row>751</xdr:row>
      <xdr:rowOff>50147</xdr:rowOff>
    </xdr:to>
    <xdr:sp macro="" textlink="">
      <xdr:nvSpPr>
        <xdr:cNvPr id="9" name="正方形/長方形 8"/>
        <xdr:cNvSpPr/>
      </xdr:nvSpPr>
      <xdr:spPr>
        <a:xfrm>
          <a:off x="7148387" y="41872741"/>
          <a:ext cx="2128542" cy="58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地方局</a:t>
          </a:r>
          <a:endParaRPr kumimoji="1" lang="en-US" altLang="ja-JP" sz="1200"/>
        </a:p>
        <a:p>
          <a:pPr algn="ctr"/>
          <a:r>
            <a:rPr kumimoji="1" lang="en-US" altLang="ja-JP" sz="1200"/>
            <a:t>19</a:t>
          </a:r>
          <a:r>
            <a:rPr kumimoji="1" lang="ja-JP" altLang="en-US" sz="1200"/>
            <a:t>百万円</a:t>
          </a:r>
          <a:endParaRPr kumimoji="1" lang="en-US" altLang="ja-JP" sz="1200"/>
        </a:p>
      </xdr:txBody>
    </xdr:sp>
    <xdr:clientData/>
  </xdr:twoCellAnchor>
  <xdr:twoCellAnchor>
    <xdr:from>
      <xdr:col>9</xdr:col>
      <xdr:colOff>100852</xdr:colOff>
      <xdr:row>752</xdr:row>
      <xdr:rowOff>31097</xdr:rowOff>
    </xdr:from>
    <xdr:to>
      <xdr:col>21</xdr:col>
      <xdr:colOff>154033</xdr:colOff>
      <xdr:row>753</xdr:row>
      <xdr:rowOff>248479</xdr:rowOff>
    </xdr:to>
    <xdr:sp macro="" textlink="">
      <xdr:nvSpPr>
        <xdr:cNvPr id="10" name="大かっこ 9"/>
        <xdr:cNvSpPr/>
      </xdr:nvSpPr>
      <xdr:spPr>
        <a:xfrm>
          <a:off x="1889895" y="32540336"/>
          <a:ext cx="2438573" cy="5735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紙パルプ産業の競争環境等に関する調査を実施した。</a:t>
          </a:r>
          <a:endParaRPr kumimoji="1" lang="en-US" altLang="ja-JP" sz="1000"/>
        </a:p>
      </xdr:txBody>
    </xdr:sp>
    <xdr:clientData/>
  </xdr:twoCellAnchor>
  <xdr:twoCellAnchor>
    <xdr:from>
      <xdr:col>40</xdr:col>
      <xdr:colOff>136570</xdr:colOff>
      <xdr:row>751</xdr:row>
      <xdr:rowOff>223963</xdr:rowOff>
    </xdr:from>
    <xdr:to>
      <xdr:col>40</xdr:col>
      <xdr:colOff>136570</xdr:colOff>
      <xdr:row>753</xdr:row>
      <xdr:rowOff>196446</xdr:rowOff>
    </xdr:to>
    <xdr:cxnSp macro="">
      <xdr:nvCxnSpPr>
        <xdr:cNvPr id="11" name="直線矢印コネクタ 10"/>
        <xdr:cNvCxnSpPr/>
      </xdr:nvCxnSpPr>
      <xdr:spPr>
        <a:xfrm>
          <a:off x="8204805" y="42627022"/>
          <a:ext cx="0" cy="66724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97148</xdr:colOff>
      <xdr:row>754</xdr:row>
      <xdr:rowOff>221317</xdr:rowOff>
    </xdr:from>
    <xdr:to>
      <xdr:col>46</xdr:col>
      <xdr:colOff>6925</xdr:colOff>
      <xdr:row>756</xdr:row>
      <xdr:rowOff>115235</xdr:rowOff>
    </xdr:to>
    <xdr:sp macro="" textlink="">
      <xdr:nvSpPr>
        <xdr:cNvPr id="12" name="正方形/長方形 11"/>
        <xdr:cNvSpPr/>
      </xdr:nvSpPr>
      <xdr:spPr>
        <a:xfrm>
          <a:off x="7156854" y="43666523"/>
          <a:ext cx="2128542" cy="588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n-lt"/>
              <a:ea typeface="+mn-ea"/>
              <a:cs typeface="+mn-cs"/>
            </a:rPr>
            <a:t>Ｂ</a:t>
          </a:r>
          <a:r>
            <a:rPr kumimoji="1" lang="ja-JP" altLang="ja-JP" sz="1200">
              <a:solidFill>
                <a:schemeClr val="dk1"/>
              </a:solidFill>
              <a:effectLst/>
              <a:latin typeface="+mn-lt"/>
              <a:ea typeface="+mn-ea"/>
              <a:cs typeface="+mn-cs"/>
            </a:rPr>
            <a:t>．</a:t>
          </a:r>
          <a:r>
            <a:rPr kumimoji="1" lang="ja-JP" altLang="en-US" sz="1200"/>
            <a:t>民間企業等（４社）</a:t>
          </a:r>
          <a:endParaRPr kumimoji="1" lang="en-US" altLang="ja-JP" sz="1200"/>
        </a:p>
        <a:p>
          <a:pPr algn="ctr"/>
          <a:r>
            <a:rPr kumimoji="1" lang="en-US" altLang="ja-JP" sz="1200"/>
            <a:t>19</a:t>
          </a:r>
          <a:r>
            <a:rPr kumimoji="1" lang="ja-JP" altLang="en-US" sz="1200"/>
            <a:t>百万円</a:t>
          </a:r>
          <a:endParaRPr kumimoji="1" lang="en-US" altLang="ja-JP" sz="1200"/>
        </a:p>
      </xdr:txBody>
    </xdr:sp>
    <xdr:clientData/>
  </xdr:twoCellAnchor>
  <xdr:oneCellAnchor>
    <xdr:from>
      <xdr:col>34</xdr:col>
      <xdr:colOff>46506</xdr:colOff>
      <xdr:row>753</xdr:row>
      <xdr:rowOff>227043</xdr:rowOff>
    </xdr:from>
    <xdr:ext cx="2980764" cy="275717"/>
    <xdr:sp macro="" textlink="">
      <xdr:nvSpPr>
        <xdr:cNvPr id="13" name="テキスト ボックス 12"/>
        <xdr:cNvSpPr txBox="1"/>
      </xdr:nvSpPr>
      <xdr:spPr>
        <a:xfrm>
          <a:off x="6847356" y="43946793"/>
          <a:ext cx="29807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一般競争入札（総合評価）、（最低価格）</a:t>
          </a:r>
          <a:r>
            <a:rPr kumimoji="1" lang="en-US" altLang="ja-JP" sz="1100"/>
            <a:t>】</a:t>
          </a:r>
          <a:endParaRPr kumimoji="1" lang="ja-JP" altLang="en-US" sz="1100"/>
        </a:p>
      </xdr:txBody>
    </xdr:sp>
    <xdr:clientData/>
  </xdr:oneCellAnchor>
  <xdr:twoCellAnchor>
    <xdr:from>
      <xdr:col>34</xdr:col>
      <xdr:colOff>75950</xdr:colOff>
      <xdr:row>756</xdr:row>
      <xdr:rowOff>186732</xdr:rowOff>
    </xdr:from>
    <xdr:to>
      <xdr:col>47</xdr:col>
      <xdr:colOff>11207</xdr:colOff>
      <xdr:row>757</xdr:row>
      <xdr:rowOff>364435</xdr:rowOff>
    </xdr:to>
    <xdr:sp macro="" textlink="">
      <xdr:nvSpPr>
        <xdr:cNvPr id="14" name="大かっこ 13"/>
        <xdr:cNvSpPr/>
      </xdr:nvSpPr>
      <xdr:spPr>
        <a:xfrm>
          <a:off x="6834559" y="34120580"/>
          <a:ext cx="2519431" cy="53385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50"/>
            <a:t>食品産業の競争環境等に関する調査等を実施した。</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832" sqref="A832:XFD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365</v>
      </c>
      <c r="AT2" s="968"/>
      <c r="AU2" s="968"/>
      <c r="AV2" s="51" t="str">
        <f>IF(AW2="", "", "-")</f>
        <v/>
      </c>
      <c r="AW2" s="913"/>
      <c r="AX2" s="913"/>
    </row>
    <row r="3" spans="1:50" ht="21" customHeight="1" thickBot="1" x14ac:dyDescent="0.2">
      <c r="A3" s="869" t="s">
        <v>430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516</v>
      </c>
      <c r="H5" s="842"/>
      <c r="I5" s="842"/>
      <c r="J5" s="842"/>
      <c r="K5" s="842"/>
      <c r="L5" s="842"/>
      <c r="M5" s="843" t="s">
        <v>66</v>
      </c>
      <c r="N5" s="844"/>
      <c r="O5" s="844"/>
      <c r="P5" s="844"/>
      <c r="Q5" s="844"/>
      <c r="R5" s="845"/>
      <c r="S5" s="846" t="s">
        <v>70</v>
      </c>
      <c r="T5" s="842"/>
      <c r="U5" s="842"/>
      <c r="V5" s="842"/>
      <c r="W5" s="842"/>
      <c r="X5" s="847"/>
      <c r="Y5" s="700" t="s">
        <v>3</v>
      </c>
      <c r="Z5" s="542"/>
      <c r="AA5" s="542"/>
      <c r="AB5" s="542"/>
      <c r="AC5" s="542"/>
      <c r="AD5" s="543"/>
      <c r="AE5" s="701" t="s">
        <v>565</v>
      </c>
      <c r="AF5" s="701"/>
      <c r="AG5" s="701"/>
      <c r="AH5" s="701"/>
      <c r="AI5" s="701"/>
      <c r="AJ5" s="701"/>
      <c r="AK5" s="701"/>
      <c r="AL5" s="701"/>
      <c r="AM5" s="701"/>
      <c r="AN5" s="701"/>
      <c r="AO5" s="701"/>
      <c r="AP5" s="702"/>
      <c r="AQ5" s="703" t="s">
        <v>566</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4" t="s">
        <v>22</v>
      </c>
      <c r="B7" s="495"/>
      <c r="C7" s="495"/>
      <c r="D7" s="495"/>
      <c r="E7" s="495"/>
      <c r="F7" s="496"/>
      <c r="G7" s="497" t="s">
        <v>568</v>
      </c>
      <c r="H7" s="498"/>
      <c r="I7" s="498"/>
      <c r="J7" s="498"/>
      <c r="K7" s="498"/>
      <c r="L7" s="498"/>
      <c r="M7" s="498"/>
      <c r="N7" s="498"/>
      <c r="O7" s="498"/>
      <c r="P7" s="498"/>
      <c r="Q7" s="498"/>
      <c r="R7" s="498"/>
      <c r="S7" s="498"/>
      <c r="T7" s="498"/>
      <c r="U7" s="498"/>
      <c r="V7" s="498"/>
      <c r="W7" s="498"/>
      <c r="X7" s="499"/>
      <c r="Y7" s="924" t="s">
        <v>394</v>
      </c>
      <c r="Z7" s="442"/>
      <c r="AA7" s="442"/>
      <c r="AB7" s="442"/>
      <c r="AC7" s="442"/>
      <c r="AD7" s="925"/>
      <c r="AE7" s="914" t="s">
        <v>568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259</v>
      </c>
      <c r="B8" s="495"/>
      <c r="C8" s="495"/>
      <c r="D8" s="495"/>
      <c r="E8" s="495"/>
      <c r="F8" s="496"/>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0.25" customHeight="1" x14ac:dyDescent="0.15">
      <c r="A10" s="662" t="s">
        <v>30</v>
      </c>
      <c r="B10" s="663"/>
      <c r="C10" s="663"/>
      <c r="D10" s="663"/>
      <c r="E10" s="663"/>
      <c r="F10" s="663"/>
      <c r="G10" s="756" t="s">
        <v>614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8" t="s">
        <v>24</v>
      </c>
      <c r="B12" s="979"/>
      <c r="C12" s="979"/>
      <c r="D12" s="979"/>
      <c r="E12" s="979"/>
      <c r="F12" s="980"/>
      <c r="G12" s="762"/>
      <c r="H12" s="763"/>
      <c r="I12" s="763"/>
      <c r="J12" s="763"/>
      <c r="K12" s="763"/>
      <c r="L12" s="763"/>
      <c r="M12" s="763"/>
      <c r="N12" s="763"/>
      <c r="O12" s="763"/>
      <c r="P12" s="414" t="s">
        <v>397</v>
      </c>
      <c r="Q12" s="415"/>
      <c r="R12" s="415"/>
      <c r="S12" s="415"/>
      <c r="T12" s="415"/>
      <c r="U12" s="415"/>
      <c r="V12" s="416"/>
      <c r="W12" s="414" t="s">
        <v>417</v>
      </c>
      <c r="X12" s="415"/>
      <c r="Y12" s="415"/>
      <c r="Z12" s="415"/>
      <c r="AA12" s="415"/>
      <c r="AB12" s="415"/>
      <c r="AC12" s="416"/>
      <c r="AD12" s="414" t="s">
        <v>424</v>
      </c>
      <c r="AE12" s="415"/>
      <c r="AF12" s="415"/>
      <c r="AG12" s="415"/>
      <c r="AH12" s="415"/>
      <c r="AI12" s="415"/>
      <c r="AJ12" s="416"/>
      <c r="AK12" s="414" t="s">
        <v>431</v>
      </c>
      <c r="AL12" s="415"/>
      <c r="AM12" s="415"/>
      <c r="AN12" s="415"/>
      <c r="AO12" s="415"/>
      <c r="AP12" s="415"/>
      <c r="AQ12" s="416"/>
      <c r="AR12" s="414" t="s">
        <v>432</v>
      </c>
      <c r="AS12" s="415"/>
      <c r="AT12" s="415"/>
      <c r="AU12" s="415"/>
      <c r="AV12" s="415"/>
      <c r="AW12" s="415"/>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9">
        <v>31</v>
      </c>
      <c r="Q13" s="660"/>
      <c r="R13" s="660"/>
      <c r="S13" s="660"/>
      <c r="T13" s="660"/>
      <c r="U13" s="660"/>
      <c r="V13" s="661"/>
      <c r="W13" s="659">
        <v>31</v>
      </c>
      <c r="X13" s="660"/>
      <c r="Y13" s="660"/>
      <c r="Z13" s="660"/>
      <c r="AA13" s="660"/>
      <c r="AB13" s="660"/>
      <c r="AC13" s="661"/>
      <c r="AD13" s="659">
        <v>32</v>
      </c>
      <c r="AE13" s="660"/>
      <c r="AF13" s="660"/>
      <c r="AG13" s="660"/>
      <c r="AH13" s="660"/>
      <c r="AI13" s="660"/>
      <c r="AJ13" s="661"/>
      <c r="AK13" s="659">
        <v>32</v>
      </c>
      <c r="AL13" s="660"/>
      <c r="AM13" s="660"/>
      <c r="AN13" s="660"/>
      <c r="AO13" s="660"/>
      <c r="AP13" s="660"/>
      <c r="AQ13" s="661"/>
      <c r="AR13" s="921">
        <v>32</v>
      </c>
      <c r="AS13" s="922"/>
      <c r="AT13" s="922"/>
      <c r="AU13" s="922"/>
      <c r="AV13" s="922"/>
      <c r="AW13" s="922"/>
      <c r="AX13" s="923"/>
    </row>
    <row r="14" spans="1:50" ht="21" customHeight="1" x14ac:dyDescent="0.15">
      <c r="A14" s="613"/>
      <c r="B14" s="614"/>
      <c r="C14" s="614"/>
      <c r="D14" s="614"/>
      <c r="E14" s="614"/>
      <c r="F14" s="615"/>
      <c r="G14" s="727"/>
      <c r="H14" s="728"/>
      <c r="I14" s="713" t="s">
        <v>8</v>
      </c>
      <c r="J14" s="764"/>
      <c r="K14" s="764"/>
      <c r="L14" s="764"/>
      <c r="M14" s="764"/>
      <c r="N14" s="764"/>
      <c r="O14" s="765"/>
      <c r="P14" s="659" t="s">
        <v>615</v>
      </c>
      <c r="Q14" s="660"/>
      <c r="R14" s="660"/>
      <c r="S14" s="660"/>
      <c r="T14" s="660"/>
      <c r="U14" s="660"/>
      <c r="V14" s="661"/>
      <c r="W14" s="659" t="s">
        <v>615</v>
      </c>
      <c r="X14" s="660"/>
      <c r="Y14" s="660"/>
      <c r="Z14" s="660"/>
      <c r="AA14" s="660"/>
      <c r="AB14" s="660"/>
      <c r="AC14" s="661"/>
      <c r="AD14" s="659" t="s">
        <v>615</v>
      </c>
      <c r="AE14" s="660"/>
      <c r="AF14" s="660"/>
      <c r="AG14" s="660"/>
      <c r="AH14" s="660"/>
      <c r="AI14" s="660"/>
      <c r="AJ14" s="661"/>
      <c r="AK14" s="659" t="s">
        <v>615</v>
      </c>
      <c r="AL14" s="660"/>
      <c r="AM14" s="660"/>
      <c r="AN14" s="660"/>
      <c r="AO14" s="660"/>
      <c r="AP14" s="660"/>
      <c r="AQ14" s="661"/>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9" t="s">
        <v>615</v>
      </c>
      <c r="Q15" s="660"/>
      <c r="R15" s="660"/>
      <c r="S15" s="660"/>
      <c r="T15" s="660"/>
      <c r="U15" s="660"/>
      <c r="V15" s="661"/>
      <c r="W15" s="659" t="s">
        <v>615</v>
      </c>
      <c r="X15" s="660"/>
      <c r="Y15" s="660"/>
      <c r="Z15" s="660"/>
      <c r="AA15" s="660"/>
      <c r="AB15" s="660"/>
      <c r="AC15" s="661"/>
      <c r="AD15" s="659" t="s">
        <v>615</v>
      </c>
      <c r="AE15" s="660"/>
      <c r="AF15" s="660"/>
      <c r="AG15" s="660"/>
      <c r="AH15" s="660"/>
      <c r="AI15" s="660"/>
      <c r="AJ15" s="661"/>
      <c r="AK15" s="659" t="s">
        <v>615</v>
      </c>
      <c r="AL15" s="660"/>
      <c r="AM15" s="660"/>
      <c r="AN15" s="660"/>
      <c r="AO15" s="660"/>
      <c r="AP15" s="660"/>
      <c r="AQ15" s="661"/>
      <c r="AR15" s="659" t="s">
        <v>621</v>
      </c>
      <c r="AS15" s="660"/>
      <c r="AT15" s="660"/>
      <c r="AU15" s="660"/>
      <c r="AV15" s="660"/>
      <c r="AW15" s="660"/>
      <c r="AX15" s="808"/>
    </row>
    <row r="16" spans="1:50" ht="21" customHeight="1" x14ac:dyDescent="0.15">
      <c r="A16" s="613"/>
      <c r="B16" s="614"/>
      <c r="C16" s="614"/>
      <c r="D16" s="614"/>
      <c r="E16" s="614"/>
      <c r="F16" s="615"/>
      <c r="G16" s="727"/>
      <c r="H16" s="728"/>
      <c r="I16" s="713" t="s">
        <v>52</v>
      </c>
      <c r="J16" s="714"/>
      <c r="K16" s="714"/>
      <c r="L16" s="714"/>
      <c r="M16" s="714"/>
      <c r="N16" s="714"/>
      <c r="O16" s="715"/>
      <c r="P16" s="659" t="s">
        <v>615</v>
      </c>
      <c r="Q16" s="660"/>
      <c r="R16" s="660"/>
      <c r="S16" s="660"/>
      <c r="T16" s="660"/>
      <c r="U16" s="660"/>
      <c r="V16" s="661"/>
      <c r="W16" s="659" t="s">
        <v>615</v>
      </c>
      <c r="X16" s="660"/>
      <c r="Y16" s="660"/>
      <c r="Z16" s="660"/>
      <c r="AA16" s="660"/>
      <c r="AB16" s="660"/>
      <c r="AC16" s="661"/>
      <c r="AD16" s="659" t="s">
        <v>615</v>
      </c>
      <c r="AE16" s="660"/>
      <c r="AF16" s="660"/>
      <c r="AG16" s="660"/>
      <c r="AH16" s="660"/>
      <c r="AI16" s="660"/>
      <c r="AJ16" s="661"/>
      <c r="AK16" s="659" t="s">
        <v>615</v>
      </c>
      <c r="AL16" s="660"/>
      <c r="AM16" s="660"/>
      <c r="AN16" s="660"/>
      <c r="AO16" s="660"/>
      <c r="AP16" s="660"/>
      <c r="AQ16" s="661"/>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9" t="s">
        <v>615</v>
      </c>
      <c r="Q17" s="660"/>
      <c r="R17" s="660"/>
      <c r="S17" s="660"/>
      <c r="T17" s="660"/>
      <c r="U17" s="660"/>
      <c r="V17" s="661"/>
      <c r="W17" s="659">
        <v>-3</v>
      </c>
      <c r="X17" s="660"/>
      <c r="Y17" s="660"/>
      <c r="Z17" s="660"/>
      <c r="AA17" s="660"/>
      <c r="AB17" s="660"/>
      <c r="AC17" s="661"/>
      <c r="AD17" s="659" t="s">
        <v>615</v>
      </c>
      <c r="AE17" s="660"/>
      <c r="AF17" s="660"/>
      <c r="AG17" s="660"/>
      <c r="AH17" s="660"/>
      <c r="AI17" s="660"/>
      <c r="AJ17" s="661"/>
      <c r="AK17" s="659" t="s">
        <v>615</v>
      </c>
      <c r="AL17" s="660"/>
      <c r="AM17" s="660"/>
      <c r="AN17" s="660"/>
      <c r="AO17" s="660"/>
      <c r="AP17" s="660"/>
      <c r="AQ17" s="661"/>
      <c r="AR17" s="919"/>
      <c r="AS17" s="919"/>
      <c r="AT17" s="919"/>
      <c r="AU17" s="919"/>
      <c r="AV17" s="919"/>
      <c r="AW17" s="919"/>
      <c r="AX17" s="920"/>
    </row>
    <row r="18" spans="1:50" ht="24.75" customHeight="1" x14ac:dyDescent="0.15">
      <c r="A18" s="613"/>
      <c r="B18" s="614"/>
      <c r="C18" s="614"/>
      <c r="D18" s="614"/>
      <c r="E18" s="614"/>
      <c r="F18" s="615"/>
      <c r="G18" s="729"/>
      <c r="H18" s="730"/>
      <c r="I18" s="718" t="s">
        <v>20</v>
      </c>
      <c r="J18" s="719"/>
      <c r="K18" s="719"/>
      <c r="L18" s="719"/>
      <c r="M18" s="719"/>
      <c r="N18" s="719"/>
      <c r="O18" s="720"/>
      <c r="P18" s="880">
        <f>SUM(P13:V17)</f>
        <v>31</v>
      </c>
      <c r="Q18" s="881"/>
      <c r="R18" s="881"/>
      <c r="S18" s="881"/>
      <c r="T18" s="881"/>
      <c r="U18" s="881"/>
      <c r="V18" s="882"/>
      <c r="W18" s="880">
        <f>SUM(W13:AC17)</f>
        <v>28</v>
      </c>
      <c r="X18" s="881"/>
      <c r="Y18" s="881"/>
      <c r="Z18" s="881"/>
      <c r="AA18" s="881"/>
      <c r="AB18" s="881"/>
      <c r="AC18" s="882"/>
      <c r="AD18" s="880">
        <f>SUM(AD13:AJ17)</f>
        <v>32</v>
      </c>
      <c r="AE18" s="881"/>
      <c r="AF18" s="881"/>
      <c r="AG18" s="881"/>
      <c r="AH18" s="881"/>
      <c r="AI18" s="881"/>
      <c r="AJ18" s="882"/>
      <c r="AK18" s="880">
        <f>SUM(AK13:AQ17)</f>
        <v>32</v>
      </c>
      <c r="AL18" s="881"/>
      <c r="AM18" s="881"/>
      <c r="AN18" s="881"/>
      <c r="AO18" s="881"/>
      <c r="AP18" s="881"/>
      <c r="AQ18" s="882"/>
      <c r="AR18" s="880">
        <f>SUM(AR13:AX17)</f>
        <v>32</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9">
        <v>24</v>
      </c>
      <c r="Q19" s="660"/>
      <c r="R19" s="660"/>
      <c r="S19" s="660"/>
      <c r="T19" s="660"/>
      <c r="U19" s="660"/>
      <c r="V19" s="661"/>
      <c r="W19" s="659">
        <v>27</v>
      </c>
      <c r="X19" s="660"/>
      <c r="Y19" s="660"/>
      <c r="Z19" s="660"/>
      <c r="AA19" s="660"/>
      <c r="AB19" s="660"/>
      <c r="AC19" s="661"/>
      <c r="AD19" s="659">
        <v>24</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8" t="s">
        <v>10</v>
      </c>
      <c r="H20" s="879"/>
      <c r="I20" s="879"/>
      <c r="J20" s="879"/>
      <c r="K20" s="879"/>
      <c r="L20" s="879"/>
      <c r="M20" s="879"/>
      <c r="N20" s="879"/>
      <c r="O20" s="879"/>
      <c r="P20" s="316">
        <f>IF(P18=0, "-", SUM(P19)/P18)</f>
        <v>0.77419354838709675</v>
      </c>
      <c r="Q20" s="316"/>
      <c r="R20" s="316"/>
      <c r="S20" s="316"/>
      <c r="T20" s="316"/>
      <c r="U20" s="316"/>
      <c r="V20" s="316"/>
      <c r="W20" s="316">
        <f t="shared" ref="W20" si="0">IF(W18=0, "-", SUM(W19)/W18)</f>
        <v>0.9642857142857143</v>
      </c>
      <c r="X20" s="316"/>
      <c r="Y20" s="316"/>
      <c r="Z20" s="316"/>
      <c r="AA20" s="316"/>
      <c r="AB20" s="316"/>
      <c r="AC20" s="316"/>
      <c r="AD20" s="316">
        <f t="shared" ref="AD20" si="1">IF(AD18=0, "-", SUM(AD19)/AD18)</f>
        <v>0.75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f>IF(P19=0, "-", SUM(P19)/SUM(P13,P14))</f>
        <v>0.77419354838709675</v>
      </c>
      <c r="Q21" s="316"/>
      <c r="R21" s="316"/>
      <c r="S21" s="316"/>
      <c r="T21" s="316"/>
      <c r="U21" s="316"/>
      <c r="V21" s="316"/>
      <c r="W21" s="316">
        <f t="shared" ref="W21" si="2">IF(W19=0, "-", SUM(W19)/SUM(W13,W14))</f>
        <v>0.87096774193548387</v>
      </c>
      <c r="X21" s="316"/>
      <c r="Y21" s="316"/>
      <c r="Z21" s="316"/>
      <c r="AA21" s="316"/>
      <c r="AB21" s="316"/>
      <c r="AC21" s="316"/>
      <c r="AD21" s="316">
        <f t="shared" ref="AD21" si="3">IF(AD19=0, "-", SUM(AD19)/SUM(AD13,AD14))</f>
        <v>0.75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433</v>
      </c>
      <c r="B22" s="949"/>
      <c r="C22" s="949"/>
      <c r="D22" s="949"/>
      <c r="E22" s="949"/>
      <c r="F22" s="950"/>
      <c r="G22" s="986"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569</v>
      </c>
      <c r="H23" s="988"/>
      <c r="I23" s="988"/>
      <c r="J23" s="988"/>
      <c r="K23" s="988"/>
      <c r="L23" s="988"/>
      <c r="M23" s="988"/>
      <c r="N23" s="988"/>
      <c r="O23" s="989"/>
      <c r="P23" s="921">
        <v>32</v>
      </c>
      <c r="Q23" s="922"/>
      <c r="R23" s="922"/>
      <c r="S23" s="922"/>
      <c r="T23" s="922"/>
      <c r="U23" s="922"/>
      <c r="V23" s="938"/>
      <c r="W23" s="921">
        <v>32</v>
      </c>
      <c r="X23" s="922"/>
      <c r="Y23" s="922"/>
      <c r="Z23" s="922"/>
      <c r="AA23" s="922"/>
      <c r="AB23" s="922"/>
      <c r="AC23" s="938"/>
      <c r="AD23" s="958" t="s">
        <v>615</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9">
        <f>AK13</f>
        <v>32</v>
      </c>
      <c r="Q29" s="660"/>
      <c r="R29" s="660"/>
      <c r="S29" s="660"/>
      <c r="T29" s="660"/>
      <c r="U29" s="660"/>
      <c r="V29" s="661"/>
      <c r="W29" s="969">
        <f>AR13</f>
        <v>32</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397</v>
      </c>
      <c r="AF30" s="861"/>
      <c r="AG30" s="861"/>
      <c r="AH30" s="862"/>
      <c r="AI30" s="860" t="s">
        <v>419</v>
      </c>
      <c r="AJ30" s="861"/>
      <c r="AK30" s="861"/>
      <c r="AL30" s="862"/>
      <c r="AM30" s="917" t="s">
        <v>424</v>
      </c>
      <c r="AN30" s="917"/>
      <c r="AO30" s="917"/>
      <c r="AP30" s="860"/>
      <c r="AQ30" s="769" t="s">
        <v>235</v>
      </c>
      <c r="AR30" s="770"/>
      <c r="AS30" s="770"/>
      <c r="AT30" s="771"/>
      <c r="AU30" s="776" t="s">
        <v>134</v>
      </c>
      <c r="AV30" s="776"/>
      <c r="AW30" s="776"/>
      <c r="AX30" s="918"/>
    </row>
    <row r="31" spans="1:50" ht="18.75" customHeight="1" x14ac:dyDescent="0.15">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45"/>
      <c r="AC31" s="246"/>
      <c r="AD31" s="247"/>
      <c r="AE31" s="245"/>
      <c r="AF31" s="246"/>
      <c r="AG31" s="246"/>
      <c r="AH31" s="247"/>
      <c r="AI31" s="245"/>
      <c r="AJ31" s="246"/>
      <c r="AK31" s="246"/>
      <c r="AL31" s="247"/>
      <c r="AM31" s="249"/>
      <c r="AN31" s="249"/>
      <c r="AO31" s="249"/>
      <c r="AP31" s="245"/>
      <c r="AQ31" s="586">
        <v>2</v>
      </c>
      <c r="AR31" s="199"/>
      <c r="AS31" s="132" t="s">
        <v>236</v>
      </c>
      <c r="AT31" s="133"/>
      <c r="AU31" s="198" t="s">
        <v>568</v>
      </c>
      <c r="AV31" s="198"/>
      <c r="AW31" s="394" t="s">
        <v>181</v>
      </c>
      <c r="AX31" s="395"/>
    </row>
    <row r="32" spans="1:50" ht="23.25" customHeight="1" x14ac:dyDescent="0.15">
      <c r="A32" s="399"/>
      <c r="B32" s="397"/>
      <c r="C32" s="397"/>
      <c r="D32" s="397"/>
      <c r="E32" s="397"/>
      <c r="F32" s="398"/>
      <c r="G32" s="560" t="s">
        <v>570</v>
      </c>
      <c r="H32" s="561"/>
      <c r="I32" s="561"/>
      <c r="J32" s="561"/>
      <c r="K32" s="561"/>
      <c r="L32" s="561"/>
      <c r="M32" s="561"/>
      <c r="N32" s="561"/>
      <c r="O32" s="562"/>
      <c r="P32" s="124" t="s">
        <v>571</v>
      </c>
      <c r="Q32" s="104"/>
      <c r="R32" s="104"/>
      <c r="S32" s="104"/>
      <c r="T32" s="104"/>
      <c r="U32" s="104"/>
      <c r="V32" s="104"/>
      <c r="W32" s="104"/>
      <c r="X32" s="105"/>
      <c r="Y32" s="470" t="s">
        <v>12</v>
      </c>
      <c r="Z32" s="530"/>
      <c r="AA32" s="531"/>
      <c r="AB32" s="460" t="s">
        <v>572</v>
      </c>
      <c r="AC32" s="460"/>
      <c r="AD32" s="460"/>
      <c r="AE32" s="216">
        <v>5</v>
      </c>
      <c r="AF32" s="217"/>
      <c r="AG32" s="217"/>
      <c r="AH32" s="217"/>
      <c r="AI32" s="216">
        <v>5</v>
      </c>
      <c r="AJ32" s="217"/>
      <c r="AK32" s="217"/>
      <c r="AL32" s="217"/>
      <c r="AM32" s="216">
        <v>5</v>
      </c>
      <c r="AN32" s="217"/>
      <c r="AO32" s="217"/>
      <c r="AP32" s="217"/>
      <c r="AQ32" s="339" t="s">
        <v>568</v>
      </c>
      <c r="AR32" s="206"/>
      <c r="AS32" s="206"/>
      <c r="AT32" s="340"/>
      <c r="AU32" s="217" t="s">
        <v>568</v>
      </c>
      <c r="AV32" s="217"/>
      <c r="AW32" s="217"/>
      <c r="AX32" s="219"/>
    </row>
    <row r="33" spans="1:50" ht="23.25" customHeight="1" x14ac:dyDescent="0.15">
      <c r="A33" s="400"/>
      <c r="B33" s="401"/>
      <c r="C33" s="401"/>
      <c r="D33" s="401"/>
      <c r="E33" s="401"/>
      <c r="F33" s="402"/>
      <c r="G33" s="563"/>
      <c r="H33" s="564"/>
      <c r="I33" s="564"/>
      <c r="J33" s="564"/>
      <c r="K33" s="564"/>
      <c r="L33" s="564"/>
      <c r="M33" s="564"/>
      <c r="N33" s="564"/>
      <c r="O33" s="565"/>
      <c r="P33" s="166"/>
      <c r="Q33" s="107"/>
      <c r="R33" s="107"/>
      <c r="S33" s="107"/>
      <c r="T33" s="107"/>
      <c r="U33" s="107"/>
      <c r="V33" s="107"/>
      <c r="W33" s="107"/>
      <c r="X33" s="108"/>
      <c r="Y33" s="414" t="s">
        <v>54</v>
      </c>
      <c r="Z33" s="415"/>
      <c r="AA33" s="416"/>
      <c r="AB33" s="522" t="s">
        <v>572</v>
      </c>
      <c r="AC33" s="522"/>
      <c r="AD33" s="522"/>
      <c r="AE33" s="216">
        <v>5</v>
      </c>
      <c r="AF33" s="217"/>
      <c r="AG33" s="217"/>
      <c r="AH33" s="217"/>
      <c r="AI33" s="216">
        <v>5</v>
      </c>
      <c r="AJ33" s="217"/>
      <c r="AK33" s="217"/>
      <c r="AL33" s="217"/>
      <c r="AM33" s="216">
        <v>5</v>
      </c>
      <c r="AN33" s="217"/>
      <c r="AO33" s="217"/>
      <c r="AP33" s="217"/>
      <c r="AQ33" s="339">
        <v>5</v>
      </c>
      <c r="AR33" s="206"/>
      <c r="AS33" s="206"/>
      <c r="AT33" s="340"/>
      <c r="AU33" s="217" t="s">
        <v>568</v>
      </c>
      <c r="AV33" s="217"/>
      <c r="AW33" s="217"/>
      <c r="AX33" s="219"/>
    </row>
    <row r="34" spans="1:50" ht="23.25" customHeight="1" x14ac:dyDescent="0.15">
      <c r="A34" s="399"/>
      <c r="B34" s="397"/>
      <c r="C34" s="397"/>
      <c r="D34" s="397"/>
      <c r="E34" s="397"/>
      <c r="F34" s="398"/>
      <c r="G34" s="566"/>
      <c r="H34" s="567"/>
      <c r="I34" s="567"/>
      <c r="J34" s="567"/>
      <c r="K34" s="567"/>
      <c r="L34" s="567"/>
      <c r="M34" s="567"/>
      <c r="N34" s="567"/>
      <c r="O34" s="568"/>
      <c r="P34" s="126"/>
      <c r="Q34" s="110"/>
      <c r="R34" s="110"/>
      <c r="S34" s="110"/>
      <c r="T34" s="110"/>
      <c r="U34" s="110"/>
      <c r="V34" s="110"/>
      <c r="W34" s="110"/>
      <c r="X34" s="111"/>
      <c r="Y34" s="414" t="s">
        <v>13</v>
      </c>
      <c r="Z34" s="415"/>
      <c r="AA34" s="416"/>
      <c r="AB34" s="555" t="s">
        <v>182</v>
      </c>
      <c r="AC34" s="555"/>
      <c r="AD34" s="555"/>
      <c r="AE34" s="216">
        <v>100</v>
      </c>
      <c r="AF34" s="217"/>
      <c r="AG34" s="217"/>
      <c r="AH34" s="218"/>
      <c r="AI34" s="216">
        <v>100</v>
      </c>
      <c r="AJ34" s="217"/>
      <c r="AK34" s="217"/>
      <c r="AL34" s="218"/>
      <c r="AM34" s="216">
        <v>100</v>
      </c>
      <c r="AN34" s="217"/>
      <c r="AO34" s="217"/>
      <c r="AP34" s="218"/>
      <c r="AQ34" s="339" t="s">
        <v>568</v>
      </c>
      <c r="AR34" s="206"/>
      <c r="AS34" s="206"/>
      <c r="AT34" s="340"/>
      <c r="AU34" s="217" t="s">
        <v>568</v>
      </c>
      <c r="AV34" s="217"/>
      <c r="AW34" s="217"/>
      <c r="AX34" s="219"/>
    </row>
    <row r="35" spans="1:50" ht="23.25" customHeight="1" x14ac:dyDescent="0.15">
      <c r="A35" s="224" t="s">
        <v>385</v>
      </c>
      <c r="B35" s="225"/>
      <c r="C35" s="225"/>
      <c r="D35" s="225"/>
      <c r="E35" s="225"/>
      <c r="F35" s="226"/>
      <c r="G35" s="230" t="s">
        <v>413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353</v>
      </c>
      <c r="B37" s="773"/>
      <c r="C37" s="773"/>
      <c r="D37" s="773"/>
      <c r="E37" s="773"/>
      <c r="F37" s="774"/>
      <c r="G37" s="409" t="s">
        <v>146</v>
      </c>
      <c r="H37" s="410"/>
      <c r="I37" s="410"/>
      <c r="J37" s="410"/>
      <c r="K37" s="410"/>
      <c r="L37" s="410"/>
      <c r="M37" s="410"/>
      <c r="N37" s="410"/>
      <c r="O37" s="411"/>
      <c r="P37" s="447" t="s">
        <v>59</v>
      </c>
      <c r="Q37" s="410"/>
      <c r="R37" s="410"/>
      <c r="S37" s="410"/>
      <c r="T37" s="410"/>
      <c r="U37" s="410"/>
      <c r="V37" s="410"/>
      <c r="W37" s="410"/>
      <c r="X37" s="411"/>
      <c r="Y37" s="448"/>
      <c r="Z37" s="449"/>
      <c r="AA37" s="450"/>
      <c r="AB37" s="406" t="s">
        <v>11</v>
      </c>
      <c r="AC37" s="407"/>
      <c r="AD37" s="408"/>
      <c r="AE37" s="242" t="s">
        <v>397</v>
      </c>
      <c r="AF37" s="243"/>
      <c r="AG37" s="243"/>
      <c r="AH37" s="244"/>
      <c r="AI37" s="242" t="s">
        <v>395</v>
      </c>
      <c r="AJ37" s="243"/>
      <c r="AK37" s="243"/>
      <c r="AL37" s="244"/>
      <c r="AM37" s="248" t="s">
        <v>424</v>
      </c>
      <c r="AN37" s="248"/>
      <c r="AO37" s="248"/>
      <c r="AP37" s="248"/>
      <c r="AQ37" s="150" t="s">
        <v>235</v>
      </c>
      <c r="AR37" s="151"/>
      <c r="AS37" s="151"/>
      <c r="AT37" s="152"/>
      <c r="AU37" s="410" t="s">
        <v>134</v>
      </c>
      <c r="AV37" s="410"/>
      <c r="AW37" s="410"/>
      <c r="AX37" s="912"/>
    </row>
    <row r="38" spans="1:50" ht="18.75" hidden="1" customHeight="1" x14ac:dyDescent="0.15">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45"/>
      <c r="AC38" s="246"/>
      <c r="AD38" s="247"/>
      <c r="AE38" s="245"/>
      <c r="AF38" s="246"/>
      <c r="AG38" s="246"/>
      <c r="AH38" s="247"/>
      <c r="AI38" s="245"/>
      <c r="AJ38" s="246"/>
      <c r="AK38" s="246"/>
      <c r="AL38" s="247"/>
      <c r="AM38" s="249"/>
      <c r="AN38" s="249"/>
      <c r="AO38" s="249"/>
      <c r="AP38" s="249"/>
      <c r="AQ38" s="586"/>
      <c r="AR38" s="199"/>
      <c r="AS38" s="132" t="s">
        <v>236</v>
      </c>
      <c r="AT38" s="133"/>
      <c r="AU38" s="198"/>
      <c r="AV38" s="198"/>
      <c r="AW38" s="394" t="s">
        <v>181</v>
      </c>
      <c r="AX38" s="395"/>
    </row>
    <row r="39" spans="1:50" ht="23.25" hidden="1" customHeight="1" x14ac:dyDescent="0.15">
      <c r="A39" s="399"/>
      <c r="B39" s="397"/>
      <c r="C39" s="397"/>
      <c r="D39" s="397"/>
      <c r="E39" s="397"/>
      <c r="F39" s="398"/>
      <c r="G39" s="560"/>
      <c r="H39" s="561"/>
      <c r="I39" s="561"/>
      <c r="J39" s="561"/>
      <c r="K39" s="561"/>
      <c r="L39" s="561"/>
      <c r="M39" s="561"/>
      <c r="N39" s="561"/>
      <c r="O39" s="562"/>
      <c r="P39" s="104"/>
      <c r="Q39" s="104"/>
      <c r="R39" s="104"/>
      <c r="S39" s="104"/>
      <c r="T39" s="104"/>
      <c r="U39" s="104"/>
      <c r="V39" s="104"/>
      <c r="W39" s="104"/>
      <c r="X39" s="105"/>
      <c r="Y39" s="470" t="s">
        <v>12</v>
      </c>
      <c r="Z39" s="530"/>
      <c r="AA39" s="531"/>
      <c r="AB39" s="460"/>
      <c r="AC39" s="460"/>
      <c r="AD39" s="46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0"/>
      <c r="B40" s="401"/>
      <c r="C40" s="401"/>
      <c r="D40" s="401"/>
      <c r="E40" s="401"/>
      <c r="F40" s="402"/>
      <c r="G40" s="563"/>
      <c r="H40" s="564"/>
      <c r="I40" s="564"/>
      <c r="J40" s="564"/>
      <c r="K40" s="564"/>
      <c r="L40" s="564"/>
      <c r="M40" s="564"/>
      <c r="N40" s="564"/>
      <c r="O40" s="565"/>
      <c r="P40" s="107"/>
      <c r="Q40" s="107"/>
      <c r="R40" s="107"/>
      <c r="S40" s="107"/>
      <c r="T40" s="107"/>
      <c r="U40" s="107"/>
      <c r="V40" s="107"/>
      <c r="W40" s="107"/>
      <c r="X40" s="108"/>
      <c r="Y40" s="414" t="s">
        <v>54</v>
      </c>
      <c r="Z40" s="415"/>
      <c r="AA40" s="416"/>
      <c r="AB40" s="522"/>
      <c r="AC40" s="522"/>
      <c r="AD40" s="52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3"/>
      <c r="B41" s="404"/>
      <c r="C41" s="404"/>
      <c r="D41" s="404"/>
      <c r="E41" s="404"/>
      <c r="F41" s="405"/>
      <c r="G41" s="566"/>
      <c r="H41" s="567"/>
      <c r="I41" s="567"/>
      <c r="J41" s="567"/>
      <c r="K41" s="567"/>
      <c r="L41" s="567"/>
      <c r="M41" s="567"/>
      <c r="N41" s="567"/>
      <c r="O41" s="568"/>
      <c r="P41" s="110"/>
      <c r="Q41" s="110"/>
      <c r="R41" s="110"/>
      <c r="S41" s="110"/>
      <c r="T41" s="110"/>
      <c r="U41" s="110"/>
      <c r="V41" s="110"/>
      <c r="W41" s="110"/>
      <c r="X41" s="111"/>
      <c r="Y41" s="414" t="s">
        <v>13</v>
      </c>
      <c r="Z41" s="415"/>
      <c r="AA41" s="416"/>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09" t="s">
        <v>146</v>
      </c>
      <c r="H44" s="410"/>
      <c r="I44" s="410"/>
      <c r="J44" s="410"/>
      <c r="K44" s="410"/>
      <c r="L44" s="410"/>
      <c r="M44" s="410"/>
      <c r="N44" s="410"/>
      <c r="O44" s="411"/>
      <c r="P44" s="447" t="s">
        <v>59</v>
      </c>
      <c r="Q44" s="410"/>
      <c r="R44" s="410"/>
      <c r="S44" s="410"/>
      <c r="T44" s="410"/>
      <c r="U44" s="410"/>
      <c r="V44" s="410"/>
      <c r="W44" s="410"/>
      <c r="X44" s="411"/>
      <c r="Y44" s="448"/>
      <c r="Z44" s="449"/>
      <c r="AA44" s="450"/>
      <c r="AB44" s="406" t="s">
        <v>11</v>
      </c>
      <c r="AC44" s="407"/>
      <c r="AD44" s="408"/>
      <c r="AE44" s="242" t="s">
        <v>397</v>
      </c>
      <c r="AF44" s="243"/>
      <c r="AG44" s="243"/>
      <c r="AH44" s="244"/>
      <c r="AI44" s="242" t="s">
        <v>395</v>
      </c>
      <c r="AJ44" s="243"/>
      <c r="AK44" s="243"/>
      <c r="AL44" s="244"/>
      <c r="AM44" s="248" t="s">
        <v>424</v>
      </c>
      <c r="AN44" s="248"/>
      <c r="AO44" s="248"/>
      <c r="AP44" s="248"/>
      <c r="AQ44" s="150" t="s">
        <v>235</v>
      </c>
      <c r="AR44" s="151"/>
      <c r="AS44" s="151"/>
      <c r="AT44" s="152"/>
      <c r="AU44" s="410" t="s">
        <v>134</v>
      </c>
      <c r="AV44" s="410"/>
      <c r="AW44" s="410"/>
      <c r="AX44" s="912"/>
    </row>
    <row r="45" spans="1:50" ht="18.75" hidden="1" customHeight="1" x14ac:dyDescent="0.15">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45"/>
      <c r="AC45" s="246"/>
      <c r="AD45" s="247"/>
      <c r="AE45" s="245"/>
      <c r="AF45" s="246"/>
      <c r="AG45" s="246"/>
      <c r="AH45" s="247"/>
      <c r="AI45" s="245"/>
      <c r="AJ45" s="246"/>
      <c r="AK45" s="246"/>
      <c r="AL45" s="247"/>
      <c r="AM45" s="249"/>
      <c r="AN45" s="249"/>
      <c r="AO45" s="249"/>
      <c r="AP45" s="249"/>
      <c r="AQ45" s="586"/>
      <c r="AR45" s="199"/>
      <c r="AS45" s="132" t="s">
        <v>236</v>
      </c>
      <c r="AT45" s="133"/>
      <c r="AU45" s="198"/>
      <c r="AV45" s="198"/>
      <c r="AW45" s="394" t="s">
        <v>181</v>
      </c>
      <c r="AX45" s="395"/>
    </row>
    <row r="46" spans="1:50" ht="23.25" hidden="1" customHeight="1" x14ac:dyDescent="0.15">
      <c r="A46" s="399"/>
      <c r="B46" s="397"/>
      <c r="C46" s="397"/>
      <c r="D46" s="397"/>
      <c r="E46" s="397"/>
      <c r="F46" s="398"/>
      <c r="G46" s="560"/>
      <c r="H46" s="561"/>
      <c r="I46" s="561"/>
      <c r="J46" s="561"/>
      <c r="K46" s="561"/>
      <c r="L46" s="561"/>
      <c r="M46" s="561"/>
      <c r="N46" s="561"/>
      <c r="O46" s="562"/>
      <c r="P46" s="104"/>
      <c r="Q46" s="104"/>
      <c r="R46" s="104"/>
      <c r="S46" s="104"/>
      <c r="T46" s="104"/>
      <c r="U46" s="104"/>
      <c r="V46" s="104"/>
      <c r="W46" s="104"/>
      <c r="X46" s="105"/>
      <c r="Y46" s="470" t="s">
        <v>12</v>
      </c>
      <c r="Z46" s="530"/>
      <c r="AA46" s="531"/>
      <c r="AB46" s="460"/>
      <c r="AC46" s="460"/>
      <c r="AD46" s="46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0"/>
      <c r="B47" s="401"/>
      <c r="C47" s="401"/>
      <c r="D47" s="401"/>
      <c r="E47" s="401"/>
      <c r="F47" s="402"/>
      <c r="G47" s="563"/>
      <c r="H47" s="564"/>
      <c r="I47" s="564"/>
      <c r="J47" s="564"/>
      <c r="K47" s="564"/>
      <c r="L47" s="564"/>
      <c r="M47" s="564"/>
      <c r="N47" s="564"/>
      <c r="O47" s="565"/>
      <c r="P47" s="107"/>
      <c r="Q47" s="107"/>
      <c r="R47" s="107"/>
      <c r="S47" s="107"/>
      <c r="T47" s="107"/>
      <c r="U47" s="107"/>
      <c r="V47" s="107"/>
      <c r="W47" s="107"/>
      <c r="X47" s="108"/>
      <c r="Y47" s="414" t="s">
        <v>54</v>
      </c>
      <c r="Z47" s="415"/>
      <c r="AA47" s="416"/>
      <c r="AB47" s="522"/>
      <c r="AC47" s="522"/>
      <c r="AD47" s="52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3"/>
      <c r="B48" s="404"/>
      <c r="C48" s="404"/>
      <c r="D48" s="404"/>
      <c r="E48" s="404"/>
      <c r="F48" s="405"/>
      <c r="G48" s="566"/>
      <c r="H48" s="567"/>
      <c r="I48" s="567"/>
      <c r="J48" s="567"/>
      <c r="K48" s="567"/>
      <c r="L48" s="567"/>
      <c r="M48" s="567"/>
      <c r="N48" s="567"/>
      <c r="O48" s="568"/>
      <c r="P48" s="110"/>
      <c r="Q48" s="110"/>
      <c r="R48" s="110"/>
      <c r="S48" s="110"/>
      <c r="T48" s="110"/>
      <c r="U48" s="110"/>
      <c r="V48" s="110"/>
      <c r="W48" s="110"/>
      <c r="X48" s="111"/>
      <c r="Y48" s="414" t="s">
        <v>13</v>
      </c>
      <c r="Z48" s="415"/>
      <c r="AA48" s="416"/>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6" t="s">
        <v>353</v>
      </c>
      <c r="B51" s="397"/>
      <c r="C51" s="397"/>
      <c r="D51" s="397"/>
      <c r="E51" s="397"/>
      <c r="F51" s="398"/>
      <c r="G51" s="409" t="s">
        <v>146</v>
      </c>
      <c r="H51" s="410"/>
      <c r="I51" s="410"/>
      <c r="J51" s="410"/>
      <c r="K51" s="410"/>
      <c r="L51" s="410"/>
      <c r="M51" s="410"/>
      <c r="N51" s="410"/>
      <c r="O51" s="411"/>
      <c r="P51" s="447" t="s">
        <v>59</v>
      </c>
      <c r="Q51" s="410"/>
      <c r="R51" s="410"/>
      <c r="S51" s="410"/>
      <c r="T51" s="410"/>
      <c r="U51" s="410"/>
      <c r="V51" s="410"/>
      <c r="W51" s="410"/>
      <c r="X51" s="411"/>
      <c r="Y51" s="448"/>
      <c r="Z51" s="449"/>
      <c r="AA51" s="450"/>
      <c r="AB51" s="406" t="s">
        <v>11</v>
      </c>
      <c r="AC51" s="407"/>
      <c r="AD51" s="408"/>
      <c r="AE51" s="242" t="s">
        <v>397</v>
      </c>
      <c r="AF51" s="243"/>
      <c r="AG51" s="243"/>
      <c r="AH51" s="244"/>
      <c r="AI51" s="242" t="s">
        <v>395</v>
      </c>
      <c r="AJ51" s="243"/>
      <c r="AK51" s="243"/>
      <c r="AL51" s="244"/>
      <c r="AM51" s="248" t="s">
        <v>424</v>
      </c>
      <c r="AN51" s="248"/>
      <c r="AO51" s="248"/>
      <c r="AP51" s="248"/>
      <c r="AQ51" s="150" t="s">
        <v>235</v>
      </c>
      <c r="AR51" s="151"/>
      <c r="AS51" s="151"/>
      <c r="AT51" s="152"/>
      <c r="AU51" s="926" t="s">
        <v>134</v>
      </c>
      <c r="AV51" s="926"/>
      <c r="AW51" s="926"/>
      <c r="AX51" s="927"/>
    </row>
    <row r="52" spans="1:50" ht="18.75" hidden="1" customHeight="1" x14ac:dyDescent="0.15">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45"/>
      <c r="AC52" s="246"/>
      <c r="AD52" s="247"/>
      <c r="AE52" s="245"/>
      <c r="AF52" s="246"/>
      <c r="AG52" s="246"/>
      <c r="AH52" s="247"/>
      <c r="AI52" s="245"/>
      <c r="AJ52" s="246"/>
      <c r="AK52" s="246"/>
      <c r="AL52" s="247"/>
      <c r="AM52" s="249"/>
      <c r="AN52" s="249"/>
      <c r="AO52" s="249"/>
      <c r="AP52" s="249"/>
      <c r="AQ52" s="586"/>
      <c r="AR52" s="199"/>
      <c r="AS52" s="132" t="s">
        <v>236</v>
      </c>
      <c r="AT52" s="133"/>
      <c r="AU52" s="198"/>
      <c r="AV52" s="198"/>
      <c r="AW52" s="394" t="s">
        <v>181</v>
      </c>
      <c r="AX52" s="395"/>
    </row>
    <row r="53" spans="1:50" ht="23.25" hidden="1" customHeight="1" x14ac:dyDescent="0.15">
      <c r="A53" s="399"/>
      <c r="B53" s="397"/>
      <c r="C53" s="397"/>
      <c r="D53" s="397"/>
      <c r="E53" s="397"/>
      <c r="F53" s="398"/>
      <c r="G53" s="560"/>
      <c r="H53" s="561"/>
      <c r="I53" s="561"/>
      <c r="J53" s="561"/>
      <c r="K53" s="561"/>
      <c r="L53" s="561"/>
      <c r="M53" s="561"/>
      <c r="N53" s="561"/>
      <c r="O53" s="562"/>
      <c r="P53" s="104"/>
      <c r="Q53" s="104"/>
      <c r="R53" s="104"/>
      <c r="S53" s="104"/>
      <c r="T53" s="104"/>
      <c r="U53" s="104"/>
      <c r="V53" s="104"/>
      <c r="W53" s="104"/>
      <c r="X53" s="105"/>
      <c r="Y53" s="470" t="s">
        <v>12</v>
      </c>
      <c r="Z53" s="530"/>
      <c r="AA53" s="531"/>
      <c r="AB53" s="460"/>
      <c r="AC53" s="460"/>
      <c r="AD53" s="46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0"/>
      <c r="B54" s="401"/>
      <c r="C54" s="401"/>
      <c r="D54" s="401"/>
      <c r="E54" s="401"/>
      <c r="F54" s="402"/>
      <c r="G54" s="563"/>
      <c r="H54" s="564"/>
      <c r="I54" s="564"/>
      <c r="J54" s="564"/>
      <c r="K54" s="564"/>
      <c r="L54" s="564"/>
      <c r="M54" s="564"/>
      <c r="N54" s="564"/>
      <c r="O54" s="565"/>
      <c r="P54" s="107"/>
      <c r="Q54" s="107"/>
      <c r="R54" s="107"/>
      <c r="S54" s="107"/>
      <c r="T54" s="107"/>
      <c r="U54" s="107"/>
      <c r="V54" s="107"/>
      <c r="W54" s="107"/>
      <c r="X54" s="108"/>
      <c r="Y54" s="414" t="s">
        <v>54</v>
      </c>
      <c r="Z54" s="415"/>
      <c r="AA54" s="416"/>
      <c r="AB54" s="522"/>
      <c r="AC54" s="522"/>
      <c r="AD54" s="52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3"/>
      <c r="B55" s="404"/>
      <c r="C55" s="404"/>
      <c r="D55" s="404"/>
      <c r="E55" s="404"/>
      <c r="F55" s="405"/>
      <c r="G55" s="566"/>
      <c r="H55" s="567"/>
      <c r="I55" s="567"/>
      <c r="J55" s="567"/>
      <c r="K55" s="567"/>
      <c r="L55" s="567"/>
      <c r="M55" s="567"/>
      <c r="N55" s="567"/>
      <c r="O55" s="568"/>
      <c r="P55" s="110"/>
      <c r="Q55" s="110"/>
      <c r="R55" s="110"/>
      <c r="S55" s="110"/>
      <c r="T55" s="110"/>
      <c r="U55" s="110"/>
      <c r="V55" s="110"/>
      <c r="W55" s="110"/>
      <c r="X55" s="111"/>
      <c r="Y55" s="414" t="s">
        <v>13</v>
      </c>
      <c r="Z55" s="415"/>
      <c r="AA55" s="416"/>
      <c r="AB55" s="592" t="s">
        <v>14</v>
      </c>
      <c r="AC55" s="592"/>
      <c r="AD55" s="59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6" t="s">
        <v>353</v>
      </c>
      <c r="B58" s="397"/>
      <c r="C58" s="397"/>
      <c r="D58" s="397"/>
      <c r="E58" s="397"/>
      <c r="F58" s="398"/>
      <c r="G58" s="409" t="s">
        <v>146</v>
      </c>
      <c r="H58" s="410"/>
      <c r="I58" s="410"/>
      <c r="J58" s="410"/>
      <c r="K58" s="410"/>
      <c r="L58" s="410"/>
      <c r="M58" s="410"/>
      <c r="N58" s="410"/>
      <c r="O58" s="411"/>
      <c r="P58" s="447" t="s">
        <v>59</v>
      </c>
      <c r="Q58" s="410"/>
      <c r="R58" s="410"/>
      <c r="S58" s="410"/>
      <c r="T58" s="410"/>
      <c r="U58" s="410"/>
      <c r="V58" s="410"/>
      <c r="W58" s="410"/>
      <c r="X58" s="411"/>
      <c r="Y58" s="448"/>
      <c r="Z58" s="449"/>
      <c r="AA58" s="450"/>
      <c r="AB58" s="406" t="s">
        <v>11</v>
      </c>
      <c r="AC58" s="407"/>
      <c r="AD58" s="408"/>
      <c r="AE58" s="242" t="s">
        <v>397</v>
      </c>
      <c r="AF58" s="243"/>
      <c r="AG58" s="243"/>
      <c r="AH58" s="244"/>
      <c r="AI58" s="242" t="s">
        <v>395</v>
      </c>
      <c r="AJ58" s="243"/>
      <c r="AK58" s="243"/>
      <c r="AL58" s="244"/>
      <c r="AM58" s="248" t="s">
        <v>424</v>
      </c>
      <c r="AN58" s="248"/>
      <c r="AO58" s="248"/>
      <c r="AP58" s="248"/>
      <c r="AQ58" s="150" t="s">
        <v>235</v>
      </c>
      <c r="AR58" s="151"/>
      <c r="AS58" s="151"/>
      <c r="AT58" s="152"/>
      <c r="AU58" s="926" t="s">
        <v>134</v>
      </c>
      <c r="AV58" s="926"/>
      <c r="AW58" s="926"/>
      <c r="AX58" s="927"/>
    </row>
    <row r="59" spans="1:50" ht="18.75" hidden="1" customHeight="1" x14ac:dyDescent="0.15">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45"/>
      <c r="AC59" s="246"/>
      <c r="AD59" s="247"/>
      <c r="AE59" s="245"/>
      <c r="AF59" s="246"/>
      <c r="AG59" s="246"/>
      <c r="AH59" s="247"/>
      <c r="AI59" s="245"/>
      <c r="AJ59" s="246"/>
      <c r="AK59" s="246"/>
      <c r="AL59" s="247"/>
      <c r="AM59" s="249"/>
      <c r="AN59" s="249"/>
      <c r="AO59" s="249"/>
      <c r="AP59" s="249"/>
      <c r="AQ59" s="586"/>
      <c r="AR59" s="199"/>
      <c r="AS59" s="132" t="s">
        <v>236</v>
      </c>
      <c r="AT59" s="133"/>
      <c r="AU59" s="198"/>
      <c r="AV59" s="198"/>
      <c r="AW59" s="394" t="s">
        <v>181</v>
      </c>
      <c r="AX59" s="395"/>
    </row>
    <row r="60" spans="1:50" ht="23.25" hidden="1" customHeight="1" x14ac:dyDescent="0.15">
      <c r="A60" s="399"/>
      <c r="B60" s="397"/>
      <c r="C60" s="397"/>
      <c r="D60" s="397"/>
      <c r="E60" s="397"/>
      <c r="F60" s="398"/>
      <c r="G60" s="560"/>
      <c r="H60" s="561"/>
      <c r="I60" s="561"/>
      <c r="J60" s="561"/>
      <c r="K60" s="561"/>
      <c r="L60" s="561"/>
      <c r="M60" s="561"/>
      <c r="N60" s="561"/>
      <c r="O60" s="562"/>
      <c r="P60" s="104"/>
      <c r="Q60" s="104"/>
      <c r="R60" s="104"/>
      <c r="S60" s="104"/>
      <c r="T60" s="104"/>
      <c r="U60" s="104"/>
      <c r="V60" s="104"/>
      <c r="W60" s="104"/>
      <c r="X60" s="105"/>
      <c r="Y60" s="470" t="s">
        <v>12</v>
      </c>
      <c r="Z60" s="530"/>
      <c r="AA60" s="531"/>
      <c r="AB60" s="460"/>
      <c r="AC60" s="460"/>
      <c r="AD60" s="46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0"/>
      <c r="B61" s="401"/>
      <c r="C61" s="401"/>
      <c r="D61" s="401"/>
      <c r="E61" s="401"/>
      <c r="F61" s="402"/>
      <c r="G61" s="563"/>
      <c r="H61" s="564"/>
      <c r="I61" s="564"/>
      <c r="J61" s="564"/>
      <c r="K61" s="564"/>
      <c r="L61" s="564"/>
      <c r="M61" s="564"/>
      <c r="N61" s="564"/>
      <c r="O61" s="565"/>
      <c r="P61" s="107"/>
      <c r="Q61" s="107"/>
      <c r="R61" s="107"/>
      <c r="S61" s="107"/>
      <c r="T61" s="107"/>
      <c r="U61" s="107"/>
      <c r="V61" s="107"/>
      <c r="W61" s="107"/>
      <c r="X61" s="108"/>
      <c r="Y61" s="414" t="s">
        <v>54</v>
      </c>
      <c r="Z61" s="415"/>
      <c r="AA61" s="416"/>
      <c r="AB61" s="522"/>
      <c r="AC61" s="522"/>
      <c r="AD61" s="52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0"/>
      <c r="B62" s="401"/>
      <c r="C62" s="401"/>
      <c r="D62" s="401"/>
      <c r="E62" s="401"/>
      <c r="F62" s="402"/>
      <c r="G62" s="566"/>
      <c r="H62" s="567"/>
      <c r="I62" s="567"/>
      <c r="J62" s="567"/>
      <c r="K62" s="567"/>
      <c r="L62" s="567"/>
      <c r="M62" s="567"/>
      <c r="N62" s="567"/>
      <c r="O62" s="568"/>
      <c r="P62" s="110"/>
      <c r="Q62" s="110"/>
      <c r="R62" s="110"/>
      <c r="S62" s="110"/>
      <c r="T62" s="110"/>
      <c r="U62" s="110"/>
      <c r="V62" s="110"/>
      <c r="W62" s="110"/>
      <c r="X62" s="111"/>
      <c r="Y62" s="414" t="s">
        <v>13</v>
      </c>
      <c r="Z62" s="415"/>
      <c r="AA62" s="416"/>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1" t="s">
        <v>354</v>
      </c>
      <c r="B65" s="482"/>
      <c r="C65" s="482"/>
      <c r="D65" s="482"/>
      <c r="E65" s="482"/>
      <c r="F65" s="483"/>
      <c r="G65" s="484"/>
      <c r="H65" s="237" t="s">
        <v>146</v>
      </c>
      <c r="I65" s="237"/>
      <c r="J65" s="237"/>
      <c r="K65" s="237"/>
      <c r="L65" s="237"/>
      <c r="M65" s="237"/>
      <c r="N65" s="237"/>
      <c r="O65" s="238"/>
      <c r="P65" s="236" t="s">
        <v>59</v>
      </c>
      <c r="Q65" s="237"/>
      <c r="R65" s="237"/>
      <c r="S65" s="237"/>
      <c r="T65" s="237"/>
      <c r="U65" s="237"/>
      <c r="V65" s="238"/>
      <c r="W65" s="486" t="s">
        <v>349</v>
      </c>
      <c r="X65" s="487"/>
      <c r="Y65" s="490"/>
      <c r="Z65" s="490"/>
      <c r="AA65" s="49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4"/>
      <c r="B67" s="475"/>
      <c r="C67" s="475"/>
      <c r="D67" s="475"/>
      <c r="E67" s="475"/>
      <c r="F67" s="47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4" t="s">
        <v>359</v>
      </c>
      <c r="B70" s="475"/>
      <c r="C70" s="475"/>
      <c r="D70" s="475"/>
      <c r="E70" s="475"/>
      <c r="F70" s="476"/>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4"/>
      <c r="B71" s="475"/>
      <c r="C71" s="475"/>
      <c r="D71" s="475"/>
      <c r="E71" s="475"/>
      <c r="F71" s="47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7"/>
      <c r="B72" s="478"/>
      <c r="C72" s="478"/>
      <c r="D72" s="478"/>
      <c r="E72" s="478"/>
      <c r="F72" s="47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5" t="s">
        <v>354</v>
      </c>
      <c r="B73" s="506"/>
      <c r="C73" s="506"/>
      <c r="D73" s="506"/>
      <c r="E73" s="506"/>
      <c r="F73" s="507"/>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08"/>
      <c r="B74" s="509"/>
      <c r="C74" s="509"/>
      <c r="D74" s="509"/>
      <c r="E74" s="509"/>
      <c r="F74" s="510"/>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236</v>
      </c>
      <c r="AT74" s="133"/>
      <c r="AU74" s="586"/>
      <c r="AV74" s="199"/>
      <c r="AW74" s="132" t="s">
        <v>181</v>
      </c>
      <c r="AX74" s="194"/>
    </row>
    <row r="75" spans="1:50" ht="23.25" hidden="1" customHeight="1" x14ac:dyDescent="0.15">
      <c r="A75" s="508"/>
      <c r="B75" s="509"/>
      <c r="C75" s="509"/>
      <c r="D75" s="509"/>
      <c r="E75" s="509"/>
      <c r="F75" s="510"/>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3"/>
      <c r="I78" s="584"/>
      <c r="J78" s="584"/>
      <c r="K78" s="584"/>
      <c r="L78" s="584"/>
      <c r="M78" s="584"/>
      <c r="N78" s="584"/>
      <c r="O78" s="585"/>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82"/>
    </row>
    <row r="80" spans="1:50" ht="18.75" hidden="1" customHeight="1" x14ac:dyDescent="0.15">
      <c r="A80" s="866" t="s">
        <v>147</v>
      </c>
      <c r="B80" s="523" t="s">
        <v>345</v>
      </c>
      <c r="C80" s="524"/>
      <c r="D80" s="524"/>
      <c r="E80" s="524"/>
      <c r="F80" s="525"/>
      <c r="G80" s="432" t="s">
        <v>139</v>
      </c>
      <c r="H80" s="432"/>
      <c r="I80" s="432"/>
      <c r="J80" s="432"/>
      <c r="K80" s="432"/>
      <c r="L80" s="432"/>
      <c r="M80" s="432"/>
      <c r="N80" s="432"/>
      <c r="O80" s="432"/>
      <c r="P80" s="432"/>
      <c r="Q80" s="432"/>
      <c r="R80" s="432"/>
      <c r="S80" s="432"/>
      <c r="T80" s="432"/>
      <c r="U80" s="432"/>
      <c r="V80" s="432"/>
      <c r="W80" s="432"/>
      <c r="X80" s="432"/>
      <c r="Y80" s="432"/>
      <c r="Z80" s="432"/>
      <c r="AA80" s="512"/>
      <c r="AB80" s="431" t="s">
        <v>436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145</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2" t="s">
        <v>134</v>
      </c>
      <c r="AV85" s="532"/>
      <c r="AW85" s="532"/>
      <c r="AX85" s="533"/>
      <c r="AY85" s="10"/>
      <c r="AZ85" s="10"/>
      <c r="BA85" s="10"/>
      <c r="BB85" s="10"/>
      <c r="BC85" s="10"/>
    </row>
    <row r="86" spans="1:60" ht="18.75" hidden="1" customHeight="1" x14ac:dyDescent="0.15">
      <c r="A86" s="867"/>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4" t="s">
        <v>181</v>
      </c>
      <c r="AX86" s="395"/>
      <c r="AY86" s="10"/>
      <c r="AZ86" s="10"/>
      <c r="BA86" s="10"/>
      <c r="BB86" s="10"/>
      <c r="BC86" s="10"/>
      <c r="BD86" s="10"/>
      <c r="BE86" s="10"/>
      <c r="BF86" s="10"/>
      <c r="BG86" s="10"/>
      <c r="BH86" s="10"/>
    </row>
    <row r="87" spans="1:60" ht="23.25" hidden="1" customHeight="1" x14ac:dyDescent="0.15">
      <c r="A87" s="867"/>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57" t="s">
        <v>62</v>
      </c>
      <c r="Z87" s="558"/>
      <c r="AA87" s="559"/>
      <c r="AB87" s="460"/>
      <c r="AC87" s="460"/>
      <c r="AD87" s="460"/>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7"/>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4.25" hidden="1" thickBot="1" x14ac:dyDescent="0.2">
      <c r="A89" s="867"/>
      <c r="B89" s="528"/>
      <c r="C89" s="528"/>
      <c r="D89" s="528"/>
      <c r="E89" s="528"/>
      <c r="F89" s="529"/>
      <c r="G89" s="109"/>
      <c r="H89" s="110"/>
      <c r="I89" s="110"/>
      <c r="J89" s="110"/>
      <c r="K89" s="110"/>
      <c r="L89" s="110"/>
      <c r="M89" s="110"/>
      <c r="N89" s="110"/>
      <c r="O89" s="111"/>
      <c r="P89" s="175"/>
      <c r="Q89" s="175"/>
      <c r="R89" s="175"/>
      <c r="S89" s="175"/>
      <c r="T89" s="175"/>
      <c r="U89" s="175"/>
      <c r="V89" s="175"/>
      <c r="W89" s="175"/>
      <c r="X89" s="556"/>
      <c r="Y89" s="457" t="s">
        <v>13</v>
      </c>
      <c r="Z89" s="458"/>
      <c r="AA89" s="459"/>
      <c r="AB89" s="592" t="s">
        <v>14</v>
      </c>
      <c r="AC89" s="592"/>
      <c r="AD89" s="592"/>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7"/>
      <c r="B90" s="427" t="s">
        <v>145</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2" t="s">
        <v>134</v>
      </c>
      <c r="AV90" s="532"/>
      <c r="AW90" s="532"/>
      <c r="AX90" s="533"/>
    </row>
    <row r="91" spans="1:60" hidden="1" x14ac:dyDescent="0.15">
      <c r="A91" s="867"/>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4" t="s">
        <v>181</v>
      </c>
      <c r="AX91" s="395"/>
      <c r="AY91" s="10"/>
      <c r="AZ91" s="10"/>
      <c r="BA91" s="10"/>
      <c r="BB91" s="10"/>
      <c r="BC91" s="10"/>
    </row>
    <row r="92" spans="1:60" hidden="1" x14ac:dyDescent="0.15">
      <c r="A92" s="867"/>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7" t="s">
        <v>62</v>
      </c>
      <c r="Z92" s="558"/>
      <c r="AA92" s="559"/>
      <c r="AB92" s="460"/>
      <c r="AC92" s="460"/>
      <c r="AD92" s="460"/>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7"/>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7"/>
      <c r="B94" s="528"/>
      <c r="C94" s="528"/>
      <c r="D94" s="528"/>
      <c r="E94" s="528"/>
      <c r="F94" s="529"/>
      <c r="G94" s="109"/>
      <c r="H94" s="110"/>
      <c r="I94" s="110"/>
      <c r="J94" s="110"/>
      <c r="K94" s="110"/>
      <c r="L94" s="110"/>
      <c r="M94" s="110"/>
      <c r="N94" s="110"/>
      <c r="O94" s="111"/>
      <c r="P94" s="175"/>
      <c r="Q94" s="175"/>
      <c r="R94" s="175"/>
      <c r="S94" s="175"/>
      <c r="T94" s="175"/>
      <c r="U94" s="175"/>
      <c r="V94" s="175"/>
      <c r="W94" s="175"/>
      <c r="X94" s="556"/>
      <c r="Y94" s="457" t="s">
        <v>13</v>
      </c>
      <c r="Z94" s="458"/>
      <c r="AA94" s="459"/>
      <c r="AB94" s="592" t="s">
        <v>14</v>
      </c>
      <c r="AC94" s="592"/>
      <c r="AD94" s="592"/>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7"/>
      <c r="B95" s="427" t="s">
        <v>145</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2" t="s">
        <v>134</v>
      </c>
      <c r="AV95" s="532"/>
      <c r="AW95" s="532"/>
      <c r="AX95" s="533"/>
      <c r="AY95" s="10"/>
      <c r="AZ95" s="10"/>
      <c r="BA95" s="10"/>
      <c r="BB95" s="10"/>
      <c r="BC95" s="10"/>
      <c r="BD95" s="10"/>
      <c r="BE95" s="10"/>
      <c r="BF95" s="10"/>
      <c r="BG95" s="10"/>
      <c r="BH95" s="10"/>
    </row>
    <row r="96" spans="1:60" hidden="1" x14ac:dyDescent="0.15">
      <c r="A96" s="867"/>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4" t="s">
        <v>181</v>
      </c>
      <c r="AX96" s="395"/>
    </row>
    <row r="97" spans="1:60" hidden="1" x14ac:dyDescent="0.15">
      <c r="A97" s="867"/>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7" t="s">
        <v>62</v>
      </c>
      <c r="Z97" s="558"/>
      <c r="AA97" s="559"/>
      <c r="AB97" s="467"/>
      <c r="AC97" s="468"/>
      <c r="AD97" s="469"/>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7"/>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8"/>
      <c r="B99" s="429"/>
      <c r="C99" s="429"/>
      <c r="D99" s="429"/>
      <c r="E99" s="429"/>
      <c r="F99" s="430"/>
      <c r="G99" s="576"/>
      <c r="H99" s="214"/>
      <c r="I99" s="214"/>
      <c r="J99" s="214"/>
      <c r="K99" s="214"/>
      <c r="L99" s="214"/>
      <c r="M99" s="214"/>
      <c r="N99" s="214"/>
      <c r="O99" s="577"/>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29.25" customHeight="1" x14ac:dyDescent="0.15">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397</v>
      </c>
      <c r="AF100" s="539"/>
      <c r="AG100" s="539"/>
      <c r="AH100" s="540"/>
      <c r="AI100" s="538" t="s">
        <v>417</v>
      </c>
      <c r="AJ100" s="539"/>
      <c r="AK100" s="539"/>
      <c r="AL100" s="540"/>
      <c r="AM100" s="538" t="s">
        <v>424</v>
      </c>
      <c r="AN100" s="539"/>
      <c r="AO100" s="539"/>
      <c r="AP100" s="540"/>
      <c r="AQ100" s="318" t="s">
        <v>437</v>
      </c>
      <c r="AR100" s="319"/>
      <c r="AS100" s="319"/>
      <c r="AT100" s="320"/>
      <c r="AU100" s="318" t="s">
        <v>438</v>
      </c>
      <c r="AV100" s="319"/>
      <c r="AW100" s="319"/>
      <c r="AX100" s="321"/>
    </row>
    <row r="101" spans="1:60" ht="23.25" customHeight="1" x14ac:dyDescent="0.15">
      <c r="A101" s="421"/>
      <c r="B101" s="422"/>
      <c r="C101" s="422"/>
      <c r="D101" s="422"/>
      <c r="E101" s="422"/>
      <c r="F101" s="423"/>
      <c r="G101" s="104" t="s">
        <v>573</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572</v>
      </c>
      <c r="AC101" s="460"/>
      <c r="AD101" s="460"/>
      <c r="AE101" s="216">
        <v>5</v>
      </c>
      <c r="AF101" s="217"/>
      <c r="AG101" s="217"/>
      <c r="AH101" s="218"/>
      <c r="AI101" s="216">
        <v>5</v>
      </c>
      <c r="AJ101" s="217"/>
      <c r="AK101" s="217"/>
      <c r="AL101" s="218"/>
      <c r="AM101" s="216">
        <v>5</v>
      </c>
      <c r="AN101" s="217"/>
      <c r="AO101" s="217"/>
      <c r="AP101" s="218"/>
      <c r="AQ101" s="216" t="s">
        <v>568</v>
      </c>
      <c r="AR101" s="217"/>
      <c r="AS101" s="217"/>
      <c r="AT101" s="218"/>
      <c r="AU101" s="216" t="s">
        <v>568</v>
      </c>
      <c r="AV101" s="217"/>
      <c r="AW101" s="217"/>
      <c r="AX101" s="218"/>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572</v>
      </c>
      <c r="AC102" s="460"/>
      <c r="AD102" s="460"/>
      <c r="AE102" s="417">
        <v>5</v>
      </c>
      <c r="AF102" s="417"/>
      <c r="AG102" s="417"/>
      <c r="AH102" s="417"/>
      <c r="AI102" s="417">
        <v>5</v>
      </c>
      <c r="AJ102" s="417"/>
      <c r="AK102" s="417"/>
      <c r="AL102" s="417"/>
      <c r="AM102" s="417">
        <v>5</v>
      </c>
      <c r="AN102" s="417"/>
      <c r="AO102" s="417"/>
      <c r="AP102" s="417"/>
      <c r="AQ102" s="271">
        <v>5</v>
      </c>
      <c r="AR102" s="272"/>
      <c r="AS102" s="272"/>
      <c r="AT102" s="317"/>
      <c r="AU102" s="271">
        <v>5</v>
      </c>
      <c r="AV102" s="272"/>
      <c r="AW102" s="272"/>
      <c r="AX102" s="317"/>
    </row>
    <row r="103" spans="1:60" ht="31.5" hidden="1" customHeight="1" x14ac:dyDescent="0.15">
      <c r="A103" s="418" t="s">
        <v>355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397</v>
      </c>
      <c r="AF103" s="415"/>
      <c r="AG103" s="415"/>
      <c r="AH103" s="416"/>
      <c r="AI103" s="414" t="s">
        <v>395</v>
      </c>
      <c r="AJ103" s="415"/>
      <c r="AK103" s="415"/>
      <c r="AL103" s="416"/>
      <c r="AM103" s="414" t="s">
        <v>424</v>
      </c>
      <c r="AN103" s="415"/>
      <c r="AO103" s="415"/>
      <c r="AP103" s="416"/>
      <c r="AQ103" s="282" t="s">
        <v>437</v>
      </c>
      <c r="AR103" s="283"/>
      <c r="AS103" s="283"/>
      <c r="AT103" s="322"/>
      <c r="AU103" s="282" t="s">
        <v>438</v>
      </c>
      <c r="AV103" s="283"/>
      <c r="AW103" s="283"/>
      <c r="AX103" s="284"/>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6"/>
      <c r="AR105" s="217"/>
      <c r="AS105" s="217"/>
      <c r="AT105" s="218"/>
      <c r="AU105" s="271"/>
      <c r="AV105" s="272"/>
      <c r="AW105" s="272"/>
      <c r="AX105" s="317"/>
    </row>
    <row r="106" spans="1:60" ht="31.5" hidden="1" customHeight="1" x14ac:dyDescent="0.15">
      <c r="A106" s="418" t="s">
        <v>355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397</v>
      </c>
      <c r="AF106" s="415"/>
      <c r="AG106" s="415"/>
      <c r="AH106" s="416"/>
      <c r="AI106" s="414" t="s">
        <v>395</v>
      </c>
      <c r="AJ106" s="415"/>
      <c r="AK106" s="415"/>
      <c r="AL106" s="416"/>
      <c r="AM106" s="414" t="s">
        <v>424</v>
      </c>
      <c r="AN106" s="415"/>
      <c r="AO106" s="415"/>
      <c r="AP106" s="416"/>
      <c r="AQ106" s="282" t="s">
        <v>437</v>
      </c>
      <c r="AR106" s="283"/>
      <c r="AS106" s="283"/>
      <c r="AT106" s="322"/>
      <c r="AU106" s="282" t="s">
        <v>438</v>
      </c>
      <c r="AV106" s="283"/>
      <c r="AW106" s="283"/>
      <c r="AX106" s="284"/>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6"/>
      <c r="AR107" s="217"/>
      <c r="AS107" s="217"/>
      <c r="AT107" s="218"/>
      <c r="AU107" s="216"/>
      <c r="AV107" s="217"/>
      <c r="AW107" s="217"/>
      <c r="AX107" s="218"/>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6"/>
      <c r="AR108" s="217"/>
      <c r="AS108" s="217"/>
      <c r="AT108" s="218"/>
      <c r="AU108" s="271"/>
      <c r="AV108" s="272"/>
      <c r="AW108" s="272"/>
      <c r="AX108" s="317"/>
    </row>
    <row r="109" spans="1:60" ht="31.5" hidden="1" customHeight="1" x14ac:dyDescent="0.15">
      <c r="A109" s="418" t="s">
        <v>355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397</v>
      </c>
      <c r="AF109" s="415"/>
      <c r="AG109" s="415"/>
      <c r="AH109" s="416"/>
      <c r="AI109" s="414" t="s">
        <v>395</v>
      </c>
      <c r="AJ109" s="415"/>
      <c r="AK109" s="415"/>
      <c r="AL109" s="416"/>
      <c r="AM109" s="414" t="s">
        <v>424</v>
      </c>
      <c r="AN109" s="415"/>
      <c r="AO109" s="415"/>
      <c r="AP109" s="416"/>
      <c r="AQ109" s="282" t="s">
        <v>437</v>
      </c>
      <c r="AR109" s="283"/>
      <c r="AS109" s="283"/>
      <c r="AT109" s="322"/>
      <c r="AU109" s="282" t="s">
        <v>438</v>
      </c>
      <c r="AV109" s="283"/>
      <c r="AW109" s="283"/>
      <c r="AX109" s="284"/>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6"/>
      <c r="AR110" s="217"/>
      <c r="AS110" s="217"/>
      <c r="AT110" s="218"/>
      <c r="AU110" s="216"/>
      <c r="AV110" s="217"/>
      <c r="AW110" s="217"/>
      <c r="AX110" s="218"/>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6"/>
      <c r="AR111" s="217"/>
      <c r="AS111" s="217"/>
      <c r="AT111" s="218"/>
      <c r="AU111" s="271"/>
      <c r="AV111" s="272"/>
      <c r="AW111" s="272"/>
      <c r="AX111" s="317"/>
    </row>
    <row r="112" spans="1:60" ht="31.5" hidden="1" customHeight="1" x14ac:dyDescent="0.15">
      <c r="A112" s="418" t="s">
        <v>355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397</v>
      </c>
      <c r="AF112" s="415"/>
      <c r="AG112" s="415"/>
      <c r="AH112" s="416"/>
      <c r="AI112" s="414" t="s">
        <v>395</v>
      </c>
      <c r="AJ112" s="415"/>
      <c r="AK112" s="415"/>
      <c r="AL112" s="416"/>
      <c r="AM112" s="414" t="s">
        <v>424</v>
      </c>
      <c r="AN112" s="415"/>
      <c r="AO112" s="415"/>
      <c r="AP112" s="416"/>
      <c r="AQ112" s="282" t="s">
        <v>437</v>
      </c>
      <c r="AR112" s="283"/>
      <c r="AS112" s="283"/>
      <c r="AT112" s="322"/>
      <c r="AU112" s="282" t="s">
        <v>438</v>
      </c>
      <c r="AV112" s="283"/>
      <c r="AW112" s="283"/>
      <c r="AX112" s="284"/>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6"/>
      <c r="AR113" s="217"/>
      <c r="AS113" s="217"/>
      <c r="AT113" s="218"/>
      <c r="AU113" s="216"/>
      <c r="AV113" s="217"/>
      <c r="AW113" s="217"/>
      <c r="AX113" s="218"/>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6"/>
      <c r="AR114" s="217"/>
      <c r="AS114" s="217"/>
      <c r="AT114" s="218"/>
      <c r="AU114" s="216"/>
      <c r="AV114" s="217"/>
      <c r="AW114" s="217"/>
      <c r="AX114" s="218"/>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397</v>
      </c>
      <c r="AF115" s="415"/>
      <c r="AG115" s="415"/>
      <c r="AH115" s="416"/>
      <c r="AI115" s="414" t="s">
        <v>395</v>
      </c>
      <c r="AJ115" s="415"/>
      <c r="AK115" s="415"/>
      <c r="AL115" s="416"/>
      <c r="AM115" s="414" t="s">
        <v>424</v>
      </c>
      <c r="AN115" s="415"/>
      <c r="AO115" s="415"/>
      <c r="AP115" s="416"/>
      <c r="AQ115" s="589" t="s">
        <v>439</v>
      </c>
      <c r="AR115" s="590"/>
      <c r="AS115" s="590"/>
      <c r="AT115" s="590"/>
      <c r="AU115" s="590"/>
      <c r="AV115" s="590"/>
      <c r="AW115" s="590"/>
      <c r="AX115" s="591"/>
    </row>
    <row r="116" spans="1:50" ht="23.25" customHeight="1" x14ac:dyDescent="0.15">
      <c r="A116" s="438"/>
      <c r="B116" s="439"/>
      <c r="C116" s="439"/>
      <c r="D116" s="439"/>
      <c r="E116" s="439"/>
      <c r="F116" s="440"/>
      <c r="G116" s="389" t="s">
        <v>574</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461" t="s">
        <v>576</v>
      </c>
      <c r="AC116" s="462"/>
      <c r="AD116" s="463"/>
      <c r="AE116" s="417">
        <v>4847</v>
      </c>
      <c r="AF116" s="417"/>
      <c r="AG116" s="417"/>
      <c r="AH116" s="417"/>
      <c r="AI116" s="417">
        <v>5444</v>
      </c>
      <c r="AJ116" s="417"/>
      <c r="AK116" s="417"/>
      <c r="AL116" s="417"/>
      <c r="AM116" s="417">
        <v>4785</v>
      </c>
      <c r="AN116" s="417"/>
      <c r="AO116" s="417"/>
      <c r="AP116" s="417"/>
      <c r="AQ116" s="216">
        <v>6400</v>
      </c>
      <c r="AR116" s="217"/>
      <c r="AS116" s="217"/>
      <c r="AT116" s="217"/>
      <c r="AU116" s="217"/>
      <c r="AV116" s="217"/>
      <c r="AW116" s="217"/>
      <c r="AX116" s="219"/>
    </row>
    <row r="117" spans="1:50" ht="46.5" customHeight="1" thickBot="1" x14ac:dyDescent="0.2">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70" t="s">
        <v>49</v>
      </c>
      <c r="Z117" s="445"/>
      <c r="AA117" s="446"/>
      <c r="AB117" s="471" t="s">
        <v>575</v>
      </c>
      <c r="AC117" s="472"/>
      <c r="AD117" s="473"/>
      <c r="AE117" s="550" t="s">
        <v>577</v>
      </c>
      <c r="AF117" s="550"/>
      <c r="AG117" s="550"/>
      <c r="AH117" s="550"/>
      <c r="AI117" s="587" t="s">
        <v>588</v>
      </c>
      <c r="AJ117" s="588"/>
      <c r="AK117" s="588"/>
      <c r="AL117" s="588"/>
      <c r="AM117" s="587" t="s">
        <v>589</v>
      </c>
      <c r="AN117" s="588"/>
      <c r="AO117" s="588"/>
      <c r="AP117" s="588"/>
      <c r="AQ117" s="587" t="s">
        <v>587</v>
      </c>
      <c r="AR117" s="588"/>
      <c r="AS117" s="588"/>
      <c r="AT117" s="588"/>
      <c r="AU117" s="588"/>
      <c r="AV117" s="588"/>
      <c r="AW117" s="588"/>
      <c r="AX117" s="593"/>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397</v>
      </c>
      <c r="AF118" s="415"/>
      <c r="AG118" s="415"/>
      <c r="AH118" s="416"/>
      <c r="AI118" s="414" t="s">
        <v>395</v>
      </c>
      <c r="AJ118" s="415"/>
      <c r="AK118" s="415"/>
      <c r="AL118" s="416"/>
      <c r="AM118" s="414" t="s">
        <v>424</v>
      </c>
      <c r="AN118" s="415"/>
      <c r="AO118" s="415"/>
      <c r="AP118" s="416"/>
      <c r="AQ118" s="589" t="s">
        <v>439</v>
      </c>
      <c r="AR118" s="590"/>
      <c r="AS118" s="590"/>
      <c r="AT118" s="590"/>
      <c r="AU118" s="590"/>
      <c r="AV118" s="590"/>
      <c r="AW118" s="590"/>
      <c r="AX118" s="591"/>
    </row>
    <row r="119" spans="1:50" ht="23.25" hidden="1" customHeight="1" x14ac:dyDescent="0.15">
      <c r="A119" s="438"/>
      <c r="B119" s="439"/>
      <c r="C119" s="439"/>
      <c r="D119" s="439"/>
      <c r="E119" s="439"/>
      <c r="F119" s="440"/>
      <c r="G119" s="389" t="s">
        <v>363</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70" t="s">
        <v>49</v>
      </c>
      <c r="Z120" s="445"/>
      <c r="AA120" s="446"/>
      <c r="AB120" s="471" t="s">
        <v>362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397</v>
      </c>
      <c r="AF121" s="415"/>
      <c r="AG121" s="415"/>
      <c r="AH121" s="416"/>
      <c r="AI121" s="414" t="s">
        <v>395</v>
      </c>
      <c r="AJ121" s="415"/>
      <c r="AK121" s="415"/>
      <c r="AL121" s="416"/>
      <c r="AM121" s="414" t="s">
        <v>424</v>
      </c>
      <c r="AN121" s="415"/>
      <c r="AO121" s="415"/>
      <c r="AP121" s="416"/>
      <c r="AQ121" s="589" t="s">
        <v>439</v>
      </c>
      <c r="AR121" s="590"/>
      <c r="AS121" s="590"/>
      <c r="AT121" s="590"/>
      <c r="AU121" s="590"/>
      <c r="AV121" s="590"/>
      <c r="AW121" s="590"/>
      <c r="AX121" s="591"/>
    </row>
    <row r="122" spans="1:50" ht="23.25" hidden="1" customHeight="1" x14ac:dyDescent="0.15">
      <c r="A122" s="438"/>
      <c r="B122" s="439"/>
      <c r="C122" s="439"/>
      <c r="D122" s="439"/>
      <c r="E122" s="439"/>
      <c r="F122" s="440"/>
      <c r="G122" s="389" t="s">
        <v>364</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70" t="s">
        <v>49</v>
      </c>
      <c r="Z123" s="445"/>
      <c r="AA123" s="446"/>
      <c r="AB123" s="471" t="s">
        <v>365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397</v>
      </c>
      <c r="AF124" s="415"/>
      <c r="AG124" s="415"/>
      <c r="AH124" s="416"/>
      <c r="AI124" s="414" t="s">
        <v>395</v>
      </c>
      <c r="AJ124" s="415"/>
      <c r="AK124" s="415"/>
      <c r="AL124" s="416"/>
      <c r="AM124" s="414" t="s">
        <v>424</v>
      </c>
      <c r="AN124" s="415"/>
      <c r="AO124" s="415"/>
      <c r="AP124" s="416"/>
      <c r="AQ124" s="589" t="s">
        <v>439</v>
      </c>
      <c r="AR124" s="590"/>
      <c r="AS124" s="590"/>
      <c r="AT124" s="590"/>
      <c r="AU124" s="590"/>
      <c r="AV124" s="590"/>
      <c r="AW124" s="590"/>
      <c r="AX124" s="591"/>
    </row>
    <row r="125" spans="1:50" ht="23.25" hidden="1" customHeight="1" x14ac:dyDescent="0.15">
      <c r="A125" s="438"/>
      <c r="B125" s="439"/>
      <c r="C125" s="439"/>
      <c r="D125" s="439"/>
      <c r="E125" s="439"/>
      <c r="F125" s="440"/>
      <c r="G125" s="389" t="s">
        <v>364</v>
      </c>
      <c r="H125" s="389"/>
      <c r="I125" s="389"/>
      <c r="J125" s="389"/>
      <c r="K125" s="389"/>
      <c r="L125" s="389"/>
      <c r="M125" s="389"/>
      <c r="N125" s="389"/>
      <c r="O125" s="389"/>
      <c r="P125" s="389"/>
      <c r="Q125" s="389"/>
      <c r="R125" s="389"/>
      <c r="S125" s="389"/>
      <c r="T125" s="389"/>
      <c r="U125" s="389"/>
      <c r="V125" s="389"/>
      <c r="W125" s="389"/>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32"/>
      <c r="Y126" s="470" t="s">
        <v>49</v>
      </c>
      <c r="Z126" s="445"/>
      <c r="AA126" s="446"/>
      <c r="AB126" s="471" t="s">
        <v>362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4" t="s">
        <v>397</v>
      </c>
      <c r="AF127" s="415"/>
      <c r="AG127" s="415"/>
      <c r="AH127" s="416"/>
      <c r="AI127" s="414" t="s">
        <v>395</v>
      </c>
      <c r="AJ127" s="415"/>
      <c r="AK127" s="415"/>
      <c r="AL127" s="416"/>
      <c r="AM127" s="414" t="s">
        <v>424</v>
      </c>
      <c r="AN127" s="415"/>
      <c r="AO127" s="415"/>
      <c r="AP127" s="416"/>
      <c r="AQ127" s="589" t="s">
        <v>439</v>
      </c>
      <c r="AR127" s="590"/>
      <c r="AS127" s="590"/>
      <c r="AT127" s="590"/>
      <c r="AU127" s="590"/>
      <c r="AV127" s="590"/>
      <c r="AW127" s="590"/>
      <c r="AX127" s="591"/>
    </row>
    <row r="128" spans="1:50" ht="23.25" hidden="1" customHeight="1" x14ac:dyDescent="0.15">
      <c r="A128" s="438"/>
      <c r="B128" s="439"/>
      <c r="C128" s="439"/>
      <c r="D128" s="439"/>
      <c r="E128" s="439"/>
      <c r="F128" s="440"/>
      <c r="G128" s="389" t="s">
        <v>364</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70" t="s">
        <v>49</v>
      </c>
      <c r="Z129" s="445"/>
      <c r="AA129" s="446"/>
      <c r="AB129" s="471" t="s">
        <v>362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87" t="s">
        <v>412</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427</v>
      </c>
      <c r="D430" s="933"/>
      <c r="E430" s="173" t="s">
        <v>405</v>
      </c>
      <c r="F430" s="900"/>
      <c r="G430" s="901" t="s">
        <v>255</v>
      </c>
      <c r="H430" s="122"/>
      <c r="I430" s="122"/>
      <c r="J430" s="902"/>
      <c r="K430" s="903"/>
      <c r="L430" s="903"/>
      <c r="M430" s="903"/>
      <c r="N430" s="903"/>
      <c r="O430" s="903"/>
      <c r="P430" s="903"/>
      <c r="Q430" s="903"/>
      <c r="R430" s="903"/>
      <c r="S430" s="903"/>
      <c r="T430" s="904"/>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5"/>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6"/>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6"/>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1" t="s">
        <v>255</v>
      </c>
      <c r="H484" s="122"/>
      <c r="I484" s="122"/>
      <c r="J484" s="902"/>
      <c r="K484" s="903"/>
      <c r="L484" s="903"/>
      <c r="M484" s="903"/>
      <c r="N484" s="903"/>
      <c r="O484" s="903"/>
      <c r="P484" s="903"/>
      <c r="Q484" s="903"/>
      <c r="R484" s="903"/>
      <c r="S484" s="903"/>
      <c r="T484" s="904"/>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1" t="s">
        <v>255</v>
      </c>
      <c r="H538" s="122"/>
      <c r="I538" s="122"/>
      <c r="J538" s="902"/>
      <c r="K538" s="903"/>
      <c r="L538" s="903"/>
      <c r="M538" s="903"/>
      <c r="N538" s="903"/>
      <c r="O538" s="903"/>
      <c r="P538" s="903"/>
      <c r="Q538" s="903"/>
      <c r="R538" s="903"/>
      <c r="S538" s="903"/>
      <c r="T538" s="904"/>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1" t="s">
        <v>255</v>
      </c>
      <c r="H592" s="122"/>
      <c r="I592" s="122"/>
      <c r="J592" s="902"/>
      <c r="K592" s="903"/>
      <c r="L592" s="903"/>
      <c r="M592" s="903"/>
      <c r="N592" s="903"/>
      <c r="O592" s="903"/>
      <c r="P592" s="903"/>
      <c r="Q592" s="903"/>
      <c r="R592" s="903"/>
      <c r="S592" s="903"/>
      <c r="T592" s="904"/>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1" t="s">
        <v>255</v>
      </c>
      <c r="H646" s="122"/>
      <c r="I646" s="122"/>
      <c r="J646" s="902"/>
      <c r="K646" s="903"/>
      <c r="L646" s="903"/>
      <c r="M646" s="903"/>
      <c r="N646" s="903"/>
      <c r="O646" s="903"/>
      <c r="P646" s="903"/>
      <c r="Q646" s="903"/>
      <c r="R646" s="903"/>
      <c r="S646" s="903"/>
      <c r="T646" s="90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567</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54.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6" t="s">
        <v>567</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567</v>
      </c>
      <c r="AE705" s="717"/>
      <c r="AF705" s="717"/>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6"/>
      <c r="D706" s="797"/>
      <c r="E706" s="732" t="s">
        <v>386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590</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591</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592</v>
      </c>
      <c r="AE708" s="604"/>
      <c r="AF708" s="604"/>
      <c r="AG708" s="744" t="s">
        <v>413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6" t="s">
        <v>567</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6" t="s">
        <v>592</v>
      </c>
      <c r="AE710" s="327"/>
      <c r="AF710" s="327"/>
      <c r="AG710" s="100" t="s">
        <v>413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6" t="s">
        <v>567</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87" t="s">
        <v>350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592</v>
      </c>
      <c r="AE712" s="785"/>
      <c r="AF712" s="785"/>
      <c r="AG712" s="812" t="s">
        <v>413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592</v>
      </c>
      <c r="AE713" s="327"/>
      <c r="AF713" s="665"/>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567</v>
      </c>
      <c r="AE714" s="810"/>
      <c r="AF714" s="811"/>
      <c r="AG714" s="738" t="s">
        <v>606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567</v>
      </c>
      <c r="AE715" s="604"/>
      <c r="AF715" s="658"/>
      <c r="AG715" s="744" t="s">
        <v>608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100" t="s">
        <v>413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87" t="s">
        <v>246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6" t="s">
        <v>567</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6" t="s">
        <v>567</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t="s">
        <v>621</v>
      </c>
      <c r="K721" s="289"/>
      <c r="L721" s="82" t="str">
        <f>IF(M721="","","-")</f>
        <v/>
      </c>
      <c r="M721" s="83"/>
      <c r="N721" s="302" t="s">
        <v>610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9" t="s">
        <v>48</v>
      </c>
      <c r="B726" s="804"/>
      <c r="C726" s="817" t="s">
        <v>53</v>
      </c>
      <c r="D726" s="839"/>
      <c r="E726" s="839"/>
      <c r="F726" s="840"/>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95" customHeight="1" thickBot="1" x14ac:dyDescent="0.2">
      <c r="A727" s="805"/>
      <c r="B727" s="806"/>
      <c r="C727" s="750" t="s">
        <v>57</v>
      </c>
      <c r="D727" s="751"/>
      <c r="E727" s="751"/>
      <c r="F727" s="752"/>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450000000000003" customHeight="1" thickBot="1" x14ac:dyDescent="0.2">
      <c r="A731" s="801" t="s">
        <v>137</v>
      </c>
      <c r="B731" s="802"/>
      <c r="C731" s="802"/>
      <c r="D731" s="802"/>
      <c r="E731" s="803"/>
      <c r="F731" s="731" t="s">
        <v>617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75" customHeight="1" thickBot="1" x14ac:dyDescent="0.2">
      <c r="A733" s="675" t="s">
        <v>138</v>
      </c>
      <c r="B733" s="676"/>
      <c r="C733" s="676"/>
      <c r="D733" s="676"/>
      <c r="E733" s="677"/>
      <c r="F733" s="636" t="s">
        <v>618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615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408</v>
      </c>
      <c r="B737" s="209"/>
      <c r="C737" s="209"/>
      <c r="D737" s="210"/>
      <c r="E737" s="991" t="s">
        <v>578</v>
      </c>
      <c r="F737" s="992"/>
      <c r="G737" s="992"/>
      <c r="H737" s="992"/>
      <c r="I737" s="992"/>
      <c r="J737" s="992"/>
      <c r="K737" s="992"/>
      <c r="L737" s="992"/>
      <c r="M737" s="993"/>
      <c r="N737" s="364" t="s">
        <v>403</v>
      </c>
      <c r="O737" s="364"/>
      <c r="P737" s="364"/>
      <c r="Q737" s="364"/>
      <c r="R737" s="991" t="s">
        <v>580</v>
      </c>
      <c r="S737" s="992"/>
      <c r="T737" s="992"/>
      <c r="U737" s="992"/>
      <c r="V737" s="992"/>
      <c r="W737" s="992"/>
      <c r="X737" s="992"/>
      <c r="Y737" s="992"/>
      <c r="Z737" s="993"/>
      <c r="AA737" s="364" t="s">
        <v>402</v>
      </c>
      <c r="AB737" s="364"/>
      <c r="AC737" s="364"/>
      <c r="AD737" s="364"/>
      <c r="AE737" s="991" t="s">
        <v>582</v>
      </c>
      <c r="AF737" s="992"/>
      <c r="AG737" s="992"/>
      <c r="AH737" s="992"/>
      <c r="AI737" s="992"/>
      <c r="AJ737" s="992"/>
      <c r="AK737" s="992"/>
      <c r="AL737" s="992"/>
      <c r="AM737" s="993"/>
      <c r="AN737" s="364" t="s">
        <v>401</v>
      </c>
      <c r="AO737" s="364"/>
      <c r="AP737" s="364"/>
      <c r="AQ737" s="364"/>
      <c r="AR737" s="991" t="s">
        <v>584</v>
      </c>
      <c r="AS737" s="992"/>
      <c r="AT737" s="992"/>
      <c r="AU737" s="992"/>
      <c r="AV737" s="992"/>
      <c r="AW737" s="992"/>
      <c r="AX737" s="999"/>
      <c r="AY737" s="88"/>
      <c r="AZ737" s="88"/>
    </row>
    <row r="738" spans="1:52" ht="24.75" customHeight="1" x14ac:dyDescent="0.15">
      <c r="A738" s="990" t="s">
        <v>400</v>
      </c>
      <c r="B738" s="209"/>
      <c r="C738" s="209"/>
      <c r="D738" s="210"/>
      <c r="E738" s="991" t="s">
        <v>579</v>
      </c>
      <c r="F738" s="992"/>
      <c r="G738" s="992"/>
      <c r="H738" s="992"/>
      <c r="I738" s="992"/>
      <c r="J738" s="992"/>
      <c r="K738" s="992"/>
      <c r="L738" s="992"/>
      <c r="M738" s="993"/>
      <c r="N738" s="364" t="s">
        <v>399</v>
      </c>
      <c r="O738" s="364"/>
      <c r="P738" s="364"/>
      <c r="Q738" s="364"/>
      <c r="R738" s="991" t="s">
        <v>581</v>
      </c>
      <c r="S738" s="992"/>
      <c r="T738" s="992"/>
      <c r="U738" s="992"/>
      <c r="V738" s="992"/>
      <c r="W738" s="992"/>
      <c r="X738" s="992"/>
      <c r="Y738" s="992"/>
      <c r="Z738" s="993"/>
      <c r="AA738" s="364" t="s">
        <v>398</v>
      </c>
      <c r="AB738" s="364"/>
      <c r="AC738" s="364"/>
      <c r="AD738" s="364"/>
      <c r="AE738" s="991" t="s">
        <v>583</v>
      </c>
      <c r="AF738" s="992"/>
      <c r="AG738" s="992"/>
      <c r="AH738" s="992"/>
      <c r="AI738" s="992"/>
      <c r="AJ738" s="992"/>
      <c r="AK738" s="992"/>
      <c r="AL738" s="992"/>
      <c r="AM738" s="993"/>
      <c r="AN738" s="364" t="s">
        <v>397</v>
      </c>
      <c r="AO738" s="364"/>
      <c r="AP738" s="364"/>
      <c r="AQ738" s="364"/>
      <c r="AR738" s="991" t="s">
        <v>585</v>
      </c>
      <c r="AS738" s="992"/>
      <c r="AT738" s="992"/>
      <c r="AU738" s="992"/>
      <c r="AV738" s="992"/>
      <c r="AW738" s="992"/>
      <c r="AX738" s="999"/>
    </row>
    <row r="739" spans="1:52" ht="24.75" customHeight="1" x14ac:dyDescent="0.15">
      <c r="A739" s="990" t="s">
        <v>396</v>
      </c>
      <c r="B739" s="209"/>
      <c r="C739" s="209"/>
      <c r="D739" s="210"/>
      <c r="E739" s="991" t="s">
        <v>586</v>
      </c>
      <c r="F739" s="992"/>
      <c r="G739" s="992"/>
      <c r="H739" s="992"/>
      <c r="I739" s="992"/>
      <c r="J739" s="992"/>
      <c r="K739" s="992"/>
      <c r="L739" s="992"/>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2" t="s">
        <v>420</v>
      </c>
      <c r="B740" s="973"/>
      <c r="C740" s="973"/>
      <c r="D740" s="974"/>
      <c r="E740" s="975" t="s">
        <v>562</v>
      </c>
      <c r="F740" s="976"/>
      <c r="G740" s="976"/>
      <c r="H740" s="92" t="str">
        <f>IF(E740="", "", "(")</f>
        <v>(</v>
      </c>
      <c r="I740" s="976"/>
      <c r="J740" s="976"/>
      <c r="K740" s="92" t="str">
        <f>IF(OR(I740="　", I740=""), "", "-")</f>
        <v/>
      </c>
      <c r="L740" s="977">
        <v>379</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391</v>
      </c>
      <c r="B780" s="628"/>
      <c r="C780" s="628"/>
      <c r="D780" s="628"/>
      <c r="E780" s="628"/>
      <c r="F780" s="629"/>
      <c r="G780" s="594" t="s">
        <v>604</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605</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5"/>
    </row>
    <row r="781" spans="1:50" ht="33.75" customHeight="1" x14ac:dyDescent="0.15">
      <c r="A781" s="630"/>
      <c r="B781" s="631"/>
      <c r="C781" s="631"/>
      <c r="D781" s="631"/>
      <c r="E781" s="631"/>
      <c r="F781" s="632"/>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43.5" customHeight="1" x14ac:dyDescent="0.15">
      <c r="A782" s="630"/>
      <c r="B782" s="631"/>
      <c r="C782" s="631"/>
      <c r="D782" s="631"/>
      <c r="E782" s="631"/>
      <c r="F782" s="632"/>
      <c r="G782" s="672" t="s">
        <v>602</v>
      </c>
      <c r="H782" s="673"/>
      <c r="I782" s="673"/>
      <c r="J782" s="673"/>
      <c r="K782" s="674"/>
      <c r="L782" s="666" t="s">
        <v>603</v>
      </c>
      <c r="M782" s="667"/>
      <c r="N782" s="667"/>
      <c r="O782" s="667"/>
      <c r="P782" s="667"/>
      <c r="Q782" s="667"/>
      <c r="R782" s="667"/>
      <c r="S782" s="667"/>
      <c r="T782" s="667"/>
      <c r="U782" s="667"/>
      <c r="V782" s="667"/>
      <c r="W782" s="667"/>
      <c r="X782" s="668"/>
      <c r="Y782" s="652">
        <v>5</v>
      </c>
      <c r="Z782" s="653"/>
      <c r="AA782" s="653"/>
      <c r="AB782" s="807"/>
      <c r="AC782" s="672" t="s">
        <v>602</v>
      </c>
      <c r="AD782" s="673"/>
      <c r="AE782" s="673"/>
      <c r="AF782" s="673"/>
      <c r="AG782" s="674"/>
      <c r="AH782" s="666" t="s">
        <v>603</v>
      </c>
      <c r="AI782" s="667"/>
      <c r="AJ782" s="667"/>
      <c r="AK782" s="667"/>
      <c r="AL782" s="667"/>
      <c r="AM782" s="667"/>
      <c r="AN782" s="667"/>
      <c r="AO782" s="667"/>
      <c r="AP782" s="667"/>
      <c r="AQ782" s="667"/>
      <c r="AR782" s="667"/>
      <c r="AS782" s="667"/>
      <c r="AT782" s="668"/>
      <c r="AU782" s="652">
        <v>7</v>
      </c>
      <c r="AV782" s="653"/>
      <c r="AW782" s="653"/>
      <c r="AX782" s="654"/>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38.25" customHeight="1" x14ac:dyDescent="0.15">
      <c r="A792" s="630"/>
      <c r="B792" s="631"/>
      <c r="C792" s="631"/>
      <c r="D792" s="631"/>
      <c r="E792" s="631"/>
      <c r="F792" s="632"/>
      <c r="G792" s="828" t="s">
        <v>20</v>
      </c>
      <c r="H792" s="829"/>
      <c r="I792" s="829"/>
      <c r="J792" s="829"/>
      <c r="K792" s="829"/>
      <c r="L792" s="830"/>
      <c r="M792" s="831"/>
      <c r="N792" s="831"/>
      <c r="O792" s="831"/>
      <c r="P792" s="831"/>
      <c r="Q792" s="831"/>
      <c r="R792" s="831"/>
      <c r="S792" s="831"/>
      <c r="T792" s="831"/>
      <c r="U792" s="831"/>
      <c r="V792" s="831"/>
      <c r="W792" s="831"/>
      <c r="X792" s="832"/>
      <c r="Y792" s="833">
        <f>SUM(Y782:AB791)</f>
        <v>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7</v>
      </c>
      <c r="AV792" s="834"/>
      <c r="AW792" s="834"/>
      <c r="AX792" s="836"/>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5"/>
    </row>
    <row r="794" spans="1:50" ht="24.75" hidden="1" customHeight="1" x14ac:dyDescent="0.15">
      <c r="A794" s="630"/>
      <c r="B794" s="631"/>
      <c r="C794" s="631"/>
      <c r="D794" s="631"/>
      <c r="E794" s="631"/>
      <c r="F794" s="632"/>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0"/>
      <c r="B795" s="631"/>
      <c r="C795" s="631"/>
      <c r="D795" s="631"/>
      <c r="E795" s="631"/>
      <c r="F795" s="632"/>
      <c r="G795" s="672"/>
      <c r="H795" s="673"/>
      <c r="I795" s="673"/>
      <c r="J795" s="673"/>
      <c r="K795" s="674"/>
      <c r="L795" s="666"/>
      <c r="M795" s="667"/>
      <c r="N795" s="667"/>
      <c r="O795" s="667"/>
      <c r="P795" s="667"/>
      <c r="Q795" s="667"/>
      <c r="R795" s="667"/>
      <c r="S795" s="667"/>
      <c r="T795" s="667"/>
      <c r="U795" s="667"/>
      <c r="V795" s="667"/>
      <c r="W795" s="667"/>
      <c r="X795" s="668"/>
      <c r="Y795" s="652"/>
      <c r="Z795" s="653"/>
      <c r="AA795" s="653"/>
      <c r="AB795" s="807"/>
      <c r="AC795" s="672"/>
      <c r="AD795" s="673"/>
      <c r="AE795" s="673"/>
      <c r="AF795" s="673"/>
      <c r="AG795" s="674"/>
      <c r="AH795" s="666"/>
      <c r="AI795" s="667"/>
      <c r="AJ795" s="667"/>
      <c r="AK795" s="667"/>
      <c r="AL795" s="667"/>
      <c r="AM795" s="667"/>
      <c r="AN795" s="667"/>
      <c r="AO795" s="667"/>
      <c r="AP795" s="667"/>
      <c r="AQ795" s="667"/>
      <c r="AR795" s="667"/>
      <c r="AS795" s="667"/>
      <c r="AT795" s="668"/>
      <c r="AU795" s="652"/>
      <c r="AV795" s="653"/>
      <c r="AW795" s="653"/>
      <c r="AX795" s="654"/>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5"/>
    </row>
    <row r="807" spans="1:50" ht="24.75" hidden="1" customHeight="1" x14ac:dyDescent="0.15">
      <c r="A807" s="630"/>
      <c r="B807" s="631"/>
      <c r="C807" s="631"/>
      <c r="D807" s="631"/>
      <c r="E807" s="631"/>
      <c r="F807" s="632"/>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0"/>
      <c r="B808" s="631"/>
      <c r="C808" s="631"/>
      <c r="D808" s="631"/>
      <c r="E808" s="631"/>
      <c r="F808" s="632"/>
      <c r="G808" s="672"/>
      <c r="H808" s="673"/>
      <c r="I808" s="673"/>
      <c r="J808" s="673"/>
      <c r="K808" s="674"/>
      <c r="L808" s="666"/>
      <c r="M808" s="667"/>
      <c r="N808" s="667"/>
      <c r="O808" s="667"/>
      <c r="P808" s="667"/>
      <c r="Q808" s="667"/>
      <c r="R808" s="667"/>
      <c r="S808" s="667"/>
      <c r="T808" s="667"/>
      <c r="U808" s="667"/>
      <c r="V808" s="667"/>
      <c r="W808" s="667"/>
      <c r="X808" s="668"/>
      <c r="Y808" s="652"/>
      <c r="Z808" s="653"/>
      <c r="AA808" s="653"/>
      <c r="AB808" s="807"/>
      <c r="AC808" s="672"/>
      <c r="AD808" s="673"/>
      <c r="AE808" s="673"/>
      <c r="AF808" s="673"/>
      <c r="AG808" s="674"/>
      <c r="AH808" s="666"/>
      <c r="AI808" s="667"/>
      <c r="AJ808" s="667"/>
      <c r="AK808" s="667"/>
      <c r="AL808" s="667"/>
      <c r="AM808" s="667"/>
      <c r="AN808" s="667"/>
      <c r="AO808" s="667"/>
      <c r="AP808" s="667"/>
      <c r="AQ808" s="667"/>
      <c r="AR808" s="667"/>
      <c r="AS808" s="667"/>
      <c r="AT808" s="668"/>
      <c r="AU808" s="652"/>
      <c r="AV808" s="653"/>
      <c r="AW808" s="653"/>
      <c r="AX808" s="654"/>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5"/>
    </row>
    <row r="820" spans="1:50" ht="24.75" hidden="1" customHeight="1" x14ac:dyDescent="0.15">
      <c r="A820" s="630"/>
      <c r="B820" s="631"/>
      <c r="C820" s="631"/>
      <c r="D820" s="631"/>
      <c r="E820" s="631"/>
      <c r="F820" s="632"/>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0"/>
      <c r="B821" s="631"/>
      <c r="C821" s="631"/>
      <c r="D821" s="631"/>
      <c r="E821" s="631"/>
      <c r="F821" s="632"/>
      <c r="G821" s="672"/>
      <c r="H821" s="673"/>
      <c r="I821" s="673"/>
      <c r="J821" s="673"/>
      <c r="K821" s="674"/>
      <c r="L821" s="666"/>
      <c r="M821" s="667"/>
      <c r="N821" s="667"/>
      <c r="O821" s="667"/>
      <c r="P821" s="667"/>
      <c r="Q821" s="667"/>
      <c r="R821" s="667"/>
      <c r="S821" s="667"/>
      <c r="T821" s="667"/>
      <c r="U821" s="667"/>
      <c r="V821" s="667"/>
      <c r="W821" s="667"/>
      <c r="X821" s="668"/>
      <c r="Y821" s="652"/>
      <c r="Z821" s="653"/>
      <c r="AA821" s="653"/>
      <c r="AB821" s="807"/>
      <c r="AC821" s="672"/>
      <c r="AD821" s="673"/>
      <c r="AE821" s="673"/>
      <c r="AF821" s="673"/>
      <c r="AG821" s="674"/>
      <c r="AH821" s="666"/>
      <c r="AI821" s="667"/>
      <c r="AJ821" s="667"/>
      <c r="AK821" s="667"/>
      <c r="AL821" s="667"/>
      <c r="AM821" s="667"/>
      <c r="AN821" s="667"/>
      <c r="AO821" s="667"/>
      <c r="AP821" s="667"/>
      <c r="AQ821" s="667"/>
      <c r="AR821" s="667"/>
      <c r="AS821" s="667"/>
      <c r="AT821" s="668"/>
      <c r="AU821" s="652"/>
      <c r="AV821" s="653"/>
      <c r="AW821" s="653"/>
      <c r="AX821" s="654"/>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597</v>
      </c>
      <c r="D838" s="346"/>
      <c r="E838" s="346"/>
      <c r="F838" s="346"/>
      <c r="G838" s="346"/>
      <c r="H838" s="346"/>
      <c r="I838" s="346"/>
      <c r="J838" s="347">
        <v>3011201005528</v>
      </c>
      <c r="K838" s="348"/>
      <c r="L838" s="348"/>
      <c r="M838" s="348"/>
      <c r="N838" s="348"/>
      <c r="O838" s="348"/>
      <c r="P838" s="361" t="s">
        <v>598</v>
      </c>
      <c r="Q838" s="349"/>
      <c r="R838" s="349"/>
      <c r="S838" s="349"/>
      <c r="T838" s="349"/>
      <c r="U838" s="349"/>
      <c r="V838" s="349"/>
      <c r="W838" s="349"/>
      <c r="X838" s="349"/>
      <c r="Y838" s="350">
        <v>5</v>
      </c>
      <c r="Z838" s="351"/>
      <c r="AA838" s="351"/>
      <c r="AB838" s="352"/>
      <c r="AC838" s="362" t="s">
        <v>378</v>
      </c>
      <c r="AD838" s="370"/>
      <c r="AE838" s="370"/>
      <c r="AF838" s="370"/>
      <c r="AG838" s="370"/>
      <c r="AH838" s="371">
        <v>2</v>
      </c>
      <c r="AI838" s="372"/>
      <c r="AJ838" s="372"/>
      <c r="AK838" s="372"/>
      <c r="AL838" s="356">
        <v>98.2</v>
      </c>
      <c r="AM838" s="357"/>
      <c r="AN838" s="357"/>
      <c r="AO838" s="358"/>
      <c r="AP838" s="359" t="s">
        <v>615</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599</v>
      </c>
      <c r="D871" s="346"/>
      <c r="E871" s="346"/>
      <c r="F871" s="346"/>
      <c r="G871" s="346"/>
      <c r="H871" s="346"/>
      <c r="I871" s="346"/>
      <c r="J871" s="347">
        <v>4010401058533</v>
      </c>
      <c r="K871" s="348"/>
      <c r="L871" s="348"/>
      <c r="M871" s="348"/>
      <c r="N871" s="348"/>
      <c r="O871" s="348"/>
      <c r="P871" s="361" t="s">
        <v>598</v>
      </c>
      <c r="Q871" s="349"/>
      <c r="R871" s="349"/>
      <c r="S871" s="349"/>
      <c r="T871" s="349"/>
      <c r="U871" s="349"/>
      <c r="V871" s="349"/>
      <c r="W871" s="349"/>
      <c r="X871" s="349"/>
      <c r="Y871" s="350">
        <v>7</v>
      </c>
      <c r="Z871" s="351"/>
      <c r="AA871" s="351"/>
      <c r="AB871" s="352"/>
      <c r="AC871" s="362" t="s">
        <v>378</v>
      </c>
      <c r="AD871" s="370"/>
      <c r="AE871" s="370"/>
      <c r="AF871" s="370"/>
      <c r="AG871" s="370"/>
      <c r="AH871" s="371">
        <v>1</v>
      </c>
      <c r="AI871" s="372"/>
      <c r="AJ871" s="372"/>
      <c r="AK871" s="372"/>
      <c r="AL871" s="356">
        <v>98.17</v>
      </c>
      <c r="AM871" s="357"/>
      <c r="AN871" s="357"/>
      <c r="AO871" s="358"/>
      <c r="AP871" s="359" t="s">
        <v>615</v>
      </c>
      <c r="AQ871" s="359"/>
      <c r="AR871" s="359"/>
      <c r="AS871" s="359"/>
      <c r="AT871" s="359"/>
      <c r="AU871" s="359"/>
      <c r="AV871" s="359"/>
      <c r="AW871" s="359"/>
      <c r="AX871" s="359"/>
    </row>
    <row r="872" spans="1:50" ht="42.75" customHeight="1" x14ac:dyDescent="0.15">
      <c r="A872" s="375">
        <v>2</v>
      </c>
      <c r="B872" s="375">
        <v>1</v>
      </c>
      <c r="C872" s="360" t="s">
        <v>600</v>
      </c>
      <c r="D872" s="346"/>
      <c r="E872" s="346"/>
      <c r="F872" s="346"/>
      <c r="G872" s="346"/>
      <c r="H872" s="346"/>
      <c r="I872" s="346"/>
      <c r="J872" s="347">
        <v>3010401011971</v>
      </c>
      <c r="K872" s="348"/>
      <c r="L872" s="348"/>
      <c r="M872" s="348"/>
      <c r="N872" s="348"/>
      <c r="O872" s="348"/>
      <c r="P872" s="361" t="s">
        <v>598</v>
      </c>
      <c r="Q872" s="349"/>
      <c r="R872" s="349"/>
      <c r="S872" s="349"/>
      <c r="T872" s="349"/>
      <c r="U872" s="349"/>
      <c r="V872" s="349"/>
      <c r="W872" s="349"/>
      <c r="X872" s="349"/>
      <c r="Y872" s="350">
        <v>4</v>
      </c>
      <c r="Z872" s="351"/>
      <c r="AA872" s="351"/>
      <c r="AB872" s="352"/>
      <c r="AC872" s="362" t="s">
        <v>378</v>
      </c>
      <c r="AD872" s="362"/>
      <c r="AE872" s="362"/>
      <c r="AF872" s="362"/>
      <c r="AG872" s="362"/>
      <c r="AH872" s="371">
        <v>3</v>
      </c>
      <c r="AI872" s="372"/>
      <c r="AJ872" s="372"/>
      <c r="AK872" s="372"/>
      <c r="AL872" s="356">
        <v>82</v>
      </c>
      <c r="AM872" s="357"/>
      <c r="AN872" s="357"/>
      <c r="AO872" s="358"/>
      <c r="AP872" s="359" t="s">
        <v>615</v>
      </c>
      <c r="AQ872" s="359"/>
      <c r="AR872" s="359"/>
      <c r="AS872" s="359"/>
      <c r="AT872" s="359"/>
      <c r="AU872" s="359"/>
      <c r="AV872" s="359"/>
      <c r="AW872" s="359"/>
      <c r="AX872" s="359"/>
    </row>
    <row r="873" spans="1:50" ht="30" customHeight="1" x14ac:dyDescent="0.15">
      <c r="A873" s="375">
        <v>3</v>
      </c>
      <c r="B873" s="375">
        <v>1</v>
      </c>
      <c r="C873" s="360" t="s">
        <v>601</v>
      </c>
      <c r="D873" s="346"/>
      <c r="E873" s="346"/>
      <c r="F873" s="346"/>
      <c r="G873" s="346"/>
      <c r="H873" s="346"/>
      <c r="I873" s="346"/>
      <c r="J873" s="347">
        <v>2010001142813</v>
      </c>
      <c r="K873" s="348"/>
      <c r="L873" s="348"/>
      <c r="M873" s="348"/>
      <c r="N873" s="348"/>
      <c r="O873" s="348"/>
      <c r="P873" s="361" t="s">
        <v>598</v>
      </c>
      <c r="Q873" s="349"/>
      <c r="R873" s="349"/>
      <c r="S873" s="349"/>
      <c r="T873" s="349"/>
      <c r="U873" s="349"/>
      <c r="V873" s="349"/>
      <c r="W873" s="349"/>
      <c r="X873" s="349"/>
      <c r="Y873" s="350">
        <v>4</v>
      </c>
      <c r="Z873" s="351"/>
      <c r="AA873" s="351"/>
      <c r="AB873" s="352"/>
      <c r="AC873" s="362" t="s">
        <v>377</v>
      </c>
      <c r="AD873" s="362"/>
      <c r="AE873" s="362"/>
      <c r="AF873" s="362"/>
      <c r="AG873" s="362"/>
      <c r="AH873" s="354">
        <v>3</v>
      </c>
      <c r="AI873" s="355"/>
      <c r="AJ873" s="355"/>
      <c r="AK873" s="355"/>
      <c r="AL873" s="356">
        <v>84.09</v>
      </c>
      <c r="AM873" s="357"/>
      <c r="AN873" s="357"/>
      <c r="AO873" s="358"/>
      <c r="AP873" s="359" t="s">
        <v>615</v>
      </c>
      <c r="AQ873" s="359"/>
      <c r="AR873" s="359"/>
      <c r="AS873" s="359"/>
      <c r="AT873" s="359"/>
      <c r="AU873" s="359"/>
      <c r="AV873" s="359"/>
      <c r="AW873" s="359"/>
      <c r="AX873" s="359"/>
    </row>
    <row r="874" spans="1:50" ht="30" customHeight="1" x14ac:dyDescent="0.15">
      <c r="A874" s="375">
        <v>4</v>
      </c>
      <c r="B874" s="375">
        <v>1</v>
      </c>
      <c r="C874" s="360" t="s">
        <v>601</v>
      </c>
      <c r="D874" s="346"/>
      <c r="E874" s="346"/>
      <c r="F874" s="346"/>
      <c r="G874" s="346"/>
      <c r="H874" s="346"/>
      <c r="I874" s="346"/>
      <c r="J874" s="347">
        <v>2010001142813</v>
      </c>
      <c r="K874" s="348"/>
      <c r="L874" s="348"/>
      <c r="M874" s="348"/>
      <c r="N874" s="348"/>
      <c r="O874" s="348"/>
      <c r="P874" s="361" t="s">
        <v>598</v>
      </c>
      <c r="Q874" s="349"/>
      <c r="R874" s="349"/>
      <c r="S874" s="349"/>
      <c r="T874" s="349"/>
      <c r="U874" s="349"/>
      <c r="V874" s="349"/>
      <c r="W874" s="349"/>
      <c r="X874" s="349"/>
      <c r="Y874" s="350">
        <v>4</v>
      </c>
      <c r="Z874" s="351"/>
      <c r="AA874" s="351"/>
      <c r="AB874" s="352"/>
      <c r="AC874" s="362" t="s">
        <v>378</v>
      </c>
      <c r="AD874" s="362"/>
      <c r="AE874" s="362"/>
      <c r="AF874" s="362"/>
      <c r="AG874" s="362"/>
      <c r="AH874" s="354">
        <v>3</v>
      </c>
      <c r="AI874" s="355"/>
      <c r="AJ874" s="355"/>
      <c r="AK874" s="355"/>
      <c r="AL874" s="356">
        <v>79.5</v>
      </c>
      <c r="AM874" s="357"/>
      <c r="AN874" s="357"/>
      <c r="AO874" s="358"/>
      <c r="AP874" s="359" t="s">
        <v>615</v>
      </c>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83">
    <cfRule type="expression" dxfId="2797" priority="13905">
      <formula>IF(RIGHT(TEXT(Y783,"0.#"),1)=".",FALSE,TRUE)</formula>
    </cfRule>
    <cfRule type="expression" dxfId="2796" priority="13906">
      <formula>IF(RIGHT(TEXT(Y783,"0.#"),1)=".",TRUE,FALSE)</formula>
    </cfRule>
  </conditionalFormatting>
  <conditionalFormatting sqref="Y792">
    <cfRule type="expression" dxfId="2795" priority="13901">
      <formula>IF(RIGHT(TEXT(Y792,"0.#"),1)=".",FALSE,TRUE)</formula>
    </cfRule>
    <cfRule type="expression" dxfId="2794" priority="13902">
      <formula>IF(RIGHT(TEXT(Y792,"0.#"),1)=".",TRUE,FALSE)</formula>
    </cfRule>
  </conditionalFormatting>
  <conditionalFormatting sqref="Y823:Y830 Y821 Y810:Y817 Y808 Y797:Y804 Y795">
    <cfRule type="expression" dxfId="2793" priority="13683">
      <formula>IF(RIGHT(TEXT(Y795,"0.#"),1)=".",FALSE,TRUE)</formula>
    </cfRule>
    <cfRule type="expression" dxfId="2792" priority="13684">
      <formula>IF(RIGHT(TEXT(Y795,"0.#"),1)=".",TRUE,FALSE)</formula>
    </cfRule>
  </conditionalFormatting>
  <conditionalFormatting sqref="P16:AQ17 P15:AX15 P13:AX13">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84:Y791 Y782">
    <cfRule type="expression" dxfId="2785" priority="13707">
      <formula>IF(RIGHT(TEXT(Y782,"0.#"),1)=".",FALSE,TRUE)</formula>
    </cfRule>
    <cfRule type="expression" dxfId="2784" priority="13708">
      <formula>IF(RIGHT(TEXT(Y782,"0.#"),1)=".",TRUE,FALSE)</formula>
    </cfRule>
  </conditionalFormatting>
  <conditionalFormatting sqref="AU783">
    <cfRule type="expression" dxfId="2783" priority="13705">
      <formula>IF(RIGHT(TEXT(AU783,"0.#"),1)=".",FALSE,TRUE)</formula>
    </cfRule>
    <cfRule type="expression" dxfId="2782" priority="13706">
      <formula>IF(RIGHT(TEXT(AU783,"0.#"),1)=".",TRUE,FALSE)</formula>
    </cfRule>
  </conditionalFormatting>
  <conditionalFormatting sqref="AU792">
    <cfRule type="expression" dxfId="2781" priority="13703">
      <formula>IF(RIGHT(TEXT(AU792,"0.#"),1)=".",FALSE,TRUE)</formula>
    </cfRule>
    <cfRule type="expression" dxfId="2780" priority="13704">
      <formula>IF(RIGHT(TEXT(AU792,"0.#"),1)=".",TRUE,FALSE)</formula>
    </cfRule>
  </conditionalFormatting>
  <conditionalFormatting sqref="AU784:AU791 AU782">
    <cfRule type="expression" dxfId="2779" priority="13701">
      <formula>IF(RIGHT(TEXT(AU782,"0.#"),1)=".",FALSE,TRUE)</formula>
    </cfRule>
    <cfRule type="expression" dxfId="2778" priority="13702">
      <formula>IF(RIGHT(TEXT(AU782,"0.#"),1)=".",TRUE,FALSE)</formula>
    </cfRule>
  </conditionalFormatting>
  <conditionalFormatting sqref="Y822 Y809 Y796">
    <cfRule type="expression" dxfId="2777" priority="13687">
      <formula>IF(RIGHT(TEXT(Y796,"0.#"),1)=".",FALSE,TRUE)</formula>
    </cfRule>
    <cfRule type="expression" dxfId="2776" priority="13688">
      <formula>IF(RIGHT(TEXT(Y796,"0.#"),1)=".",TRUE,FALSE)</formula>
    </cfRule>
  </conditionalFormatting>
  <conditionalFormatting sqref="Y831 Y818 Y805">
    <cfRule type="expression" dxfId="2775" priority="13685">
      <formula>IF(RIGHT(TEXT(Y805,"0.#"),1)=".",FALSE,TRUE)</formula>
    </cfRule>
    <cfRule type="expression" dxfId="2774" priority="13686">
      <formula>IF(RIGHT(TEXT(Y805,"0.#"),1)=".",TRUE,FALSE)</formula>
    </cfRule>
  </conditionalFormatting>
  <conditionalFormatting sqref="AU822 AU809 AU796">
    <cfRule type="expression" dxfId="2773" priority="13681">
      <formula>IF(RIGHT(TEXT(AU796,"0.#"),1)=".",FALSE,TRUE)</formula>
    </cfRule>
    <cfRule type="expression" dxfId="2772" priority="13682">
      <formula>IF(RIGHT(TEXT(AU796,"0.#"),1)=".",TRUE,FALSE)</formula>
    </cfRule>
  </conditionalFormatting>
  <conditionalFormatting sqref="AU831 AU818 AU805">
    <cfRule type="expression" dxfId="2771" priority="13679">
      <formula>IF(RIGHT(TEXT(AU805,"0.#"),1)=".",FALSE,TRUE)</formula>
    </cfRule>
    <cfRule type="expression" dxfId="2770" priority="13680">
      <formula>IF(RIGHT(TEXT(AU805,"0.#"),1)=".",TRUE,FALSE)</formula>
    </cfRule>
  </conditionalFormatting>
  <conditionalFormatting sqref="AU823:AU830 AU821 AU810:AU817 AU808 AU797:AU804 AU795">
    <cfRule type="expression" dxfId="2769" priority="13677">
      <formula>IF(RIGHT(TEXT(AU795,"0.#"),1)=".",FALSE,TRUE)</formula>
    </cfRule>
    <cfRule type="expression" dxfId="2768" priority="13678">
      <formula>IF(RIGHT(TEXT(AU795,"0.#"),1)=".",TRUE,FALSE)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9">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6" t="s">
        <v>353</v>
      </c>
      <c r="B2" s="397"/>
      <c r="C2" s="397"/>
      <c r="D2" s="397"/>
      <c r="E2" s="397"/>
      <c r="F2" s="398"/>
      <c r="G2" s="511" t="s">
        <v>146</v>
      </c>
      <c r="H2" s="432"/>
      <c r="I2" s="432"/>
      <c r="J2" s="432"/>
      <c r="K2" s="432"/>
      <c r="L2" s="432"/>
      <c r="M2" s="432"/>
      <c r="N2" s="432"/>
      <c r="O2" s="512"/>
      <c r="P2" s="431" t="s">
        <v>59</v>
      </c>
      <c r="Q2" s="432"/>
      <c r="R2" s="432"/>
      <c r="S2" s="432"/>
      <c r="T2" s="432"/>
      <c r="U2" s="432"/>
      <c r="V2" s="432"/>
      <c r="W2" s="432"/>
      <c r="X2" s="512"/>
      <c r="Y2" s="1029"/>
      <c r="Z2" s="831"/>
      <c r="AA2" s="832"/>
      <c r="AB2" s="1033" t="s">
        <v>11</v>
      </c>
      <c r="AC2" s="1034"/>
      <c r="AD2" s="1035"/>
      <c r="AE2" s="248" t="s">
        <v>397</v>
      </c>
      <c r="AF2" s="248"/>
      <c r="AG2" s="248"/>
      <c r="AH2" s="248"/>
      <c r="AI2" s="248" t="s">
        <v>395</v>
      </c>
      <c r="AJ2" s="248"/>
      <c r="AK2" s="248"/>
      <c r="AL2" s="248"/>
      <c r="AM2" s="248" t="s">
        <v>424</v>
      </c>
      <c r="AN2" s="248"/>
      <c r="AO2" s="248"/>
      <c r="AP2" s="242"/>
      <c r="AQ2" s="158" t="s">
        <v>235</v>
      </c>
      <c r="AR2" s="129"/>
      <c r="AS2" s="129"/>
      <c r="AT2" s="130"/>
      <c r="AU2" s="532" t="s">
        <v>134</v>
      </c>
      <c r="AV2" s="532"/>
      <c r="AW2" s="532"/>
      <c r="AX2" s="533"/>
    </row>
    <row r="3" spans="1:50" ht="18.75" customHeight="1" x14ac:dyDescent="0.15">
      <c r="A3" s="396"/>
      <c r="B3" s="397"/>
      <c r="C3" s="397"/>
      <c r="D3" s="397"/>
      <c r="E3" s="397"/>
      <c r="F3" s="398"/>
      <c r="G3" s="412"/>
      <c r="H3" s="394"/>
      <c r="I3" s="394"/>
      <c r="J3" s="394"/>
      <c r="K3" s="394"/>
      <c r="L3" s="394"/>
      <c r="M3" s="394"/>
      <c r="N3" s="394"/>
      <c r="O3" s="413"/>
      <c r="P3" s="434"/>
      <c r="Q3" s="394"/>
      <c r="R3" s="394"/>
      <c r="S3" s="394"/>
      <c r="T3" s="394"/>
      <c r="U3" s="394"/>
      <c r="V3" s="394"/>
      <c r="W3" s="394"/>
      <c r="X3" s="413"/>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4" t="s">
        <v>181</v>
      </c>
      <c r="AX3" s="395"/>
    </row>
    <row r="4" spans="1:50" ht="22.5" customHeight="1" x14ac:dyDescent="0.15">
      <c r="A4" s="399"/>
      <c r="B4" s="397"/>
      <c r="C4" s="397"/>
      <c r="D4" s="397"/>
      <c r="E4" s="397"/>
      <c r="F4" s="398"/>
      <c r="G4" s="560"/>
      <c r="H4" s="1006"/>
      <c r="I4" s="1006"/>
      <c r="J4" s="1006"/>
      <c r="K4" s="1006"/>
      <c r="L4" s="1006"/>
      <c r="M4" s="1006"/>
      <c r="N4" s="1006"/>
      <c r="O4" s="1007"/>
      <c r="P4" s="104"/>
      <c r="Q4" s="1014"/>
      <c r="R4" s="1014"/>
      <c r="S4" s="1014"/>
      <c r="T4" s="1014"/>
      <c r="U4" s="1014"/>
      <c r="V4" s="1014"/>
      <c r="W4" s="1014"/>
      <c r="X4" s="1015"/>
      <c r="Y4" s="1024" t="s">
        <v>12</v>
      </c>
      <c r="Z4" s="1025"/>
      <c r="AA4" s="1026"/>
      <c r="AB4" s="460"/>
      <c r="AC4" s="1028"/>
      <c r="AD4" s="102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182</v>
      </c>
      <c r="AC6" s="1023"/>
      <c r="AD6" s="102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6" t="s">
        <v>353</v>
      </c>
      <c r="B9" s="397"/>
      <c r="C9" s="397"/>
      <c r="D9" s="397"/>
      <c r="E9" s="397"/>
      <c r="F9" s="398"/>
      <c r="G9" s="511" t="s">
        <v>146</v>
      </c>
      <c r="H9" s="432"/>
      <c r="I9" s="432"/>
      <c r="J9" s="432"/>
      <c r="K9" s="432"/>
      <c r="L9" s="432"/>
      <c r="M9" s="432"/>
      <c r="N9" s="432"/>
      <c r="O9" s="512"/>
      <c r="P9" s="431" t="s">
        <v>59</v>
      </c>
      <c r="Q9" s="432"/>
      <c r="R9" s="432"/>
      <c r="S9" s="432"/>
      <c r="T9" s="432"/>
      <c r="U9" s="432"/>
      <c r="V9" s="432"/>
      <c r="W9" s="432"/>
      <c r="X9" s="512"/>
      <c r="Y9" s="1029"/>
      <c r="Z9" s="831"/>
      <c r="AA9" s="832"/>
      <c r="AB9" s="1033" t="s">
        <v>11</v>
      </c>
      <c r="AC9" s="1034"/>
      <c r="AD9" s="1035"/>
      <c r="AE9" s="248" t="s">
        <v>397</v>
      </c>
      <c r="AF9" s="248"/>
      <c r="AG9" s="248"/>
      <c r="AH9" s="248"/>
      <c r="AI9" s="248" t="s">
        <v>395</v>
      </c>
      <c r="AJ9" s="248"/>
      <c r="AK9" s="248"/>
      <c r="AL9" s="248"/>
      <c r="AM9" s="248" t="s">
        <v>424</v>
      </c>
      <c r="AN9" s="248"/>
      <c r="AO9" s="248"/>
      <c r="AP9" s="242"/>
      <c r="AQ9" s="158" t="s">
        <v>235</v>
      </c>
      <c r="AR9" s="129"/>
      <c r="AS9" s="129"/>
      <c r="AT9" s="130"/>
      <c r="AU9" s="532" t="s">
        <v>134</v>
      </c>
      <c r="AV9" s="532"/>
      <c r="AW9" s="532"/>
      <c r="AX9" s="533"/>
    </row>
    <row r="10" spans="1:50" ht="18.75" customHeight="1" x14ac:dyDescent="0.15">
      <c r="A10" s="396"/>
      <c r="B10" s="397"/>
      <c r="C10" s="397"/>
      <c r="D10" s="397"/>
      <c r="E10" s="397"/>
      <c r="F10" s="398"/>
      <c r="G10" s="412"/>
      <c r="H10" s="394"/>
      <c r="I10" s="394"/>
      <c r="J10" s="394"/>
      <c r="K10" s="394"/>
      <c r="L10" s="394"/>
      <c r="M10" s="394"/>
      <c r="N10" s="394"/>
      <c r="O10" s="413"/>
      <c r="P10" s="434"/>
      <c r="Q10" s="394"/>
      <c r="R10" s="394"/>
      <c r="S10" s="394"/>
      <c r="T10" s="394"/>
      <c r="U10" s="394"/>
      <c r="V10" s="394"/>
      <c r="W10" s="394"/>
      <c r="X10" s="413"/>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4" t="s">
        <v>181</v>
      </c>
      <c r="AX10" s="395"/>
    </row>
    <row r="11" spans="1:50" ht="22.5" customHeight="1" x14ac:dyDescent="0.15">
      <c r="A11" s="399"/>
      <c r="B11" s="397"/>
      <c r="C11" s="397"/>
      <c r="D11" s="397"/>
      <c r="E11" s="397"/>
      <c r="F11" s="398"/>
      <c r="G11" s="560"/>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0"/>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6" t="s">
        <v>353</v>
      </c>
      <c r="B16" s="397"/>
      <c r="C16" s="397"/>
      <c r="D16" s="397"/>
      <c r="E16" s="397"/>
      <c r="F16" s="398"/>
      <c r="G16" s="511" t="s">
        <v>146</v>
      </c>
      <c r="H16" s="432"/>
      <c r="I16" s="432"/>
      <c r="J16" s="432"/>
      <c r="K16" s="432"/>
      <c r="L16" s="432"/>
      <c r="M16" s="432"/>
      <c r="N16" s="432"/>
      <c r="O16" s="512"/>
      <c r="P16" s="431" t="s">
        <v>59</v>
      </c>
      <c r="Q16" s="432"/>
      <c r="R16" s="432"/>
      <c r="S16" s="432"/>
      <c r="T16" s="432"/>
      <c r="U16" s="432"/>
      <c r="V16" s="432"/>
      <c r="W16" s="432"/>
      <c r="X16" s="512"/>
      <c r="Y16" s="1029"/>
      <c r="Z16" s="831"/>
      <c r="AA16" s="832"/>
      <c r="AB16" s="1033" t="s">
        <v>11</v>
      </c>
      <c r="AC16" s="1034"/>
      <c r="AD16" s="1035"/>
      <c r="AE16" s="248" t="s">
        <v>397</v>
      </c>
      <c r="AF16" s="248"/>
      <c r="AG16" s="248"/>
      <c r="AH16" s="248"/>
      <c r="AI16" s="248" t="s">
        <v>395</v>
      </c>
      <c r="AJ16" s="248"/>
      <c r="AK16" s="248"/>
      <c r="AL16" s="248"/>
      <c r="AM16" s="248" t="s">
        <v>424</v>
      </c>
      <c r="AN16" s="248"/>
      <c r="AO16" s="248"/>
      <c r="AP16" s="242"/>
      <c r="AQ16" s="158" t="s">
        <v>235</v>
      </c>
      <c r="AR16" s="129"/>
      <c r="AS16" s="129"/>
      <c r="AT16" s="130"/>
      <c r="AU16" s="532" t="s">
        <v>134</v>
      </c>
      <c r="AV16" s="532"/>
      <c r="AW16" s="532"/>
      <c r="AX16" s="533"/>
    </row>
    <row r="17" spans="1:50" ht="18.75" customHeight="1" x14ac:dyDescent="0.15">
      <c r="A17" s="396"/>
      <c r="B17" s="397"/>
      <c r="C17" s="397"/>
      <c r="D17" s="397"/>
      <c r="E17" s="397"/>
      <c r="F17" s="398"/>
      <c r="G17" s="412"/>
      <c r="H17" s="394"/>
      <c r="I17" s="394"/>
      <c r="J17" s="394"/>
      <c r="K17" s="394"/>
      <c r="L17" s="394"/>
      <c r="M17" s="394"/>
      <c r="N17" s="394"/>
      <c r="O17" s="413"/>
      <c r="P17" s="434"/>
      <c r="Q17" s="394"/>
      <c r="R17" s="394"/>
      <c r="S17" s="394"/>
      <c r="T17" s="394"/>
      <c r="U17" s="394"/>
      <c r="V17" s="394"/>
      <c r="W17" s="394"/>
      <c r="X17" s="413"/>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4" t="s">
        <v>181</v>
      </c>
      <c r="AX17" s="395"/>
    </row>
    <row r="18" spans="1:50" ht="22.5" customHeight="1" x14ac:dyDescent="0.15">
      <c r="A18" s="399"/>
      <c r="B18" s="397"/>
      <c r="C18" s="397"/>
      <c r="D18" s="397"/>
      <c r="E18" s="397"/>
      <c r="F18" s="398"/>
      <c r="G18" s="560"/>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0"/>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6" t="s">
        <v>353</v>
      </c>
      <c r="B23" s="397"/>
      <c r="C23" s="397"/>
      <c r="D23" s="397"/>
      <c r="E23" s="397"/>
      <c r="F23" s="398"/>
      <c r="G23" s="511" t="s">
        <v>146</v>
      </c>
      <c r="H23" s="432"/>
      <c r="I23" s="432"/>
      <c r="J23" s="432"/>
      <c r="K23" s="432"/>
      <c r="L23" s="432"/>
      <c r="M23" s="432"/>
      <c r="N23" s="432"/>
      <c r="O23" s="512"/>
      <c r="P23" s="431" t="s">
        <v>59</v>
      </c>
      <c r="Q23" s="432"/>
      <c r="R23" s="432"/>
      <c r="S23" s="432"/>
      <c r="T23" s="432"/>
      <c r="U23" s="432"/>
      <c r="V23" s="432"/>
      <c r="W23" s="432"/>
      <c r="X23" s="512"/>
      <c r="Y23" s="1029"/>
      <c r="Z23" s="831"/>
      <c r="AA23" s="832"/>
      <c r="AB23" s="1033" t="s">
        <v>11</v>
      </c>
      <c r="AC23" s="1034"/>
      <c r="AD23" s="1035"/>
      <c r="AE23" s="248" t="s">
        <v>397</v>
      </c>
      <c r="AF23" s="248"/>
      <c r="AG23" s="248"/>
      <c r="AH23" s="248"/>
      <c r="AI23" s="248" t="s">
        <v>395</v>
      </c>
      <c r="AJ23" s="248"/>
      <c r="AK23" s="248"/>
      <c r="AL23" s="248"/>
      <c r="AM23" s="248" t="s">
        <v>424</v>
      </c>
      <c r="AN23" s="248"/>
      <c r="AO23" s="248"/>
      <c r="AP23" s="242"/>
      <c r="AQ23" s="158" t="s">
        <v>235</v>
      </c>
      <c r="AR23" s="129"/>
      <c r="AS23" s="129"/>
      <c r="AT23" s="130"/>
      <c r="AU23" s="532" t="s">
        <v>134</v>
      </c>
      <c r="AV23" s="532"/>
      <c r="AW23" s="532"/>
      <c r="AX23" s="533"/>
    </row>
    <row r="24" spans="1:50" ht="18.75" customHeight="1" x14ac:dyDescent="0.15">
      <c r="A24" s="396"/>
      <c r="B24" s="397"/>
      <c r="C24" s="397"/>
      <c r="D24" s="397"/>
      <c r="E24" s="397"/>
      <c r="F24" s="398"/>
      <c r="G24" s="412"/>
      <c r="H24" s="394"/>
      <c r="I24" s="394"/>
      <c r="J24" s="394"/>
      <c r="K24" s="394"/>
      <c r="L24" s="394"/>
      <c r="M24" s="394"/>
      <c r="N24" s="394"/>
      <c r="O24" s="413"/>
      <c r="P24" s="434"/>
      <c r="Q24" s="394"/>
      <c r="R24" s="394"/>
      <c r="S24" s="394"/>
      <c r="T24" s="394"/>
      <c r="U24" s="394"/>
      <c r="V24" s="394"/>
      <c r="W24" s="394"/>
      <c r="X24" s="413"/>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4" t="s">
        <v>181</v>
      </c>
      <c r="AX24" s="395"/>
    </row>
    <row r="25" spans="1:50" ht="22.5" customHeight="1" x14ac:dyDescent="0.15">
      <c r="A25" s="399"/>
      <c r="B25" s="397"/>
      <c r="C25" s="397"/>
      <c r="D25" s="397"/>
      <c r="E25" s="397"/>
      <c r="F25" s="398"/>
      <c r="G25" s="560"/>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0"/>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6" t="s">
        <v>353</v>
      </c>
      <c r="B30" s="397"/>
      <c r="C30" s="397"/>
      <c r="D30" s="397"/>
      <c r="E30" s="397"/>
      <c r="F30" s="398"/>
      <c r="G30" s="511" t="s">
        <v>146</v>
      </c>
      <c r="H30" s="432"/>
      <c r="I30" s="432"/>
      <c r="J30" s="432"/>
      <c r="K30" s="432"/>
      <c r="L30" s="432"/>
      <c r="M30" s="432"/>
      <c r="N30" s="432"/>
      <c r="O30" s="512"/>
      <c r="P30" s="431" t="s">
        <v>59</v>
      </c>
      <c r="Q30" s="432"/>
      <c r="R30" s="432"/>
      <c r="S30" s="432"/>
      <c r="T30" s="432"/>
      <c r="U30" s="432"/>
      <c r="V30" s="432"/>
      <c r="W30" s="432"/>
      <c r="X30" s="512"/>
      <c r="Y30" s="1029"/>
      <c r="Z30" s="831"/>
      <c r="AA30" s="832"/>
      <c r="AB30" s="1033" t="s">
        <v>11</v>
      </c>
      <c r="AC30" s="1034"/>
      <c r="AD30" s="1035"/>
      <c r="AE30" s="248" t="s">
        <v>397</v>
      </c>
      <c r="AF30" s="248"/>
      <c r="AG30" s="248"/>
      <c r="AH30" s="248"/>
      <c r="AI30" s="248" t="s">
        <v>395</v>
      </c>
      <c r="AJ30" s="248"/>
      <c r="AK30" s="248"/>
      <c r="AL30" s="248"/>
      <c r="AM30" s="248" t="s">
        <v>424</v>
      </c>
      <c r="AN30" s="248"/>
      <c r="AO30" s="248"/>
      <c r="AP30" s="242"/>
      <c r="AQ30" s="158" t="s">
        <v>235</v>
      </c>
      <c r="AR30" s="129"/>
      <c r="AS30" s="129"/>
      <c r="AT30" s="130"/>
      <c r="AU30" s="532" t="s">
        <v>134</v>
      </c>
      <c r="AV30" s="532"/>
      <c r="AW30" s="532"/>
      <c r="AX30" s="533"/>
    </row>
    <row r="31" spans="1:50" ht="18.75" customHeight="1" x14ac:dyDescent="0.15">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4" t="s">
        <v>181</v>
      </c>
      <c r="AX31" s="395"/>
    </row>
    <row r="32" spans="1:50" ht="22.5" customHeight="1" x14ac:dyDescent="0.15">
      <c r="A32" s="399"/>
      <c r="B32" s="397"/>
      <c r="C32" s="397"/>
      <c r="D32" s="397"/>
      <c r="E32" s="397"/>
      <c r="F32" s="398"/>
      <c r="G32" s="560"/>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0"/>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6" t="s">
        <v>353</v>
      </c>
      <c r="B37" s="397"/>
      <c r="C37" s="397"/>
      <c r="D37" s="397"/>
      <c r="E37" s="397"/>
      <c r="F37" s="398"/>
      <c r="G37" s="511" t="s">
        <v>146</v>
      </c>
      <c r="H37" s="432"/>
      <c r="I37" s="432"/>
      <c r="J37" s="432"/>
      <c r="K37" s="432"/>
      <c r="L37" s="432"/>
      <c r="M37" s="432"/>
      <c r="N37" s="432"/>
      <c r="O37" s="512"/>
      <c r="P37" s="431" t="s">
        <v>59</v>
      </c>
      <c r="Q37" s="432"/>
      <c r="R37" s="432"/>
      <c r="S37" s="432"/>
      <c r="T37" s="432"/>
      <c r="U37" s="432"/>
      <c r="V37" s="432"/>
      <c r="W37" s="432"/>
      <c r="X37" s="512"/>
      <c r="Y37" s="1029"/>
      <c r="Z37" s="831"/>
      <c r="AA37" s="832"/>
      <c r="AB37" s="1033" t="s">
        <v>11</v>
      </c>
      <c r="AC37" s="1034"/>
      <c r="AD37" s="1035"/>
      <c r="AE37" s="248" t="s">
        <v>397</v>
      </c>
      <c r="AF37" s="248"/>
      <c r="AG37" s="248"/>
      <c r="AH37" s="248"/>
      <c r="AI37" s="248" t="s">
        <v>395</v>
      </c>
      <c r="AJ37" s="248"/>
      <c r="AK37" s="248"/>
      <c r="AL37" s="248"/>
      <c r="AM37" s="248" t="s">
        <v>424</v>
      </c>
      <c r="AN37" s="248"/>
      <c r="AO37" s="248"/>
      <c r="AP37" s="242"/>
      <c r="AQ37" s="158" t="s">
        <v>235</v>
      </c>
      <c r="AR37" s="129"/>
      <c r="AS37" s="129"/>
      <c r="AT37" s="130"/>
      <c r="AU37" s="532" t="s">
        <v>134</v>
      </c>
      <c r="AV37" s="532"/>
      <c r="AW37" s="532"/>
      <c r="AX37" s="533"/>
    </row>
    <row r="38" spans="1:50" ht="18.75" customHeight="1" x14ac:dyDescent="0.15">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4" t="s">
        <v>181</v>
      </c>
      <c r="AX38" s="395"/>
    </row>
    <row r="39" spans="1:50" ht="22.5" customHeight="1" x14ac:dyDescent="0.15">
      <c r="A39" s="399"/>
      <c r="B39" s="397"/>
      <c r="C39" s="397"/>
      <c r="D39" s="397"/>
      <c r="E39" s="397"/>
      <c r="F39" s="398"/>
      <c r="G39" s="560"/>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0"/>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6" t="s">
        <v>353</v>
      </c>
      <c r="B44" s="397"/>
      <c r="C44" s="397"/>
      <c r="D44" s="397"/>
      <c r="E44" s="397"/>
      <c r="F44" s="398"/>
      <c r="G44" s="511" t="s">
        <v>146</v>
      </c>
      <c r="H44" s="432"/>
      <c r="I44" s="432"/>
      <c r="J44" s="432"/>
      <c r="K44" s="432"/>
      <c r="L44" s="432"/>
      <c r="M44" s="432"/>
      <c r="N44" s="432"/>
      <c r="O44" s="512"/>
      <c r="P44" s="431" t="s">
        <v>59</v>
      </c>
      <c r="Q44" s="432"/>
      <c r="R44" s="432"/>
      <c r="S44" s="432"/>
      <c r="T44" s="432"/>
      <c r="U44" s="432"/>
      <c r="V44" s="432"/>
      <c r="W44" s="432"/>
      <c r="X44" s="512"/>
      <c r="Y44" s="1029"/>
      <c r="Z44" s="831"/>
      <c r="AA44" s="832"/>
      <c r="AB44" s="1033" t="s">
        <v>11</v>
      </c>
      <c r="AC44" s="1034"/>
      <c r="AD44" s="1035"/>
      <c r="AE44" s="248" t="s">
        <v>397</v>
      </c>
      <c r="AF44" s="248"/>
      <c r="AG44" s="248"/>
      <c r="AH44" s="248"/>
      <c r="AI44" s="248" t="s">
        <v>395</v>
      </c>
      <c r="AJ44" s="248"/>
      <c r="AK44" s="248"/>
      <c r="AL44" s="248"/>
      <c r="AM44" s="248" t="s">
        <v>424</v>
      </c>
      <c r="AN44" s="248"/>
      <c r="AO44" s="248"/>
      <c r="AP44" s="242"/>
      <c r="AQ44" s="158" t="s">
        <v>235</v>
      </c>
      <c r="AR44" s="129"/>
      <c r="AS44" s="129"/>
      <c r="AT44" s="130"/>
      <c r="AU44" s="532" t="s">
        <v>134</v>
      </c>
      <c r="AV44" s="532"/>
      <c r="AW44" s="532"/>
      <c r="AX44" s="533"/>
    </row>
    <row r="45" spans="1:50" ht="18.75" customHeight="1" x14ac:dyDescent="0.15">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4" t="s">
        <v>181</v>
      </c>
      <c r="AX45" s="395"/>
    </row>
    <row r="46" spans="1:50" ht="22.5" customHeight="1" x14ac:dyDescent="0.15">
      <c r="A46" s="399"/>
      <c r="B46" s="397"/>
      <c r="C46" s="397"/>
      <c r="D46" s="397"/>
      <c r="E46" s="397"/>
      <c r="F46" s="398"/>
      <c r="G46" s="560"/>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0"/>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6" t="s">
        <v>353</v>
      </c>
      <c r="B51" s="397"/>
      <c r="C51" s="397"/>
      <c r="D51" s="397"/>
      <c r="E51" s="397"/>
      <c r="F51" s="398"/>
      <c r="G51" s="511" t="s">
        <v>146</v>
      </c>
      <c r="H51" s="432"/>
      <c r="I51" s="432"/>
      <c r="J51" s="432"/>
      <c r="K51" s="432"/>
      <c r="L51" s="432"/>
      <c r="M51" s="432"/>
      <c r="N51" s="432"/>
      <c r="O51" s="512"/>
      <c r="P51" s="431" t="s">
        <v>59</v>
      </c>
      <c r="Q51" s="432"/>
      <c r="R51" s="432"/>
      <c r="S51" s="432"/>
      <c r="T51" s="432"/>
      <c r="U51" s="432"/>
      <c r="V51" s="432"/>
      <c r="W51" s="432"/>
      <c r="X51" s="512"/>
      <c r="Y51" s="1029"/>
      <c r="Z51" s="831"/>
      <c r="AA51" s="832"/>
      <c r="AB51" s="242" t="s">
        <v>11</v>
      </c>
      <c r="AC51" s="1034"/>
      <c r="AD51" s="1035"/>
      <c r="AE51" s="248" t="s">
        <v>397</v>
      </c>
      <c r="AF51" s="248"/>
      <c r="AG51" s="248"/>
      <c r="AH51" s="248"/>
      <c r="AI51" s="248" t="s">
        <v>395</v>
      </c>
      <c r="AJ51" s="248"/>
      <c r="AK51" s="248"/>
      <c r="AL51" s="248"/>
      <c r="AM51" s="248" t="s">
        <v>424</v>
      </c>
      <c r="AN51" s="248"/>
      <c r="AO51" s="248"/>
      <c r="AP51" s="242"/>
      <c r="AQ51" s="158" t="s">
        <v>235</v>
      </c>
      <c r="AR51" s="129"/>
      <c r="AS51" s="129"/>
      <c r="AT51" s="130"/>
      <c r="AU51" s="532" t="s">
        <v>134</v>
      </c>
      <c r="AV51" s="532"/>
      <c r="AW51" s="532"/>
      <c r="AX51" s="533"/>
    </row>
    <row r="52" spans="1:50" ht="18.75" customHeight="1" x14ac:dyDescent="0.15">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4" t="s">
        <v>181</v>
      </c>
      <c r="AX52" s="395"/>
    </row>
    <row r="53" spans="1:50" ht="22.5" customHeight="1" x14ac:dyDescent="0.15">
      <c r="A53" s="399"/>
      <c r="B53" s="397"/>
      <c r="C53" s="397"/>
      <c r="D53" s="397"/>
      <c r="E53" s="397"/>
      <c r="F53" s="398"/>
      <c r="G53" s="560"/>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0"/>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6" t="s">
        <v>353</v>
      </c>
      <c r="B58" s="397"/>
      <c r="C58" s="397"/>
      <c r="D58" s="397"/>
      <c r="E58" s="397"/>
      <c r="F58" s="398"/>
      <c r="G58" s="511" t="s">
        <v>146</v>
      </c>
      <c r="H58" s="432"/>
      <c r="I58" s="432"/>
      <c r="J58" s="432"/>
      <c r="K58" s="432"/>
      <c r="L58" s="432"/>
      <c r="M58" s="432"/>
      <c r="N58" s="432"/>
      <c r="O58" s="512"/>
      <c r="P58" s="431" t="s">
        <v>59</v>
      </c>
      <c r="Q58" s="432"/>
      <c r="R58" s="432"/>
      <c r="S58" s="432"/>
      <c r="T58" s="432"/>
      <c r="U58" s="432"/>
      <c r="V58" s="432"/>
      <c r="W58" s="432"/>
      <c r="X58" s="512"/>
      <c r="Y58" s="1029"/>
      <c r="Z58" s="831"/>
      <c r="AA58" s="832"/>
      <c r="AB58" s="1033" t="s">
        <v>11</v>
      </c>
      <c r="AC58" s="1034"/>
      <c r="AD58" s="1035"/>
      <c r="AE58" s="248" t="s">
        <v>397</v>
      </c>
      <c r="AF58" s="248"/>
      <c r="AG58" s="248"/>
      <c r="AH58" s="248"/>
      <c r="AI58" s="248" t="s">
        <v>395</v>
      </c>
      <c r="AJ58" s="248"/>
      <c r="AK58" s="248"/>
      <c r="AL58" s="248"/>
      <c r="AM58" s="248" t="s">
        <v>424</v>
      </c>
      <c r="AN58" s="248"/>
      <c r="AO58" s="248"/>
      <c r="AP58" s="242"/>
      <c r="AQ58" s="158" t="s">
        <v>235</v>
      </c>
      <c r="AR58" s="129"/>
      <c r="AS58" s="129"/>
      <c r="AT58" s="130"/>
      <c r="AU58" s="532" t="s">
        <v>134</v>
      </c>
      <c r="AV58" s="532"/>
      <c r="AW58" s="532"/>
      <c r="AX58" s="533"/>
    </row>
    <row r="59" spans="1:50" ht="18.75" customHeight="1" x14ac:dyDescent="0.15">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4" t="s">
        <v>181</v>
      </c>
      <c r="AX59" s="395"/>
    </row>
    <row r="60" spans="1:50" ht="22.5" customHeight="1" x14ac:dyDescent="0.15">
      <c r="A60" s="399"/>
      <c r="B60" s="397"/>
      <c r="C60" s="397"/>
      <c r="D60" s="397"/>
      <c r="E60" s="397"/>
      <c r="F60" s="398"/>
      <c r="G60" s="560"/>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0"/>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6" t="s">
        <v>353</v>
      </c>
      <c r="B65" s="397"/>
      <c r="C65" s="397"/>
      <c r="D65" s="397"/>
      <c r="E65" s="397"/>
      <c r="F65" s="398"/>
      <c r="G65" s="511" t="s">
        <v>146</v>
      </c>
      <c r="H65" s="432"/>
      <c r="I65" s="432"/>
      <c r="J65" s="432"/>
      <c r="K65" s="432"/>
      <c r="L65" s="432"/>
      <c r="M65" s="432"/>
      <c r="N65" s="432"/>
      <c r="O65" s="512"/>
      <c r="P65" s="431" t="s">
        <v>59</v>
      </c>
      <c r="Q65" s="432"/>
      <c r="R65" s="432"/>
      <c r="S65" s="432"/>
      <c r="T65" s="432"/>
      <c r="U65" s="432"/>
      <c r="V65" s="432"/>
      <c r="W65" s="432"/>
      <c r="X65" s="512"/>
      <c r="Y65" s="1029"/>
      <c r="Z65" s="831"/>
      <c r="AA65" s="832"/>
      <c r="AB65" s="1033" t="s">
        <v>11</v>
      </c>
      <c r="AC65" s="1034"/>
      <c r="AD65" s="1035"/>
      <c r="AE65" s="248" t="s">
        <v>397</v>
      </c>
      <c r="AF65" s="248"/>
      <c r="AG65" s="248"/>
      <c r="AH65" s="248"/>
      <c r="AI65" s="248" t="s">
        <v>395</v>
      </c>
      <c r="AJ65" s="248"/>
      <c r="AK65" s="248"/>
      <c r="AL65" s="248"/>
      <c r="AM65" s="248" t="s">
        <v>424</v>
      </c>
      <c r="AN65" s="248"/>
      <c r="AO65" s="248"/>
      <c r="AP65" s="242"/>
      <c r="AQ65" s="158" t="s">
        <v>235</v>
      </c>
      <c r="AR65" s="129"/>
      <c r="AS65" s="129"/>
      <c r="AT65" s="130"/>
      <c r="AU65" s="532" t="s">
        <v>134</v>
      </c>
      <c r="AV65" s="532"/>
      <c r="AW65" s="532"/>
      <c r="AX65" s="533"/>
    </row>
    <row r="66" spans="1:50" ht="18.75" customHeight="1" x14ac:dyDescent="0.15">
      <c r="A66" s="396"/>
      <c r="B66" s="397"/>
      <c r="C66" s="397"/>
      <c r="D66" s="397"/>
      <c r="E66" s="397"/>
      <c r="F66" s="398"/>
      <c r="G66" s="412"/>
      <c r="H66" s="394"/>
      <c r="I66" s="394"/>
      <c r="J66" s="394"/>
      <c r="K66" s="394"/>
      <c r="L66" s="394"/>
      <c r="M66" s="394"/>
      <c r="N66" s="394"/>
      <c r="O66" s="413"/>
      <c r="P66" s="434"/>
      <c r="Q66" s="394"/>
      <c r="R66" s="394"/>
      <c r="S66" s="394"/>
      <c r="T66" s="394"/>
      <c r="U66" s="394"/>
      <c r="V66" s="394"/>
      <c r="W66" s="394"/>
      <c r="X66" s="413"/>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4" t="s">
        <v>181</v>
      </c>
      <c r="AX66" s="395"/>
    </row>
    <row r="67" spans="1:50" ht="22.5" customHeight="1" x14ac:dyDescent="0.15">
      <c r="A67" s="399"/>
      <c r="B67" s="397"/>
      <c r="C67" s="397"/>
      <c r="D67" s="397"/>
      <c r="E67" s="397"/>
      <c r="F67" s="398"/>
      <c r="G67" s="560"/>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0"/>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652"/>
      <c r="Z4" s="653"/>
      <c r="AA4" s="653"/>
      <c r="AB4" s="807"/>
      <c r="AC4" s="672"/>
      <c r="AD4" s="673"/>
      <c r="AE4" s="673"/>
      <c r="AF4" s="673"/>
      <c r="AG4" s="674"/>
      <c r="AH4" s="666"/>
      <c r="AI4" s="667"/>
      <c r="AJ4" s="667"/>
      <c r="AK4" s="667"/>
      <c r="AL4" s="667"/>
      <c r="AM4" s="667"/>
      <c r="AN4" s="667"/>
      <c r="AO4" s="667"/>
      <c r="AP4" s="667"/>
      <c r="AQ4" s="667"/>
      <c r="AR4" s="667"/>
      <c r="AS4" s="667"/>
      <c r="AT4" s="668"/>
      <c r="AU4" s="652"/>
      <c r="AV4" s="653"/>
      <c r="AW4" s="653"/>
      <c r="AX4" s="654"/>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652"/>
      <c r="Z17" s="653"/>
      <c r="AA17" s="653"/>
      <c r="AB17" s="807"/>
      <c r="AC17" s="672"/>
      <c r="AD17" s="673"/>
      <c r="AE17" s="673"/>
      <c r="AF17" s="673"/>
      <c r="AG17" s="674"/>
      <c r="AH17" s="666"/>
      <c r="AI17" s="667"/>
      <c r="AJ17" s="667"/>
      <c r="AK17" s="667"/>
      <c r="AL17" s="667"/>
      <c r="AM17" s="667"/>
      <c r="AN17" s="667"/>
      <c r="AO17" s="667"/>
      <c r="AP17" s="667"/>
      <c r="AQ17" s="667"/>
      <c r="AR17" s="667"/>
      <c r="AS17" s="667"/>
      <c r="AT17" s="668"/>
      <c r="AU17" s="652"/>
      <c r="AV17" s="653"/>
      <c r="AW17" s="653"/>
      <c r="AX17" s="654"/>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652"/>
      <c r="Z30" s="653"/>
      <c r="AA30" s="653"/>
      <c r="AB30" s="807"/>
      <c r="AC30" s="672"/>
      <c r="AD30" s="673"/>
      <c r="AE30" s="673"/>
      <c r="AF30" s="673"/>
      <c r="AG30" s="674"/>
      <c r="AH30" s="666"/>
      <c r="AI30" s="667"/>
      <c r="AJ30" s="667"/>
      <c r="AK30" s="667"/>
      <c r="AL30" s="667"/>
      <c r="AM30" s="667"/>
      <c r="AN30" s="667"/>
      <c r="AO30" s="667"/>
      <c r="AP30" s="667"/>
      <c r="AQ30" s="667"/>
      <c r="AR30" s="667"/>
      <c r="AS30" s="667"/>
      <c r="AT30" s="668"/>
      <c r="AU30" s="652"/>
      <c r="AV30" s="653"/>
      <c r="AW30" s="653"/>
      <c r="AX30" s="654"/>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652"/>
      <c r="Z43" s="653"/>
      <c r="AA43" s="653"/>
      <c r="AB43" s="807"/>
      <c r="AC43" s="672"/>
      <c r="AD43" s="673"/>
      <c r="AE43" s="673"/>
      <c r="AF43" s="673"/>
      <c r="AG43" s="674"/>
      <c r="AH43" s="666"/>
      <c r="AI43" s="667"/>
      <c r="AJ43" s="667"/>
      <c r="AK43" s="667"/>
      <c r="AL43" s="667"/>
      <c r="AM43" s="667"/>
      <c r="AN43" s="667"/>
      <c r="AO43" s="667"/>
      <c r="AP43" s="667"/>
      <c r="AQ43" s="667"/>
      <c r="AR43" s="667"/>
      <c r="AS43" s="667"/>
      <c r="AT43" s="668"/>
      <c r="AU43" s="652"/>
      <c r="AV43" s="653"/>
      <c r="AW43" s="653"/>
      <c r="AX43" s="654"/>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652"/>
      <c r="Z57" s="653"/>
      <c r="AA57" s="653"/>
      <c r="AB57" s="807"/>
      <c r="AC57" s="672"/>
      <c r="AD57" s="673"/>
      <c r="AE57" s="673"/>
      <c r="AF57" s="673"/>
      <c r="AG57" s="674"/>
      <c r="AH57" s="666"/>
      <c r="AI57" s="667"/>
      <c r="AJ57" s="667"/>
      <c r="AK57" s="667"/>
      <c r="AL57" s="667"/>
      <c r="AM57" s="667"/>
      <c r="AN57" s="667"/>
      <c r="AO57" s="667"/>
      <c r="AP57" s="667"/>
      <c r="AQ57" s="667"/>
      <c r="AR57" s="667"/>
      <c r="AS57" s="667"/>
      <c r="AT57" s="668"/>
      <c r="AU57" s="652"/>
      <c r="AV57" s="653"/>
      <c r="AW57" s="653"/>
      <c r="AX57" s="654"/>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652"/>
      <c r="Z70" s="653"/>
      <c r="AA70" s="653"/>
      <c r="AB70" s="807"/>
      <c r="AC70" s="672"/>
      <c r="AD70" s="673"/>
      <c r="AE70" s="673"/>
      <c r="AF70" s="673"/>
      <c r="AG70" s="674"/>
      <c r="AH70" s="666"/>
      <c r="AI70" s="667"/>
      <c r="AJ70" s="667"/>
      <c r="AK70" s="667"/>
      <c r="AL70" s="667"/>
      <c r="AM70" s="667"/>
      <c r="AN70" s="667"/>
      <c r="AO70" s="667"/>
      <c r="AP70" s="667"/>
      <c r="AQ70" s="667"/>
      <c r="AR70" s="667"/>
      <c r="AS70" s="667"/>
      <c r="AT70" s="668"/>
      <c r="AU70" s="652"/>
      <c r="AV70" s="653"/>
      <c r="AW70" s="653"/>
      <c r="AX70" s="654"/>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652"/>
      <c r="Z83" s="653"/>
      <c r="AA83" s="653"/>
      <c r="AB83" s="807"/>
      <c r="AC83" s="672"/>
      <c r="AD83" s="673"/>
      <c r="AE83" s="673"/>
      <c r="AF83" s="673"/>
      <c r="AG83" s="674"/>
      <c r="AH83" s="666"/>
      <c r="AI83" s="667"/>
      <c r="AJ83" s="667"/>
      <c r="AK83" s="667"/>
      <c r="AL83" s="667"/>
      <c r="AM83" s="667"/>
      <c r="AN83" s="667"/>
      <c r="AO83" s="667"/>
      <c r="AP83" s="667"/>
      <c r="AQ83" s="667"/>
      <c r="AR83" s="667"/>
      <c r="AS83" s="667"/>
      <c r="AT83" s="668"/>
      <c r="AU83" s="652"/>
      <c r="AV83" s="653"/>
      <c r="AW83" s="653"/>
      <c r="AX83" s="654"/>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652"/>
      <c r="Z96" s="653"/>
      <c r="AA96" s="653"/>
      <c r="AB96" s="807"/>
      <c r="AC96" s="672"/>
      <c r="AD96" s="673"/>
      <c r="AE96" s="673"/>
      <c r="AF96" s="673"/>
      <c r="AG96" s="674"/>
      <c r="AH96" s="666"/>
      <c r="AI96" s="667"/>
      <c r="AJ96" s="667"/>
      <c r="AK96" s="667"/>
      <c r="AL96" s="667"/>
      <c r="AM96" s="667"/>
      <c r="AN96" s="667"/>
      <c r="AO96" s="667"/>
      <c r="AP96" s="667"/>
      <c r="AQ96" s="667"/>
      <c r="AR96" s="667"/>
      <c r="AS96" s="667"/>
      <c r="AT96" s="668"/>
      <c r="AU96" s="652"/>
      <c r="AV96" s="653"/>
      <c r="AW96" s="653"/>
      <c r="AX96" s="654"/>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652"/>
      <c r="Z110" s="653"/>
      <c r="AA110" s="653"/>
      <c r="AB110" s="807"/>
      <c r="AC110" s="672"/>
      <c r="AD110" s="673"/>
      <c r="AE110" s="673"/>
      <c r="AF110" s="673"/>
      <c r="AG110" s="674"/>
      <c r="AH110" s="666"/>
      <c r="AI110" s="667"/>
      <c r="AJ110" s="667"/>
      <c r="AK110" s="667"/>
      <c r="AL110" s="667"/>
      <c r="AM110" s="667"/>
      <c r="AN110" s="667"/>
      <c r="AO110" s="667"/>
      <c r="AP110" s="667"/>
      <c r="AQ110" s="667"/>
      <c r="AR110" s="667"/>
      <c r="AS110" s="667"/>
      <c r="AT110" s="668"/>
      <c r="AU110" s="652"/>
      <c r="AV110" s="653"/>
      <c r="AW110" s="653"/>
      <c r="AX110" s="654"/>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652"/>
      <c r="Z123" s="653"/>
      <c r="AA123" s="653"/>
      <c r="AB123" s="807"/>
      <c r="AC123" s="672"/>
      <c r="AD123" s="673"/>
      <c r="AE123" s="673"/>
      <c r="AF123" s="673"/>
      <c r="AG123" s="674"/>
      <c r="AH123" s="666"/>
      <c r="AI123" s="667"/>
      <c r="AJ123" s="667"/>
      <c r="AK123" s="667"/>
      <c r="AL123" s="667"/>
      <c r="AM123" s="667"/>
      <c r="AN123" s="667"/>
      <c r="AO123" s="667"/>
      <c r="AP123" s="667"/>
      <c r="AQ123" s="667"/>
      <c r="AR123" s="667"/>
      <c r="AS123" s="667"/>
      <c r="AT123" s="668"/>
      <c r="AU123" s="652"/>
      <c r="AV123" s="653"/>
      <c r="AW123" s="653"/>
      <c r="AX123" s="654"/>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652"/>
      <c r="Z136" s="653"/>
      <c r="AA136" s="653"/>
      <c r="AB136" s="807"/>
      <c r="AC136" s="672"/>
      <c r="AD136" s="673"/>
      <c r="AE136" s="673"/>
      <c r="AF136" s="673"/>
      <c r="AG136" s="674"/>
      <c r="AH136" s="666"/>
      <c r="AI136" s="667"/>
      <c r="AJ136" s="667"/>
      <c r="AK136" s="667"/>
      <c r="AL136" s="667"/>
      <c r="AM136" s="667"/>
      <c r="AN136" s="667"/>
      <c r="AO136" s="667"/>
      <c r="AP136" s="667"/>
      <c r="AQ136" s="667"/>
      <c r="AR136" s="667"/>
      <c r="AS136" s="667"/>
      <c r="AT136" s="668"/>
      <c r="AU136" s="652"/>
      <c r="AV136" s="653"/>
      <c r="AW136" s="653"/>
      <c r="AX136" s="654"/>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652"/>
      <c r="Z149" s="653"/>
      <c r="AA149" s="653"/>
      <c r="AB149" s="807"/>
      <c r="AC149" s="672"/>
      <c r="AD149" s="673"/>
      <c r="AE149" s="673"/>
      <c r="AF149" s="673"/>
      <c r="AG149" s="674"/>
      <c r="AH149" s="666"/>
      <c r="AI149" s="667"/>
      <c r="AJ149" s="667"/>
      <c r="AK149" s="667"/>
      <c r="AL149" s="667"/>
      <c r="AM149" s="667"/>
      <c r="AN149" s="667"/>
      <c r="AO149" s="667"/>
      <c r="AP149" s="667"/>
      <c r="AQ149" s="667"/>
      <c r="AR149" s="667"/>
      <c r="AS149" s="667"/>
      <c r="AT149" s="668"/>
      <c r="AU149" s="652"/>
      <c r="AV149" s="653"/>
      <c r="AW149" s="653"/>
      <c r="AX149" s="654"/>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652"/>
      <c r="Z163" s="653"/>
      <c r="AA163" s="653"/>
      <c r="AB163" s="807"/>
      <c r="AC163" s="672"/>
      <c r="AD163" s="673"/>
      <c r="AE163" s="673"/>
      <c r="AF163" s="673"/>
      <c r="AG163" s="674"/>
      <c r="AH163" s="666"/>
      <c r="AI163" s="667"/>
      <c r="AJ163" s="667"/>
      <c r="AK163" s="667"/>
      <c r="AL163" s="667"/>
      <c r="AM163" s="667"/>
      <c r="AN163" s="667"/>
      <c r="AO163" s="667"/>
      <c r="AP163" s="667"/>
      <c r="AQ163" s="667"/>
      <c r="AR163" s="667"/>
      <c r="AS163" s="667"/>
      <c r="AT163" s="668"/>
      <c r="AU163" s="652"/>
      <c r="AV163" s="653"/>
      <c r="AW163" s="653"/>
      <c r="AX163" s="654"/>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652"/>
      <c r="Z176" s="653"/>
      <c r="AA176" s="653"/>
      <c r="AB176" s="807"/>
      <c r="AC176" s="672"/>
      <c r="AD176" s="673"/>
      <c r="AE176" s="673"/>
      <c r="AF176" s="673"/>
      <c r="AG176" s="674"/>
      <c r="AH176" s="666"/>
      <c r="AI176" s="667"/>
      <c r="AJ176" s="667"/>
      <c r="AK176" s="667"/>
      <c r="AL176" s="667"/>
      <c r="AM176" s="667"/>
      <c r="AN176" s="667"/>
      <c r="AO176" s="667"/>
      <c r="AP176" s="667"/>
      <c r="AQ176" s="667"/>
      <c r="AR176" s="667"/>
      <c r="AS176" s="667"/>
      <c r="AT176" s="668"/>
      <c r="AU176" s="652"/>
      <c r="AV176" s="653"/>
      <c r="AW176" s="653"/>
      <c r="AX176" s="654"/>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652"/>
      <c r="Z189" s="653"/>
      <c r="AA189" s="653"/>
      <c r="AB189" s="807"/>
      <c r="AC189" s="672"/>
      <c r="AD189" s="673"/>
      <c r="AE189" s="673"/>
      <c r="AF189" s="673"/>
      <c r="AG189" s="674"/>
      <c r="AH189" s="666"/>
      <c r="AI189" s="667"/>
      <c r="AJ189" s="667"/>
      <c r="AK189" s="667"/>
      <c r="AL189" s="667"/>
      <c r="AM189" s="667"/>
      <c r="AN189" s="667"/>
      <c r="AO189" s="667"/>
      <c r="AP189" s="667"/>
      <c r="AQ189" s="667"/>
      <c r="AR189" s="667"/>
      <c r="AS189" s="667"/>
      <c r="AT189" s="668"/>
      <c r="AU189" s="652"/>
      <c r="AV189" s="653"/>
      <c r="AW189" s="653"/>
      <c r="AX189" s="654"/>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652"/>
      <c r="Z202" s="653"/>
      <c r="AA202" s="653"/>
      <c r="AB202" s="807"/>
      <c r="AC202" s="672"/>
      <c r="AD202" s="673"/>
      <c r="AE202" s="673"/>
      <c r="AF202" s="673"/>
      <c r="AG202" s="674"/>
      <c r="AH202" s="666"/>
      <c r="AI202" s="667"/>
      <c r="AJ202" s="667"/>
      <c r="AK202" s="667"/>
      <c r="AL202" s="667"/>
      <c r="AM202" s="667"/>
      <c r="AN202" s="667"/>
      <c r="AO202" s="667"/>
      <c r="AP202" s="667"/>
      <c r="AQ202" s="667"/>
      <c r="AR202" s="667"/>
      <c r="AS202" s="667"/>
      <c r="AT202" s="668"/>
      <c r="AU202" s="652"/>
      <c r="AV202" s="653"/>
      <c r="AW202" s="653"/>
      <c r="AX202" s="654"/>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652"/>
      <c r="Z216" s="653"/>
      <c r="AA216" s="653"/>
      <c r="AB216" s="807"/>
      <c r="AC216" s="672"/>
      <c r="AD216" s="673"/>
      <c r="AE216" s="673"/>
      <c r="AF216" s="673"/>
      <c r="AG216" s="674"/>
      <c r="AH216" s="666"/>
      <c r="AI216" s="667"/>
      <c r="AJ216" s="667"/>
      <c r="AK216" s="667"/>
      <c r="AL216" s="667"/>
      <c r="AM216" s="667"/>
      <c r="AN216" s="667"/>
      <c r="AO216" s="667"/>
      <c r="AP216" s="667"/>
      <c r="AQ216" s="667"/>
      <c r="AR216" s="667"/>
      <c r="AS216" s="667"/>
      <c r="AT216" s="668"/>
      <c r="AU216" s="652"/>
      <c r="AV216" s="653"/>
      <c r="AW216" s="653"/>
      <c r="AX216" s="654"/>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652"/>
      <c r="Z229" s="653"/>
      <c r="AA229" s="653"/>
      <c r="AB229" s="807"/>
      <c r="AC229" s="672"/>
      <c r="AD229" s="673"/>
      <c r="AE229" s="673"/>
      <c r="AF229" s="673"/>
      <c r="AG229" s="674"/>
      <c r="AH229" s="666"/>
      <c r="AI229" s="667"/>
      <c r="AJ229" s="667"/>
      <c r="AK229" s="667"/>
      <c r="AL229" s="667"/>
      <c r="AM229" s="667"/>
      <c r="AN229" s="667"/>
      <c r="AO229" s="667"/>
      <c r="AP229" s="667"/>
      <c r="AQ229" s="667"/>
      <c r="AR229" s="667"/>
      <c r="AS229" s="667"/>
      <c r="AT229" s="668"/>
      <c r="AU229" s="652"/>
      <c r="AV229" s="653"/>
      <c r="AW229" s="653"/>
      <c r="AX229" s="654"/>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652"/>
      <c r="Z242" s="653"/>
      <c r="AA242" s="653"/>
      <c r="AB242" s="807"/>
      <c r="AC242" s="672"/>
      <c r="AD242" s="673"/>
      <c r="AE242" s="673"/>
      <c r="AF242" s="673"/>
      <c r="AG242" s="674"/>
      <c r="AH242" s="666"/>
      <c r="AI242" s="667"/>
      <c r="AJ242" s="667"/>
      <c r="AK242" s="667"/>
      <c r="AL242" s="667"/>
      <c r="AM242" s="667"/>
      <c r="AN242" s="667"/>
      <c r="AO242" s="667"/>
      <c r="AP242" s="667"/>
      <c r="AQ242" s="667"/>
      <c r="AR242" s="667"/>
      <c r="AS242" s="667"/>
      <c r="AT242" s="668"/>
      <c r="AU242" s="652"/>
      <c r="AV242" s="653"/>
      <c r="AW242" s="653"/>
      <c r="AX242" s="654"/>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652"/>
      <c r="Z255" s="653"/>
      <c r="AA255" s="653"/>
      <c r="AB255" s="807"/>
      <c r="AC255" s="672"/>
      <c r="AD255" s="673"/>
      <c r="AE255" s="673"/>
      <c r="AF255" s="673"/>
      <c r="AG255" s="674"/>
      <c r="AH255" s="666"/>
      <c r="AI255" s="667"/>
      <c r="AJ255" s="667"/>
      <c r="AK255" s="667"/>
      <c r="AL255" s="667"/>
      <c r="AM255" s="667"/>
      <c r="AN255" s="667"/>
      <c r="AO255" s="667"/>
      <c r="AP255" s="667"/>
      <c r="AQ255" s="667"/>
      <c r="AR255" s="667"/>
      <c r="AS255" s="667"/>
      <c r="AT255" s="668"/>
      <c r="AU255" s="652"/>
      <c r="AV255" s="653"/>
      <c r="AW255" s="653"/>
      <c r="AX255" s="654"/>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2020-09-28T08:14:11Z</cp:lastPrinted>
  <dcterms:created xsi:type="dcterms:W3CDTF">2012-03-13T00:50:25Z</dcterms:created>
  <dcterms:modified xsi:type="dcterms:W3CDTF">2020-10-07T10:20:20Z</dcterms:modified>
</cp:coreProperties>
</file>