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<sst xmlns="http://schemas.openxmlformats.org/spreadsheetml/2006/main" count="2822" uniqueCount="613">
  <si>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</si>
  <si>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</si>
  <si>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</si>
  <si>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</si>
  <si>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</si>
  <si>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</si>
  <si>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</si>
  <si>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</si>
  <si>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</si>
  <si>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</si>
  <si>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</si>
  <si>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</si>
  <si>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</si>
  <si>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</si>
  <si>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</si>
  <si>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</si>
  <si>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</si>
  <si>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</si>
  <si>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</si>
  <si>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</si>
  <si>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</si>
  <si>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</si>
  <si>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</si>
  <si>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</si>
  <si>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</si>
  <si>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</si>
  <si>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</si>
  <si>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</si>
  <si>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</si>
  <si>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</si>
  <si>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</si>
  <si>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</si>
  <si>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</si>
  <si>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</si>
  <si>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</si>
  <si>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</si>
  <si>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</si>
  <si>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</si>
  <si>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</si>
  <si>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</si>
  <si>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</si>
  <si>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</si>
  <si>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</si>
  <si>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</si>
  <si>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</si>
  <si>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</si>
  <si>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</si>
  <si>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</si>
  <si>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</si>
  <si>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</si>
  <si>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</si>
  <si>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</si>
  <si>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</si>
  <si>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</si>
  <si>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</si>
  <si>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</si>
  <si>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</si>
  <si>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</si>
  <si>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</si>
  <si>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</si>
  <si>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</si>
  <si>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</si>
  <si>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</si>
  <si>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</si>
  <si>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</si>
  <si>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</si>
  <si>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</si>
  <si>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</si>
  <si>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</si>
  <si>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</si>
  <si>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</si>
  <si>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</si>
  <si>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</si>
  <si>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</si>
  <si>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</si>
  <si>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</si>
  <si>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</si>
  <si>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</si>
  <si>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</si>
  <si>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</si>
  <si>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</si>
  <si>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</si>
  <si>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</si>
  <si>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</si>
  <si>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</si>
  <si>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</si>
  <si>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</si>
  <si>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</si>
  <si>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</si>
  <si>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</si>
  <si>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</si>
  <si>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</si>
  <si>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</si>
  <si>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</si>
  <si>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</si>
  <si>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</si>
  <si>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</si>
  <si>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</si>
  <si>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</si>
  <si>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</si>
  <si>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</si>
  <si>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</si>
  <si>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</si>
  <si>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</si>
  <si>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</si>
  <si>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</si>
  <si>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</si>
  <si>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</si>
  <si>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</si>
  <si>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</si>
  <si>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</si>
  <si>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</si>
  <si>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</si>
  <si>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</si>
  <si>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</si>
  <si>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</si>
  <si>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</si>
  <si>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</si>
  <si>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</si>
  <si>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</si>
  <si>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</si>
  <si>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</si>
  <si>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</si>
  <si>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</si>
  <si>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</si>
  <si>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</si>
  <si>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</si>
  <si>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</si>
  <si>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</si>
  <si>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</si>
  <si>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</si>
  <si>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</si>
  <si>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</si>
  <si>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</si>
  <si>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</si>
  <si>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</si>
  <si>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</si>
  <si>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</si>
  <si>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</si>
  <si>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</si>
  <si>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</si>
  <si>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</si>
  <si>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</si>
  <si>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</si>
  <si>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</si>
  <si>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</si>
  <si>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</si>
  <si>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</si>
  <si>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</si>
  <si>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</si>
  <si>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</si>
  <si>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</si>
  <si>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</si>
  <si>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</si>
  <si>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</si>
  <si>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</si>
  <si>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</si>
  <si>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</si>
  <si>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</si>
  <si>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</si>
  <si>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</si>
  <si>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</si>
  <si>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</si>
  <si>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</si>
  <si>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</si>
  <si>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</si>
  <si>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</si>
  <si>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</si>
  <si>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</si>
  <si>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</si>
  <si>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</si>
  <si>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</si>
  <si>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</si>
  <si>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</si>
  <si>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</si>
  <si>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</si>
  <si>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</si>
  <si>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</si>
  <si>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</si>
  <si>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</si>
  <si>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</si>
  <si>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</si>
  <si>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</si>
  <si>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</si>
  <si>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</si>
  <si>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</si>
  <si>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</si>
  <si>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</si>
  <si>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</si>
  <si>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</si>
  <si>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</si>
  <si>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</si>
  <si>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</si>
  <si>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</si>
  <si>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</si>
  <si>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</si>
  <si>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</si>
  <si>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</si>
  <si>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</si>
  <si>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</si>
  <si>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</si>
  <si>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</si>
  <si>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</si>
  <si>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</si>
  <si>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</si>
  <si>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</si>
  <si>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</si>
  <si>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</si>
  <si>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</si>
  <si>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</si>
  <si>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</si>
  <si>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</si>
  <si>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</si>
  <si>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</si>
  <si>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</si>
  <si>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</si>
  <si>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</si>
  <si>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</si>
  <si>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</si>
  <si>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</si>
  <si>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</si>
  <si>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</si>
  <si>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</si>
  <si>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</si>
  <si>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</si>
  <si>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</si>
  <si>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</si>
  <si>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</si>
  <si>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</si>
  <si>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</si>
  <si>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</si>
  <si>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</si>
  <si>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</si>
  <si>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</si>
  <si>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</si>
  <si>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</si>
  <si>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</si>
  <si>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</si>
  <si>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</si>
  <si>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</si>
  <si>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</si>
  <si>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</si>
  <si>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</si>
  <si>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</si>
  <si>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</si>
  <si>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</si>
  <si>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</si>
  <si>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</si>
  <si>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</si>
  <si>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</si>
  <si>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</si>
  <si>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</si>
  <si>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</si>
  <si>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</si>
  <si>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</si>
  <si>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</si>
  <si>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</si>
  <si>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</si>
  <si>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</si>
  <si>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</si>
  <si>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</si>
  <si>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</si>
  <si>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</si>
  <si>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</si>
  <si>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</si>
  <si>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</si>
  <si>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</si>
  <si>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</si>
  <si>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</si>
  <si>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</si>
  <si>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</si>
  <si>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</si>
  <si>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</si>
  <si>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</si>
  <si>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</si>
  <si>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</si>
  <si>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</si>
  <si>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</si>
  <si>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</si>
  <si>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</si>
  <si>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</si>
  <si>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</si>
  <si>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</si>
  <si>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</si>
  <si>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</si>
  <si>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</si>
  <si>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</si>
  <si>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</si>
  <si>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</si>
  <si>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</si>
  <si>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</si>
  <si>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</si>
  <si>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</si>
  <si>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</si>
  <si>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</si>
  <si>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</si>
  <si>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</si>
  <si>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</si>
  <si>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</si>
  <si>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</si>
  <si>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</si>
  <si>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</si>
  <si>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</si>
  <si>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</si>
  <si>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</si>
  <si>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</si>
  <si>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</si>
  <si>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</si>
  <si>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</si>
  <si>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</si>
  <si>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</si>
  <si>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</si>
  <si>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</si>
  <si>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</si>
  <si>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</si>
  <si>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</si>
  <si>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</si>
  <si>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</si>
  <si>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</si>
  <si>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</si>
  <si>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</si>
  <si>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</si>
  <si>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</si>
  <si>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</si>
  <si>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</si>
  <si>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</si>
  <si>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</si>
  <si>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</si>
  <si>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</si>
  <si>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</si>
  <si>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</si>
  <si>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</si>
  <si>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</si>
  <si>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</si>
  <si>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</si>
  <si>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</si>
  <si>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</si>
  <si>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</si>
  <si>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</si>
  <si>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</si>
  <si>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</si>
  <si>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</si>
  <si>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</si>
  <si>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</si>
  <si>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</si>
  <si>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</si>
  <si>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</si>
  <si>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</si>
  <si>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</si>
  <si>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</si>
  <si>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</si>
  <si>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</si>
  <si>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</si>
  <si>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</si>
  <si>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</si>
  <si>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</si>
  <si>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</si>
  <si>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</si>
  <si>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</si>
  <si>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</si>
  <si>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</si>
  <si>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</si>
  <si>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</si>
  <si>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</si>
  <si>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</si>
  <si>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</si>
  <si>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</si>
  <si>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</si>
  <si>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</si>
  <si>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</si>
  <si>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</si>
  <si>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</si>
  <si>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</si>
  <si>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</si>
  <si>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</si>
  <si>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</si>
  <si>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</si>
  <si>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</si>
  <si>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</si>
  <si>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</si>
  <si>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</si>
  <si>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</si>
  <si>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</si>
  <si>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</si>
  <si>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</si>
  <si>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</si>
  <si>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</si>
  <si>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</si>
  <si>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</si>
  <si>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</si>
  <si>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</si>
  <si>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</si>
  <si>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</si>
  <si>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</si>
  <si>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</si>
  <si>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</si>
  <si>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</si>
  <si>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</si>
  <si>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</si>
  <si>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</si>
  <si>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</si>
  <si>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</si>
  <si>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</si>
  <si>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</si>
  <si>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</si>
  <si>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</si>
  <si>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</si>
  <si>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</si>
  <si>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</si>
  <si>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</si>
  <si>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</si>
  <si>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</si>
  <si>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</si>
  <si>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</si>
  <si>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</si>
  <si>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</si>
  <si>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</si>
  <si>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</si>
  <si>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</si>
  <si>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</si>
  <si>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</si>
  <si>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</si>
  <si>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</si>
  <si>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</si>
  <si>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</si>
  <si>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</si>
  <si>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</si>
  <si>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</si>
  <si>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</si>
  <si>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</si>
  <si>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</si>
  <si>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</si>
  <si>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</si>
  <si>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</si>
  <si>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</si>
  <si>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</si>
  <si>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</si>
  <si>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</si>
  <si>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</si>
  <si>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</si>
  <si>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</si>
  <si>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</si>
  <si>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</si>
  <si>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</si>
  <si>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</si>
  <si>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</si>
  <si>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</si>
  <si>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</si>
  <si>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</si>
  <si>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</si>
  <si>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</si>
  <si>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</si>
  <si>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</si>
  <si>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</si>
  <si>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</si>
  <si>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</si>
  <si>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</si>
  <si>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</si>
  <si>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</si>
  <si>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</si>
  <si>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</si>
  <si>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</si>
  <si>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</si>
  <si>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</si>
  <si>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</si>
  <si>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</si>
  <si>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</si>
  <si>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</si>
  <si>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</si>
  <si>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</si>
  <si>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</si>
  <si>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</si>
  <si>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</si>
  <si>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</si>
  <si>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</si>
  <si>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</si>
  <si>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</si>
  <si>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</si>
  <si>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</si>
  <si>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</si>
  <si>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</si>
  <si>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</si>
  <si>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</si>
  <si>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</si>
  <si>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</si>
  <si>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</si>
  <si>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</si>
  <si>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</si>
  <si>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</si>
  <si>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</si>
  <si>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</si>
  <si>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</si>
  <si>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</si>
  <si>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</si>
  <si>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</si>
  <si>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</si>
  <si>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</si>
  <si>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</si>
  <si>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</si>
  <si>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</si>
  <si>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</si>
  <si>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</si>
  <si>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</si>
  <si>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</si>
  <si>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</si>
  <si>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</si>
  <si>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</si>
  <si>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</si>
  <si>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</si>
  <si>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</si>
  <si>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</si>
  <si>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</si>
  <si>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</si>
  <si>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</si>
  <si>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</si>
  <si>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</si>
  <si>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</si>
  <si>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</si>
  <si>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</si>
  <si>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</si>
  <si>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</si>
  <si>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</si>
  <si>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</si>
  <si>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</si>
  <si>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</si>
  <si>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</si>
  <si>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</si>
  <si>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</si>
  <si>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</si>
  <si>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</si>
  <si>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</si>
  <si>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</si>
  <si>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</si>
  <si>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</si>
  <si>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</si>
  <si>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</si>
  <si>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</si>
  <si>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</si>
  <si>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</si>
  <si>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</si>
  <si>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</si>
  <si>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</si>
  <si>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</si>
  <si>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</si>
  <si>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</si>
  <si>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</si>
  <si>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</si>
  <si>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</si>
  <si>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</si>
  <si>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</si>
  <si>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</si>
  <si>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</si>
  <si>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</si>
  <si>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</si>
  <si>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</si>
  <si>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</si>
  <si>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</si>
  <si>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</si>
  <si>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</si>
  <si>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</si>
  <si>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</si>
  <si>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</si>
  <si>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</si>
  <si>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</si>
  <si>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</si>
  <si>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phoneticPr fontId="5"/>
  </si>
  <si>
    <t>基準認証政策課
製品評価技術基盤機構室</t>
    <phoneticPr fontId="5"/>
  </si>
  <si>
    <t>室長　黒田　俊久</t>
    <rPh sb="3" eb="5">
      <t>クロダ</t>
    </rPh>
    <rPh sb="6" eb="8">
      <t>トシヒサ</t>
    </rPh>
    <phoneticPr fontId="5"/>
  </si>
  <si>
    <t>○</t>
  </si>
  <si>
    <t>独立行政法人通則法第46条
独立行政法人製品評価技術基盤機構法第11条第1項及び第2項
中央省庁等改革基本法第38条第1項第4号</t>
    <phoneticPr fontId="5"/>
  </si>
  <si>
    <t>独立行政法人製品評価技術基盤機構年度目標及び事業計画</t>
    <phoneticPr fontId="5"/>
  </si>
  <si>
    <t>-</t>
    <phoneticPr fontId="5"/>
  </si>
  <si>
    <t>-</t>
    <phoneticPr fontId="5"/>
  </si>
  <si>
    <t>独立行政法人製品評価技術基盤機構施設整備費補助金</t>
    <phoneticPr fontId="5"/>
  </si>
  <si>
    <t>本事業は施設及び設備の整備のため、定量的な目標には馴染まない。</t>
    <phoneticPr fontId="5"/>
  </si>
  <si>
    <t>機構の業務を着実かつ効率的に実施するため、安全で良好な業務環境に配慮しつつ、必要な施設整備を確実に実施する。</t>
    <phoneticPr fontId="5"/>
  </si>
  <si>
    <t>百万円</t>
    <rPh sb="0" eb="2">
      <t>ヒャクマン</t>
    </rPh>
    <rPh sb="2" eb="3">
      <t>エン</t>
    </rPh>
    <phoneticPr fontId="5"/>
  </si>
  <si>
    <t>-</t>
    <phoneticPr fontId="5"/>
  </si>
  <si>
    <t>機構が取り組む「安全・安心な国民生活の確保」という課題は社会的要請も高く、優先度が高い事業である。</t>
    <phoneticPr fontId="5"/>
  </si>
  <si>
    <t>これらの業務は国民生活及び社会経済上の安定等の公共上の見地から確実に実施されることが必要なものであり、国が実施すべき事業である。</t>
    <phoneticPr fontId="5"/>
  </si>
  <si>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5"/>
  </si>
  <si>
    <t>有</t>
  </si>
  <si>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5"/>
  </si>
  <si>
    <t>工業製品等並びに産業活動における信頼性・安全性・品質の確保を図ることは国民の利益となる。</t>
    <phoneticPr fontId="5"/>
  </si>
  <si>
    <t>業務に応じた必要経費をそれぞれ精査しており、単位当たりのコスト水準は妥当である。</t>
    <phoneticPr fontId="5"/>
  </si>
  <si>
    <t>事業は機構が自ら実施している。また機構が実施できない業務については必要最低限のアウトソーシングを実施していることから、合理的なものとなっている。</t>
    <phoneticPr fontId="5"/>
  </si>
  <si>
    <t>業務に応じた必要経費をそれぞれ精査することで、費目・使途は事業目的に即し真に必要なものに限定している。</t>
    <phoneticPr fontId="5"/>
  </si>
  <si>
    <t>整備された施設等は事業の実施のために必要な施設等であり、十分に活用されている。</t>
    <phoneticPr fontId="5"/>
  </si>
  <si>
    <t>経費の削減に取り組みながら、工業製品等に関する技術上の評価、工業製品等の品質に関する情報の収集、評価、整理及び提供等を着実に実施している。</t>
    <phoneticPr fontId="5"/>
  </si>
  <si>
    <t>活動指標に掲げた業務は大臣指示等に基づく法令執行業務であるため見込みを定めていないが、年度目標では全件実施することを定めており、確実に実施している。</t>
    <phoneticPr fontId="5"/>
  </si>
  <si>
    <t>‐</t>
  </si>
  <si>
    <t>関連する事業はない。</t>
    <phoneticPr fontId="5"/>
  </si>
  <si>
    <t>ＮＩＴＥバイオテクノロジーセンター災害対応強化事業</t>
    <phoneticPr fontId="5"/>
  </si>
  <si>
    <t>NBRCが行う法執行支援業務に必要な生物遺伝資源の保存環境を整備し、事業継続性を強化することにより、バイオ産業基盤である微生物の損失を防止し、国の責務を果たす。</t>
    <phoneticPr fontId="5"/>
  </si>
  <si>
    <t>-</t>
    <phoneticPr fontId="5"/>
  </si>
  <si>
    <t>なし。</t>
    <phoneticPr fontId="5"/>
  </si>
  <si>
    <t>令和元年度から令和２年度までの執行率</t>
    <rPh sb="0" eb="2">
      <t>レイワ</t>
    </rPh>
    <rPh sb="2" eb="3">
      <t>ゲン</t>
    </rPh>
    <rPh sb="7" eb="9">
      <t>レイワ</t>
    </rPh>
    <phoneticPr fontId="5"/>
  </si>
  <si>
    <t>令和２年度の施設整備費実績</t>
    <rPh sb="6" eb="8">
      <t>シセツ</t>
    </rPh>
    <rPh sb="8" eb="11">
      <t>セイビヒ</t>
    </rPh>
    <rPh sb="11" eb="13">
      <t>ジッセキ</t>
    </rPh>
    <phoneticPr fontId="5"/>
  </si>
  <si>
    <t>-</t>
    <phoneticPr fontId="5"/>
  </si>
  <si>
    <t>-</t>
    <phoneticPr fontId="5"/>
  </si>
  <si>
    <t>-</t>
    <phoneticPr fontId="5"/>
  </si>
  <si>
    <t>-</t>
    <phoneticPr fontId="5"/>
  </si>
  <si>
    <t>-</t>
    <phoneticPr fontId="5"/>
  </si>
  <si>
    <t>-</t>
    <phoneticPr fontId="5"/>
  </si>
  <si>
    <t>-</t>
    <phoneticPr fontId="5"/>
  </si>
  <si>
    <t>成果目標に見合った成果実績をあげており、平成25年度、26年度、29年度はA（所期の目標を上回る成果が得られている）、27年度、28年度、30年度、令和元年度はB（所期の目標を達成している）との評価を受けている。</t>
    <rPh sb="34" eb="36">
      <t>ネンド</t>
    </rPh>
    <rPh sb="71" eb="73">
      <t>ネンド</t>
    </rPh>
    <rPh sb="74" eb="76">
      <t>レイワ</t>
    </rPh>
    <rPh sb="76" eb="79">
      <t>ガンネンド</t>
    </rPh>
    <phoneticPr fontId="5"/>
  </si>
  <si>
    <t>災害復興に伴い、資機材が枯渇していたことから、工事開始時期に遅れが生じたため、必要額を繰り越している。</t>
    <rPh sb="0" eb="2">
      <t>サイガイ</t>
    </rPh>
    <rPh sb="2" eb="4">
      <t>フッコウ</t>
    </rPh>
    <rPh sb="5" eb="6">
      <t>トモナ</t>
    </rPh>
    <rPh sb="8" eb="11">
      <t>シキザイ</t>
    </rPh>
    <rPh sb="12" eb="14">
      <t>コカツ</t>
    </rPh>
    <rPh sb="23" eb="25">
      <t>コウジ</t>
    </rPh>
    <rPh sb="25" eb="27">
      <t>カイシ</t>
    </rPh>
    <rPh sb="27" eb="29">
      <t>ジキ</t>
    </rPh>
    <rPh sb="30" eb="31">
      <t>オク</t>
    </rPh>
    <rPh sb="33" eb="34">
      <t>ショウ</t>
    </rPh>
    <rPh sb="39" eb="41">
      <t>ヒツヨウ</t>
    </rPh>
    <rPh sb="41" eb="42">
      <t>ガク</t>
    </rPh>
    <rPh sb="43" eb="44">
      <t>ク</t>
    </rPh>
    <rPh sb="45" eb="46">
      <t>コ</t>
    </rPh>
    <phoneticPr fontId="5"/>
  </si>
  <si>
    <t>-</t>
    <phoneticPr fontId="5"/>
  </si>
  <si>
    <t>製品評価技術基盤機構バイオテクノロジーセンター（木更津市）では超低温フリーザーや液体窒素タンクで生物遺伝資源（微生物）の保管を行っているが、電気等のインフラ切断や燃料供給の途絶が発生しても、最低１週間は冷凍保管が可能となるよう施設を整備する。（補助率：定額）</t>
    <rPh sb="122" eb="125">
      <t>ホジョリツ</t>
    </rPh>
    <rPh sb="126" eb="128">
      <t>テイガク</t>
    </rPh>
    <phoneticPr fontId="5"/>
  </si>
  <si>
    <t>-</t>
    <phoneticPr fontId="5"/>
  </si>
  <si>
    <t>当初想定していた施設が問題なく完成しそうか、現時点での工事の進捗状況及び完成に向けた今後の見通しを示すこと。また、完成後の本施設の活用方針について、改めて説明すること。</t>
    <phoneticPr fontId="5"/>
  </si>
  <si>
    <t>有識者のご指摘を踏まえて、所要の対応を行うこと。</t>
    <phoneticPr fontId="5"/>
  </si>
  <si>
    <t>当初想定していた施設が問題なく今年度中に完成する。また、完成後の本施設の活用方針については、従来通り大臣から指示された目標に沿って運用していく。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</si>
</sst>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104775</xdr:colOff>
      <xdr:row>741</xdr:row>
      <xdr:rowOff>228600</xdr:rowOff>
    </xdr:from>
    <xdr:to>
      <xdr:col>49</xdr:col>
      <xdr:colOff>383828</xdr:colOff>
      <xdr:row>755</xdr:row>
      <xdr:rowOff>233265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29418" y="30708600"/>
          <a:ext cx="9055660" cy="490323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latinLnBrk="1" hangingPunct="0"/>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latinLnBrk="1" hangingPunct="0"/>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latinLnBrk="1" hangingPunct="0"/>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latinLnBrk="1" hangingPunct="0"/>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latinLnBrk="1" hangingPunct="0"/>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latinLnBrk="1" hangingPunct="0"/>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latinLnBrk="1" hangingPunct="0"/>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latinLnBrk="1" hangingPunct="0"/>
          <a:r>
            <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oneCellAnchor>
    <xdr:from>
      <xdr:col>7</xdr:col>
      <xdr:colOff>0</xdr:colOff>
      <xdr:row>741</xdr:row>
      <xdr:rowOff>333375</xdr:rowOff>
    </xdr:from>
    <xdr:ext cx="1181100" cy="2667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00175" y="31384875"/>
          <a:ext cx="11811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令和元年度</a:t>
          </a:r>
        </a:p>
      </xdr:txBody>
    </xdr:sp>
    <xdr:clientData/>
  </xdr:oneCellAnchor>
  <xdr:twoCellAnchor>
    <xdr:from>
      <xdr:col>23</xdr:col>
      <xdr:colOff>7927</xdr:colOff>
      <xdr:row>741</xdr:row>
      <xdr:rowOff>323850</xdr:rowOff>
    </xdr:from>
    <xdr:to>
      <xdr:col>34</xdr:col>
      <xdr:colOff>72463</xdr:colOff>
      <xdr:row>744</xdr:row>
      <xdr:rowOff>84604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702391" y="30803850"/>
          <a:ext cx="2309715" cy="81044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経済産業省</a:t>
          </a:r>
          <a:endParaRPr kumimoji="1" lang="en-US" altLang="ja-JP" sz="1200"/>
        </a:p>
        <a:p>
          <a:pPr algn="ctr"/>
          <a:r>
            <a:rPr kumimoji="1" lang="en-US" altLang="ja-JP" sz="1200"/>
            <a:t>800</a:t>
          </a:r>
          <a:r>
            <a:rPr kumimoji="1" lang="ja-JP" altLang="en-US" sz="1200"/>
            <a:t>百万円</a:t>
          </a:r>
        </a:p>
      </xdr:txBody>
    </xdr:sp>
    <xdr:clientData/>
  </xdr:twoCellAnchor>
  <xdr:twoCellAnchor>
    <xdr:from>
      <xdr:col>23</xdr:col>
      <xdr:colOff>11954</xdr:colOff>
      <xdr:row>744</xdr:row>
      <xdr:rowOff>228600</xdr:rowOff>
    </xdr:from>
    <xdr:to>
      <xdr:col>34</xdr:col>
      <xdr:colOff>68435</xdr:colOff>
      <xdr:row>746</xdr:row>
      <xdr:rowOff>248384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706418" y="31758294"/>
          <a:ext cx="2301660" cy="7195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製品評価技術基盤機構の施設整備に必要な予算の補助</a:t>
          </a:r>
          <a:endParaRPr lang="en-US" altLang="ja-JP"/>
        </a:p>
      </xdr:txBody>
    </xdr:sp>
    <xdr:clientData/>
  </xdr:twoCellAnchor>
  <xdr:twoCellAnchor>
    <xdr:from>
      <xdr:col>28</xdr:col>
      <xdr:colOff>161336</xdr:colOff>
      <xdr:row>746</xdr:row>
      <xdr:rowOff>70952</xdr:rowOff>
    </xdr:from>
    <xdr:to>
      <xdr:col>28</xdr:col>
      <xdr:colOff>162039</xdr:colOff>
      <xdr:row>747</xdr:row>
      <xdr:rowOff>171218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876336" y="32300442"/>
          <a:ext cx="703" cy="45016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124368</xdr:colOff>
      <xdr:row>748</xdr:row>
      <xdr:rowOff>133350</xdr:rowOff>
    </xdr:from>
    <xdr:to>
      <xdr:col>44</xdr:col>
      <xdr:colOff>160128</xdr:colOff>
      <xdr:row>750</xdr:row>
      <xdr:rowOff>56028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73654" y="33062636"/>
          <a:ext cx="6567188" cy="62247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a:t>
          </a:r>
          <a:r>
            <a:rPr kumimoji="1" lang="ja-JP" altLang="en-US" sz="1200"/>
            <a:t>独立行政法人製品評価技術基盤機構　　　　　</a:t>
          </a:r>
          <a:r>
            <a:rPr kumimoji="1" lang="en-US" altLang="ja-JP" sz="1200"/>
            <a:t>800</a:t>
          </a:r>
          <a:r>
            <a:rPr kumimoji="1" lang="ja-JP" altLang="en-US" sz="1200"/>
            <a:t>百万円</a:t>
          </a:r>
          <a:endParaRPr kumimoji="1" lang="en-US" altLang="ja-JP" sz="1200"/>
        </a:p>
      </xdr:txBody>
    </xdr:sp>
    <xdr:clientData/>
  </xdr:twoCellAnchor>
  <xdr:twoCellAnchor>
    <xdr:from>
      <xdr:col>28</xdr:col>
      <xdr:colOff>142246</xdr:colOff>
      <xdr:row>750</xdr:row>
      <xdr:rowOff>133350</xdr:rowOff>
    </xdr:from>
    <xdr:to>
      <xdr:col>28</xdr:col>
      <xdr:colOff>142251</xdr:colOff>
      <xdr:row>751</xdr:row>
      <xdr:rowOff>206743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857246" y="33762432"/>
          <a:ext cx="5" cy="42329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164019</xdr:colOff>
      <xdr:row>751</xdr:row>
      <xdr:rowOff>190500</xdr:rowOff>
    </xdr:from>
    <xdr:ext cx="1181100" cy="26670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266698" y="34169480"/>
          <a:ext cx="11811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18</xdr:col>
      <xdr:colOff>97344</xdr:colOff>
      <xdr:row>752</xdr:row>
      <xdr:rowOff>142875</xdr:rowOff>
    </xdr:from>
    <xdr:to>
      <xdr:col>38</xdr:col>
      <xdr:colOff>187152</xdr:colOff>
      <xdr:row>754</xdr:row>
      <xdr:rowOff>9521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771273" y="34471753"/>
          <a:ext cx="4171950" cy="56644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ja-JP" altLang="en-US" sz="1000"/>
            <a:t>令和元年度は実績なし</a:t>
          </a:r>
          <a:endParaRPr kumimoji="1" lang="en-US" altLang="ja-JP" sz="1000"/>
        </a:p>
      </xdr:txBody>
    </xdr:sp>
    <xdr:clientData/>
  </xdr:twoCellAnchor>
  <xdr:twoCellAnchor>
    <xdr:from>
      <xdr:col>35</xdr:col>
      <xdr:colOff>101406</xdr:colOff>
      <xdr:row>742</xdr:row>
      <xdr:rowOff>114495</xdr:rowOff>
    </xdr:from>
    <xdr:to>
      <xdr:col>49</xdr:col>
      <xdr:colOff>126352</xdr:colOff>
      <xdr:row>745</xdr:row>
      <xdr:rowOff>136071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245156" y="30944393"/>
          <a:ext cx="2882446" cy="1071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b="0" i="0" baseline="0">
              <a:solidFill>
                <a:schemeClr val="tx1"/>
              </a:solidFill>
              <a:effectLst/>
              <a:latin typeface="+mn-lt"/>
              <a:ea typeface="+mn-ea"/>
              <a:cs typeface="+mn-cs"/>
            </a:rPr>
            <a:t>令和元</a:t>
          </a:r>
          <a:r>
            <a:rPr kumimoji="1" lang="ja-JP" altLang="ja-JP" sz="1100" b="0" i="0" baseline="0">
              <a:solidFill>
                <a:schemeClr val="tx1"/>
              </a:solidFill>
              <a:effectLst/>
              <a:latin typeface="+mn-lt"/>
              <a:ea typeface="+mn-ea"/>
              <a:cs typeface="+mn-cs"/>
            </a:rPr>
            <a:t>年度事業は令和</a:t>
          </a:r>
          <a:r>
            <a:rPr kumimoji="1" lang="en-US" altLang="ja-JP" sz="1100" b="0" i="0" baseline="0">
              <a:solidFill>
                <a:schemeClr val="tx1"/>
              </a:solidFill>
              <a:effectLst/>
              <a:latin typeface="+mn-lt"/>
              <a:ea typeface="+mn-ea"/>
              <a:cs typeface="+mn-cs"/>
            </a:rPr>
            <a:t>2</a:t>
          </a:r>
          <a:r>
            <a:rPr kumimoji="1" lang="ja-JP" altLang="ja-JP" sz="1100" b="0" i="0" baseline="0">
              <a:solidFill>
                <a:schemeClr val="tx1"/>
              </a:solidFill>
              <a:effectLst/>
              <a:latin typeface="+mn-lt"/>
              <a:ea typeface="+mn-ea"/>
              <a:cs typeface="+mn-cs"/>
            </a:rPr>
            <a:t>年度に繰越し中のため、繰越時の</a:t>
          </a:r>
          <a:r>
            <a:rPr kumimoji="1" lang="ja-JP" altLang="en-US" sz="1100" b="0" i="0" baseline="0">
              <a:solidFill>
                <a:schemeClr val="tx1"/>
              </a:solidFill>
              <a:effectLst/>
              <a:latin typeface="+mn-lt"/>
              <a:ea typeface="+mn-ea"/>
              <a:cs typeface="+mn-cs"/>
            </a:rPr>
            <a:t>交付決定</a:t>
          </a:r>
          <a:r>
            <a:rPr kumimoji="1" lang="ja-JP" altLang="ja-JP" sz="1100" b="0" i="0" baseline="0">
              <a:solidFill>
                <a:schemeClr val="tx1"/>
              </a:solidFill>
              <a:effectLst/>
              <a:latin typeface="+mn-lt"/>
              <a:ea typeface="+mn-ea"/>
              <a:cs typeface="+mn-cs"/>
            </a:rPr>
            <a:t>ベースで記載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Z87" sqref="AZ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374</v>
      </c>
      <c r="AT2" s="966"/>
      <c r="AU2" s="966"/>
      <c r="AV2" s="51" t="str">
        <f>IF(AW2="", "", "-")</f>
        <v/>
      </c>
      <c r="AW2" s="911"/>
      <c r="AX2" s="911"/>
    </row>
    <row r="3" spans="1:50" ht="21" customHeight="1" thickBot="1" x14ac:dyDescent="0.2">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424</v>
      </c>
      <c r="H5" s="840"/>
      <c r="I5" s="840"/>
      <c r="J5" s="840"/>
      <c r="K5" s="840"/>
      <c r="L5" s="840"/>
      <c r="M5" s="841" t="s">
        <v>66</v>
      </c>
      <c r="N5" s="842"/>
      <c r="O5" s="842"/>
      <c r="P5" s="842"/>
      <c r="Q5" s="842"/>
      <c r="R5" s="843"/>
      <c r="S5" s="844" t="s">
        <v>535</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0"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415</v>
      </c>
      <c r="Q13" s="658"/>
      <c r="R13" s="658"/>
      <c r="S13" s="658"/>
      <c r="T13" s="658"/>
      <c r="U13" s="658"/>
      <c r="V13" s="659"/>
      <c r="W13" s="657" t="s">
        <v>415</v>
      </c>
      <c r="X13" s="658"/>
      <c r="Y13" s="658"/>
      <c r="Z13" s="658"/>
      <c r="AA13" s="658"/>
      <c r="AB13" s="658"/>
      <c r="AC13" s="659"/>
      <c r="AD13" s="657" t="s">
        <v>594</v>
      </c>
      <c r="AE13" s="658"/>
      <c r="AF13" s="658"/>
      <c r="AG13" s="658"/>
      <c r="AH13" s="658"/>
      <c r="AI13" s="658"/>
      <c r="AJ13" s="659"/>
      <c r="AK13" s="657" t="s">
        <v>572</v>
      </c>
      <c r="AL13" s="658"/>
      <c r="AM13" s="658"/>
      <c r="AN13" s="658"/>
      <c r="AO13" s="658"/>
      <c r="AP13" s="658"/>
      <c r="AQ13" s="659"/>
      <c r="AR13" s="919" t="s">
        <v>607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415</v>
      </c>
      <c r="Q14" s="658"/>
      <c r="R14" s="658"/>
      <c r="S14" s="658"/>
      <c r="T14" s="658"/>
      <c r="U14" s="658"/>
      <c r="V14" s="659"/>
      <c r="W14" s="657" t="s">
        <v>415</v>
      </c>
      <c r="X14" s="658"/>
      <c r="Y14" s="658"/>
      <c r="Z14" s="658"/>
      <c r="AA14" s="658"/>
      <c r="AB14" s="658"/>
      <c r="AC14" s="659"/>
      <c r="AD14" s="657">
        <v>800</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594</v>
      </c>
      <c r="Q15" s="658"/>
      <c r="R15" s="658"/>
      <c r="S15" s="658"/>
      <c r="T15" s="658"/>
      <c r="U15" s="658"/>
      <c r="V15" s="659"/>
      <c r="W15" s="657" t="s">
        <v>415</v>
      </c>
      <c r="X15" s="658"/>
      <c r="Y15" s="658"/>
      <c r="Z15" s="658"/>
      <c r="AA15" s="658"/>
      <c r="AB15" s="658"/>
      <c r="AC15" s="659"/>
      <c r="AD15" s="657" t="s">
        <v>571</v>
      </c>
      <c r="AE15" s="658"/>
      <c r="AF15" s="658"/>
      <c r="AG15" s="658"/>
      <c r="AH15" s="658"/>
      <c r="AI15" s="658"/>
      <c r="AJ15" s="659"/>
      <c r="AK15" s="657">
        <v>800</v>
      </c>
      <c r="AL15" s="658"/>
      <c r="AM15" s="658"/>
      <c r="AN15" s="658"/>
      <c r="AO15" s="658"/>
      <c r="AP15" s="658"/>
      <c r="AQ15" s="659"/>
      <c r="AR15" s="657" t="s">
        <v>572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415</v>
      </c>
      <c r="Q16" s="658"/>
      <c r="R16" s="658"/>
      <c r="S16" s="658"/>
      <c r="T16" s="658"/>
      <c r="U16" s="658"/>
      <c r="V16" s="659"/>
      <c r="W16" s="657" t="s">
        <v>415</v>
      </c>
      <c r="X16" s="658"/>
      <c r="Y16" s="658"/>
      <c r="Z16" s="658"/>
      <c r="AA16" s="658"/>
      <c r="AB16" s="658"/>
      <c r="AC16" s="659"/>
      <c r="AD16" s="657">
        <f>-800</f>
        <v>-800</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800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7.1" customHeight="1" x14ac:dyDescent="0.15">
      <c r="A23" s="949"/>
      <c r="B23" s="950"/>
      <c r="C23" s="950"/>
      <c r="D23" s="950"/>
      <c r="E23" s="950"/>
      <c r="F23" s="951"/>
      <c r="G23" s="985" t="s">
        <v>573</v>
      </c>
      <c r="H23" s="986"/>
      <c r="I23" s="986"/>
      <c r="J23" s="986"/>
      <c r="K23" s="986"/>
      <c r="L23" s="986"/>
      <c r="M23" s="986"/>
      <c r="N23" s="986"/>
      <c r="O23" s="987"/>
      <c r="P23" s="919" t="s">
        <v>607</v>
      </c>
      <c r="Q23" s="920"/>
      <c r="R23" s="920"/>
      <c r="S23" s="920"/>
      <c r="T23" s="920"/>
      <c r="U23" s="920"/>
      <c r="V23" s="936"/>
      <c r="W23" s="919" t="s">
        <v>607</v>
      </c>
      <c r="X23" s="920"/>
      <c r="Y23" s="920"/>
      <c r="Z23" s="920"/>
      <c r="AA23" s="920"/>
      <c r="AB23" s="920"/>
      <c r="AC23" s="936"/>
      <c r="AD23" s="956" t="s">
        <v>609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hidden="1"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hidden="1"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hidden="1" customHeight="1" x14ac:dyDescent="0.15">
      <c r="A32" s="403"/>
      <c r="B32" s="401"/>
      <c r="C32" s="401"/>
      <c r="D32" s="401"/>
      <c r="E32" s="401"/>
      <c r="F32" s="402"/>
      <c r="G32" s="564"/>
      <c r="H32" s="565"/>
      <c r="I32" s="565"/>
      <c r="J32" s="565"/>
      <c r="K32" s="565"/>
      <c r="L32" s="565"/>
      <c r="M32" s="565"/>
      <c r="N32" s="565"/>
      <c r="O32" s="566"/>
      <c r="P32" s="104"/>
      <c r="Q32" s="104"/>
      <c r="R32" s="104"/>
      <c r="S32" s="104"/>
      <c r="T32" s="104"/>
      <c r="U32" s="104"/>
      <c r="V32" s="104"/>
      <c r="W32" s="104"/>
      <c r="X32" s="105"/>
      <c r="Y32" s="474" t="s">
        <v>12</v>
      </c>
      <c r="Z32" s="534"/>
      <c r="AA32" s="535"/>
      <c r="AB32" s="464"/>
      <c r="AC32" s="464"/>
      <c r="AD32" s="46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hidden="1"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c r="AC33" s="526"/>
      <c r="AD33" s="5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3.25" hidden="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hidden="1"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574</v>
      </c>
      <c r="H82" s="676"/>
      <c r="I82" s="676"/>
      <c r="J82" s="676"/>
      <c r="K82" s="676"/>
      <c r="L82" s="676"/>
      <c r="M82" s="676"/>
      <c r="N82" s="676"/>
      <c r="O82" s="676"/>
      <c r="P82" s="676"/>
      <c r="Q82" s="676"/>
      <c r="R82" s="676"/>
      <c r="S82" s="676"/>
      <c r="T82" s="676"/>
      <c r="U82" s="676"/>
      <c r="V82" s="676"/>
      <c r="W82" s="676"/>
      <c r="X82" s="676"/>
      <c r="Y82" s="676"/>
      <c r="Z82" s="676"/>
      <c r="AA82" s="677"/>
      <c r="AB82" s="884" t="s">
        <v>595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t="s">
        <v>572</v>
      </c>
      <c r="AV86" s="198"/>
      <c r="AW86" s="398" t="s">
        <v>181</v>
      </c>
      <c r="AX86" s="399"/>
      <c r="AY86" s="10"/>
      <c r="AZ86" s="10"/>
      <c r="BA86" s="10"/>
      <c r="BB86" s="10"/>
      <c r="BC86" s="10"/>
      <c r="BD86" s="10"/>
      <c r="BE86" s="10"/>
      <c r="BF86" s="10"/>
      <c r="BG86" s="10"/>
      <c r="BH86" s="10"/>
    </row>
    <row r="87" spans="1:60" ht="37.5" customHeight="1" x14ac:dyDescent="0.15">
      <c r="A87" s="865"/>
      <c r="B87" s="431"/>
      <c r="C87" s="431"/>
      <c r="D87" s="431"/>
      <c r="E87" s="431"/>
      <c r="F87" s="432"/>
      <c r="G87" s="103" t="s">
        <v>575</v>
      </c>
      <c r="H87" s="104"/>
      <c r="I87" s="104"/>
      <c r="J87" s="104"/>
      <c r="K87" s="104"/>
      <c r="L87" s="104"/>
      <c r="M87" s="104"/>
      <c r="N87" s="104"/>
      <c r="O87" s="105"/>
      <c r="P87" s="104" t="s">
        <v>596</v>
      </c>
      <c r="Q87" s="517"/>
      <c r="R87" s="517"/>
      <c r="S87" s="517"/>
      <c r="T87" s="517"/>
      <c r="U87" s="517"/>
      <c r="V87" s="517"/>
      <c r="W87" s="517"/>
      <c r="X87" s="518"/>
      <c r="Y87" s="561" t="s">
        <v>62</v>
      </c>
      <c r="Z87" s="562"/>
      <c r="AA87" s="563"/>
      <c r="AB87" s="464" t="s">
        <v>576</v>
      </c>
      <c r="AC87" s="464"/>
      <c r="AD87" s="464"/>
      <c r="AE87" s="216" t="s">
        <v>594</v>
      </c>
      <c r="AF87" s="217"/>
      <c r="AG87" s="217"/>
      <c r="AH87" s="217"/>
      <c r="AI87" s="216" t="s">
        <v>594</v>
      </c>
      <c r="AJ87" s="217"/>
      <c r="AK87" s="217"/>
      <c r="AL87" s="217"/>
      <c r="AM87" s="216">
        <v>800</v>
      </c>
      <c r="AN87" s="217"/>
      <c r="AO87" s="217"/>
      <c r="AP87" s="217"/>
      <c r="AQ87" s="340" t="s">
        <v>572</v>
      </c>
      <c r="AR87" s="206"/>
      <c r="AS87" s="206"/>
      <c r="AT87" s="341"/>
      <c r="AU87" s="217" t="s">
        <v>572</v>
      </c>
      <c r="AV87" s="217"/>
      <c r="AW87" s="217"/>
      <c r="AX87" s="219"/>
    </row>
    <row r="88" spans="1:60" ht="37.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576</v>
      </c>
      <c r="AC88" s="526"/>
      <c r="AD88" s="526"/>
      <c r="AE88" s="216" t="s">
        <v>594</v>
      </c>
      <c r="AF88" s="217"/>
      <c r="AG88" s="217"/>
      <c r="AH88" s="217"/>
      <c r="AI88" s="216" t="s">
        <v>594</v>
      </c>
      <c r="AJ88" s="217"/>
      <c r="AK88" s="217"/>
      <c r="AL88" s="217"/>
      <c r="AM88" s="216">
        <v>0</v>
      </c>
      <c r="AN88" s="217"/>
      <c r="AO88" s="217"/>
      <c r="AP88" s="217"/>
      <c r="AQ88" s="340">
        <v>800</v>
      </c>
      <c r="AR88" s="206"/>
      <c r="AS88" s="206"/>
      <c r="AT88" s="341"/>
      <c r="AU88" s="217" t="s">
        <v>572</v>
      </c>
      <c r="AV88" s="217"/>
      <c r="AW88" s="217"/>
      <c r="AX88" s="219"/>
      <c r="AY88" s="10"/>
      <c r="AZ88" s="10"/>
      <c r="BA88" s="10"/>
      <c r="BB88" s="10"/>
      <c r="BC88" s="10"/>
    </row>
    <row r="89" spans="1:60" ht="37.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594</v>
      </c>
      <c r="AF89" s="217"/>
      <c r="AG89" s="217"/>
      <c r="AH89" s="217"/>
      <c r="AI89" s="216" t="s">
        <v>572</v>
      </c>
      <c r="AJ89" s="217"/>
      <c r="AK89" s="217"/>
      <c r="AL89" s="217"/>
      <c r="AM89" s="216" t="s">
        <v>594</v>
      </c>
      <c r="AN89" s="217"/>
      <c r="AO89" s="217"/>
      <c r="AP89" s="217"/>
      <c r="AQ89" s="340" t="s">
        <v>577</v>
      </c>
      <c r="AR89" s="206"/>
      <c r="AS89" s="206"/>
      <c r="AT89" s="341"/>
      <c r="AU89" s="217" t="s">
        <v>572</v>
      </c>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6.2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x14ac:dyDescent="0.15">
      <c r="A101" s="425"/>
      <c r="B101" s="426"/>
      <c r="C101" s="426"/>
      <c r="D101" s="426"/>
      <c r="E101" s="426"/>
      <c r="F101" s="427"/>
      <c r="G101" s="104" t="s">
        <v>597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t="s">
        <v>594</v>
      </c>
      <c r="AF101" s="217"/>
      <c r="AG101" s="217"/>
      <c r="AH101" s="218"/>
      <c r="AI101" s="216" t="s">
        <v>598</v>
      </c>
      <c r="AJ101" s="217"/>
      <c r="AK101" s="217"/>
      <c r="AL101" s="218"/>
      <c r="AM101" s="216">
        <v>0</v>
      </c>
      <c r="AN101" s="217"/>
      <c r="AO101" s="217"/>
      <c r="AP101" s="218"/>
      <c r="AQ101" s="216" t="s">
        <v>572</v>
      </c>
      <c r="AR101" s="217"/>
      <c r="AS101" s="217"/>
      <c r="AT101" s="218"/>
      <c r="AU101" s="216" t="s">
        <v>572</v>
      </c>
      <c r="AV101" s="217"/>
      <c r="AW101" s="217"/>
      <c r="AX101" s="218"/>
    </row>
    <row r="102" spans="1:60" ht="23.25" customHeight="1" thickBo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t="s">
        <v>594</v>
      </c>
      <c r="AF102" s="421"/>
      <c r="AG102" s="421"/>
      <c r="AH102" s="421"/>
      <c r="AI102" s="421" t="s">
        <v>599</v>
      </c>
      <c r="AJ102" s="421"/>
      <c r="AK102" s="421"/>
      <c r="AL102" s="421"/>
      <c r="AM102" s="421" t="s">
        <v>594</v>
      </c>
      <c r="AN102" s="421"/>
      <c r="AO102" s="421"/>
      <c r="AP102" s="421"/>
      <c r="AQ102" s="271">
        <v>800</v>
      </c>
      <c r="AR102" s="272"/>
      <c r="AS102" s="272"/>
      <c r="AT102" s="317"/>
      <c r="AU102" s="271" t="s">
        <v>572</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x14ac:dyDescent="0.15">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7" t="s">
        <v>414</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429</v>
      </c>
      <c r="D430" s="931"/>
      <c r="E430" s="173" t="s">
        <v>407</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578</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62.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580</v>
      </c>
      <c r="AH704" s="107"/>
      <c r="AI704" s="107"/>
      <c r="AJ704" s="107"/>
      <c r="AK704" s="107"/>
      <c r="AL704" s="107"/>
      <c r="AM704" s="107"/>
      <c r="AN704" s="107"/>
      <c r="AO704" s="107"/>
      <c r="AP704" s="107"/>
      <c r="AQ704" s="107"/>
      <c r="AR704" s="107"/>
      <c r="AS704" s="107"/>
      <c r="AT704" s="107"/>
      <c r="AU704" s="107"/>
      <c r="AV704" s="107"/>
      <c r="AW704" s="107"/>
      <c r="AX704" s="167"/>
    </row>
    <row r="705" spans="1:50" ht="42.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582</v>
      </c>
      <c r="AH705" s="104"/>
      <c r="AI705" s="104"/>
      <c r="AJ705" s="104"/>
      <c r="AK705" s="104"/>
      <c r="AL705" s="104"/>
      <c r="AM705" s="104"/>
      <c r="AN705" s="104"/>
      <c r="AO705" s="104"/>
      <c r="AP705" s="104"/>
      <c r="AQ705" s="104"/>
      <c r="AR705" s="104"/>
      <c r="AS705" s="104"/>
      <c r="AT705" s="104"/>
      <c r="AU705" s="104"/>
      <c r="AV705" s="104"/>
      <c r="AW705" s="104"/>
      <c r="AX705" s="125"/>
    </row>
    <row r="706" spans="1:50" ht="42.7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42.7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583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584</v>
      </c>
      <c r="AH709" s="101"/>
      <c r="AI709" s="101"/>
      <c r="AJ709" s="101"/>
      <c r="AK709" s="101"/>
      <c r="AL709" s="101"/>
      <c r="AM709" s="101"/>
      <c r="AN709" s="101"/>
      <c r="AO709" s="101"/>
      <c r="AP709" s="101"/>
      <c r="AQ709" s="101"/>
      <c r="AR709" s="101"/>
      <c r="AS709" s="101"/>
      <c r="AT709" s="101"/>
      <c r="AU709" s="101"/>
      <c r="AV709" s="101"/>
      <c r="AW709" s="101"/>
      <c r="AX709" s="102"/>
    </row>
    <row r="710" spans="1:50" ht="49.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568</v>
      </c>
      <c r="AE710" s="327"/>
      <c r="AF710" s="327"/>
      <c r="AG710" s="100" t="s">
        <v>585</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586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568</v>
      </c>
      <c r="AE713" s="327"/>
      <c r="AF713" s="663"/>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67.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0" t="s">
        <v>588</v>
      </c>
      <c r="AH716" s="101"/>
      <c r="AI716" s="101"/>
      <c r="AJ716" s="101"/>
      <c r="AK716" s="101"/>
      <c r="AL716" s="101"/>
      <c r="AM716" s="101"/>
      <c r="AN716" s="101"/>
      <c r="AO716" s="101"/>
      <c r="AP716" s="101"/>
      <c r="AQ716" s="101"/>
      <c r="AR716" s="101"/>
      <c r="AS716" s="101"/>
      <c r="AT716" s="101"/>
      <c r="AU716" s="101"/>
      <c r="AV716" s="101"/>
      <c r="AW716" s="101"/>
      <c r="AX716" s="102"/>
    </row>
    <row r="717" spans="1:50" ht="47.2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589</v>
      </c>
      <c r="AH717" s="101"/>
      <c r="AI717" s="101"/>
      <c r="AJ717" s="101"/>
      <c r="AK717" s="101"/>
      <c r="AL717" s="101"/>
      <c r="AM717" s="101"/>
      <c r="AN717" s="101"/>
      <c r="AO717" s="101"/>
      <c r="AP717" s="101"/>
      <c r="AQ717" s="101"/>
      <c r="AR717" s="101"/>
      <c r="AS717" s="101"/>
      <c r="AT717" s="101"/>
      <c r="AU717" s="101"/>
      <c r="AV717" s="101"/>
      <c r="AW717" s="101"/>
      <c r="AX717" s="102"/>
    </row>
    <row r="718" spans="1:50" ht="29.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587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4" t="s">
        <v>591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600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610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137</v>
      </c>
      <c r="B731" s="800"/>
      <c r="C731" s="800"/>
      <c r="D731" s="800"/>
      <c r="E731" s="801"/>
      <c r="F731" s="729" t="s">
        <v>611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388</v>
      </c>
      <c r="B733" s="674"/>
      <c r="C733" s="674"/>
      <c r="D733" s="674"/>
      <c r="E733" s="675"/>
      <c r="F733" s="637" t="s">
        <v>612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410</v>
      </c>
      <c r="B737" s="209"/>
      <c r="C737" s="209"/>
      <c r="D737" s="210"/>
      <c r="E737" s="989" t="s">
        <v>415</v>
      </c>
      <c r="F737" s="989"/>
      <c r="G737" s="989"/>
      <c r="H737" s="989"/>
      <c r="I737" s="989"/>
      <c r="J737" s="989"/>
      <c r="K737" s="989"/>
      <c r="L737" s="989"/>
      <c r="M737" s="989"/>
      <c r="N737" s="365" t="s">
        <v>405</v>
      </c>
      <c r="O737" s="365"/>
      <c r="P737" s="365"/>
      <c r="Q737" s="365"/>
      <c r="R737" s="989" t="s">
        <v>602</v>
      </c>
      <c r="S737" s="989"/>
      <c r="T737" s="989"/>
      <c r="U737" s="989"/>
      <c r="V737" s="989"/>
      <c r="W737" s="989"/>
      <c r="X737" s="989"/>
      <c r="Y737" s="989"/>
      <c r="Z737" s="989"/>
      <c r="AA737" s="365" t="s">
        <v>404</v>
      </c>
      <c r="AB737" s="365"/>
      <c r="AC737" s="365"/>
      <c r="AD737" s="365"/>
      <c r="AE737" s="989" t="s">
        <v>603</v>
      </c>
      <c r="AF737" s="989"/>
      <c r="AG737" s="989"/>
      <c r="AH737" s="989"/>
      <c r="AI737" s="989"/>
      <c r="AJ737" s="989"/>
      <c r="AK737" s="989"/>
      <c r="AL737" s="989"/>
      <c r="AM737" s="989"/>
      <c r="AN737" s="365" t="s">
        <v>403</v>
      </c>
      <c r="AO737" s="365"/>
      <c r="AP737" s="365"/>
      <c r="AQ737" s="365"/>
      <c r="AR737" s="995" t="s">
        <v>604</v>
      </c>
      <c r="AS737" s="996"/>
      <c r="AT737" s="996"/>
      <c r="AU737" s="996"/>
      <c r="AV737" s="996"/>
      <c r="AW737" s="996"/>
      <c r="AX737" s="997"/>
      <c r="AY737" s="88"/>
      <c r="AZ737" s="88"/>
    </row>
    <row r="738" spans="1:52" ht="24.75" customHeight="1" x14ac:dyDescent="0.15">
      <c r="A738" s="988" t="s">
        <v>402</v>
      </c>
      <c r="B738" s="209"/>
      <c r="C738" s="209"/>
      <c r="D738" s="210"/>
      <c r="E738" s="989" t="s">
        <v>415</v>
      </c>
      <c r="F738" s="989"/>
      <c r="G738" s="989"/>
      <c r="H738" s="989"/>
      <c r="I738" s="989"/>
      <c r="J738" s="989"/>
      <c r="K738" s="989"/>
      <c r="L738" s="989"/>
      <c r="M738" s="989"/>
      <c r="N738" s="365" t="s">
        <v>401</v>
      </c>
      <c r="O738" s="365"/>
      <c r="P738" s="365"/>
      <c r="Q738" s="365"/>
      <c r="R738" s="989" t="s">
        <v>415</v>
      </c>
      <c r="S738" s="989"/>
      <c r="T738" s="989"/>
      <c r="U738" s="989"/>
      <c r="V738" s="989"/>
      <c r="W738" s="989"/>
      <c r="X738" s="989"/>
      <c r="Y738" s="989"/>
      <c r="Z738" s="989"/>
      <c r="AA738" s="365" t="s">
        <v>400</v>
      </c>
      <c r="AB738" s="365"/>
      <c r="AC738" s="365"/>
      <c r="AD738" s="365"/>
      <c r="AE738" s="989" t="s">
        <v>415</v>
      </c>
      <c r="AF738" s="989"/>
      <c r="AG738" s="989"/>
      <c r="AH738" s="989"/>
      <c r="AI738" s="989"/>
      <c r="AJ738" s="989"/>
      <c r="AK738" s="989"/>
      <c r="AL738" s="989"/>
      <c r="AM738" s="989"/>
      <c r="AN738" s="365" t="s">
        <v>399</v>
      </c>
      <c r="AO738" s="365"/>
      <c r="AP738" s="365"/>
      <c r="AQ738" s="365"/>
      <c r="AR738" s="995" t="s">
        <v>415</v>
      </c>
      <c r="AS738" s="996"/>
      <c r="AT738" s="996"/>
      <c r="AU738" s="996"/>
      <c r="AV738" s="996"/>
      <c r="AW738" s="996"/>
      <c r="AX738" s="997"/>
    </row>
    <row r="739" spans="1:52" ht="24.75" customHeight="1" x14ac:dyDescent="0.15">
      <c r="A739" s="988" t="s">
        <v>398</v>
      </c>
      <c r="B739" s="209"/>
      <c r="C739" s="209"/>
      <c r="D739" s="210"/>
      <c r="E739" s="989" t="s">
        <v>601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422</v>
      </c>
      <c r="B740" s="971"/>
      <c r="C740" s="971"/>
      <c r="D740" s="972"/>
      <c r="E740" s="973" t="s">
        <v>564</v>
      </c>
      <c r="F740" s="974"/>
      <c r="G740" s="974"/>
      <c r="H740" s="92" t="str">
        <f>IF(E740="", "", "(")</f>
        <v>(</v>
      </c>
      <c r="I740" s="974"/>
      <c r="J740" s="974"/>
      <c r="K740" s="92" t="str">
        <f>IF(OR(I740="　", I740=""), "", "-")</f>
        <v/>
      </c>
      <c r="L740" s="975"/>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27">
      <formula>IF(RIGHT(TEXT(AK14,"0.#"),1)=".",FALSE,TRUE)</formula>
    </cfRule>
    <cfRule type="expression" dxfId="2820" priority="14028">
      <formula>IF(RIGHT(TEXT(AK14,"0.#"),1)=".",TRUE,FALSE)</formula>
    </cfRule>
  </conditionalFormatting>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83">
    <cfRule type="expression" dxfId="2815" priority="13899">
      <formula>IF(RIGHT(TEXT(Y783,"0.#"),1)=".",FALSE,TRUE)</formula>
    </cfRule>
    <cfRule type="expression" dxfId="2814" priority="13900">
      <formula>IF(RIGHT(TEXT(Y783,"0.#"),1)=".",TRUE,FALSE)</formula>
    </cfRule>
  </conditionalFormatting>
  <conditionalFormatting sqref="Y792">
    <cfRule type="expression" dxfId="2813" priority="13895">
      <formula>IF(RIGHT(TEXT(Y792,"0.#"),1)=".",FALSE,TRUE)</formula>
    </cfRule>
    <cfRule type="expression" dxfId="2812" priority="13896">
      <formula>IF(RIGHT(TEXT(Y792,"0.#"),1)=".",TRUE,FALSE)</formula>
    </cfRule>
  </conditionalFormatting>
  <conditionalFormatting sqref="Y823:Y830 Y821 Y810:Y817 Y808 Y797:Y804 Y795">
    <cfRule type="expression" dxfId="2811" priority="13677">
      <formula>IF(RIGHT(TEXT(Y795,"0.#"),1)=".",FALSE,TRUE)</formula>
    </cfRule>
    <cfRule type="expression" dxfId="2810" priority="13678">
      <formula>IF(RIGHT(TEXT(Y795,"0.#"),1)=".",TRUE,FALSE)</formula>
    </cfRule>
  </conditionalFormatting>
  <conditionalFormatting sqref="AK16:AQ17 AK15:AX15 AK13:AX13">
    <cfRule type="expression" dxfId="2809" priority="13725">
      <formula>IF(RIGHT(TEXT(AK13,"0.#"),1)=".",FALSE,TRUE)</formula>
    </cfRule>
    <cfRule type="expression" dxfId="2808" priority="13726">
      <formula>IF(RIGHT(TEXT(AK13,"0.#"),1)=".",TRUE,FALSE)</formula>
    </cfRule>
  </conditionalFormatting>
  <conditionalFormatting sqref="P19:AJ19">
    <cfRule type="expression" dxfId="2807" priority="13723">
      <formula>IF(RIGHT(TEXT(P19,"0.#"),1)=".",FALSE,TRUE)</formula>
    </cfRule>
    <cfRule type="expression" dxfId="2806" priority="13724">
      <formula>IF(RIGHT(TEXT(P19,"0.#"),1)=".",TRUE,FALSE)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84:Y791 Y782">
    <cfRule type="expression" dxfId="2803" priority="13701">
      <formula>IF(RIGHT(TEXT(Y782,"0.#"),1)=".",FALSE,TRUE)</formula>
    </cfRule>
    <cfRule type="expression" dxfId="2802" priority="13702">
      <formula>IF(RIGHT(TEXT(Y782,"0.#"),1)=".",TRUE,FALSE)</formula>
    </cfRule>
  </conditionalFormatting>
  <conditionalFormatting sqref="AU783">
    <cfRule type="expression" dxfId="2801" priority="13699">
      <formula>IF(RIGHT(TEXT(AU783,"0.#"),1)=".",FALSE,TRUE)</formula>
    </cfRule>
    <cfRule type="expression" dxfId="2800" priority="13700">
      <formula>IF(RIGHT(TEXT(AU783,"0.#"),1)=".",TRUE,FALSE)</formula>
    </cfRule>
  </conditionalFormatting>
  <conditionalFormatting sqref="AU792">
    <cfRule type="expression" dxfId="2799" priority="13697">
      <formula>IF(RIGHT(TEXT(AU792,"0.#"),1)=".",FALSE,TRUE)</formula>
    </cfRule>
    <cfRule type="expression" dxfId="2798" priority="13698">
      <formula>IF(RIGHT(TEXT(AU792,"0.#"),1)=".",TRUE,FALSE)</formula>
    </cfRule>
  </conditionalFormatting>
  <conditionalFormatting sqref="AU784:AU791 AU782">
    <cfRule type="expression" dxfId="2797" priority="13695">
      <formula>IF(RIGHT(TEXT(AU782,"0.#"),1)=".",FALSE,TRUE)</formula>
    </cfRule>
    <cfRule type="expression" dxfId="2796" priority="13696">
      <formula>IF(RIGHT(TEXT(AU782,"0.#"),1)=".",TRUE,FALSE)</formula>
    </cfRule>
  </conditionalFormatting>
  <conditionalFormatting sqref="Y822 Y809 Y796">
    <cfRule type="expression" dxfId="2795" priority="13681">
      <formula>IF(RIGHT(TEXT(Y796,"0.#"),1)=".",FALSE,TRUE)</formula>
    </cfRule>
    <cfRule type="expression" dxfId="2794" priority="13682">
      <formula>IF(RIGHT(TEXT(Y796,"0.#"),1)=".",TRUE,FALSE)</formula>
    </cfRule>
  </conditionalFormatting>
  <conditionalFormatting sqref="Y831 Y818 Y805">
    <cfRule type="expression" dxfId="2793" priority="13679">
      <formula>IF(RIGHT(TEXT(Y805,"0.#"),1)=".",FALSE,TRUE)</formula>
    </cfRule>
    <cfRule type="expression" dxfId="2792" priority="13680">
      <formula>IF(RIGHT(TEXT(Y805,"0.#"),1)=".",TRUE,FALSE)</formula>
    </cfRule>
  </conditionalFormatting>
  <conditionalFormatting sqref="AU822 AU809 AU796">
    <cfRule type="expression" dxfId="2791" priority="13675">
      <formula>IF(RIGHT(TEXT(AU796,"0.#"),1)=".",FALSE,TRUE)</formula>
    </cfRule>
    <cfRule type="expression" dxfId="2790" priority="13676">
      <formula>IF(RIGHT(TEXT(AU796,"0.#"),1)=".",TRUE,FALSE)</formula>
    </cfRule>
  </conditionalFormatting>
  <conditionalFormatting sqref="AU831 AU818 AU805">
    <cfRule type="expression" dxfId="2789" priority="13673">
      <formula>IF(RIGHT(TEXT(AU805,"0.#"),1)=".",FALSE,TRUE)</formula>
    </cfRule>
    <cfRule type="expression" dxfId="2788" priority="13674">
      <formula>IF(RIGHT(TEXT(AU805,"0.#"),1)=".",TRUE,FALSE)</formula>
    </cfRule>
  </conditionalFormatting>
  <conditionalFormatting sqref="AU823:AU830 AU821 AU810:AU817 AU808 AU797:AU804 AU795">
    <cfRule type="expression" dxfId="2787" priority="13671">
      <formula>IF(RIGHT(TEXT(AU795,"0.#"),1)=".",FALSE,TRUE)</formula>
    </cfRule>
    <cfRule type="expression" dxfId="2786" priority="13672">
      <formula>IF(RIGHT(TEXT(AU795,"0.#"),1)=".",TRUE,FALSE)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4:V14">
    <cfRule type="expression" dxfId="723" priority="23">
      <formula>IF(RIGHT(TEXT(P14,"0.#"),1)=".",FALSE,TRUE)</formula>
    </cfRule>
    <cfRule type="expression" dxfId="722" priority="24">
      <formula>IF(RIGHT(TEXT(P14,"0.#"),1)=".",TRUE,FALSE)</formula>
    </cfRule>
  </conditionalFormatting>
  <conditionalFormatting sqref="P15:V17 P13:V13">
    <cfRule type="expression" dxfId="721" priority="21">
      <formula>IF(RIGHT(TEXT(P13,"0.#"),1)=".",FALSE,TRUE)</formula>
    </cfRule>
    <cfRule type="expression" dxfId="720" priority="22">
      <formula>IF(RIGHT(TEXT(P13,"0.#"),1)=".",TRUE,FALSE)</formula>
    </cfRule>
  </conditionalFormatting>
  <conditionalFormatting sqref="W15:AC15">
    <cfRule type="expression" dxfId="719" priority="19">
      <formula>IF(RIGHT(TEXT(W15,"0.#"),1)=".",FALSE,TRUE)</formula>
    </cfRule>
    <cfRule type="expression" dxfId="718" priority="20">
      <formula>IF(RIGHT(TEXT(W15,"0.#"),1)=".",TRUE,FALSE)</formula>
    </cfRule>
  </conditionalFormatting>
  <conditionalFormatting sqref="W16:AC16">
    <cfRule type="expression" dxfId="717" priority="17">
      <formula>IF(RIGHT(TEXT(W16,"0.#"),1)=".",FALSE,TRUE)</formula>
    </cfRule>
    <cfRule type="expression" dxfId="716" priority="18">
      <formula>IF(RIGHT(TEXT(W16,"0.#"),1)=".",TRUE,FALSE)</formula>
    </cfRule>
  </conditionalFormatting>
  <conditionalFormatting sqref="W13:AC13">
    <cfRule type="expression" dxfId="715" priority="15">
      <formula>IF(RIGHT(TEXT(W13,"0.#"),1)=".",FALSE,TRUE)</formula>
    </cfRule>
    <cfRule type="expression" dxfId="714" priority="16">
      <formula>IF(RIGHT(TEXT(W13,"0.#"),1)=".",TRUE,FALSE)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7:AC17">
    <cfRule type="expression" dxfId="711" priority="11">
      <formula>IF(RIGHT(TEXT(W17,"0.#"),1)=".",FALSE,TRUE)</formula>
    </cfRule>
    <cfRule type="expression" dxfId="710" priority="12">
      <formula>IF(RIGHT(TEXT(W17,"0.#"),1)=".",TRUE,FALSE)</formula>
    </cfRule>
  </conditionalFormatting>
  <conditionalFormatting sqref="AD13:AJ13">
    <cfRule type="expression" dxfId="709" priority="9">
      <formula>IF(RIGHT(TEXT(AD13,"0.#"),1)=".",FALSE,TRUE)</formula>
    </cfRule>
    <cfRule type="expression" dxfId="708" priority="10">
      <formula>IF(RIGHT(TEXT(AD13,"0.#"),1)=".",TRUE,FALSE)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5">
    <cfRule type="expression" dxfId="705" priority="5">
      <formula>IF(RIGHT(TEXT(AD15,"0.#"),1)=".",FALSE,TRUE)</formula>
    </cfRule>
    <cfRule type="expression" dxfId="704" priority="6">
      <formula>IF(RIGHT(TEXT(AD15,"0.#"),1)=".",TRUE,FALSE)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0B1336C-08F3-4E8E-A142-1C9623143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164341-C2C6-426E-8B9F-1E0E4C2A952D}">
  <ds:schemaRefs>
    <ds:schemaRef ds:uri="http://schemas.microsoft.com/sharepoint/v3/contenttype/forms"/>
  </ds:schemaRefs>
</ds:datastoreItem>
</file>

<file path=customXml/itemProps3.xml><?xml version="1.0" encoding="utf-8"?>
<ds:datastoreItem xmlns:ds="http://schemas.openxmlformats.org/officeDocument/2006/customXml" ds:itemID="{07935294-C4E1-4383-B5B5-8367F43492CB}">
  <ds:schemaRefs>
    <ds:schemaRef ds:uri="http://purl.org/dc/elements/1.1/"/>
    <ds:schemaRef ds:uri="http://schemas.microsoft.com/office/2006/metadata/properties"/>
    <ds:schemaRef ds:uri="FBA1376E-82DB-4D6C-B33A-D646C0617999"/>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2020-10-02T05:07:35Z</cp:lastPrinted>
  <dcterms:created xsi:type="dcterms:W3CDTF">2012-03-13T00:50:25Z</dcterms:created>
  <dcterms:modified xsi:type="dcterms:W3CDTF">2020-10-07T13:46:02Z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