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TTDA0616\200407_作業用\行政事業レビューシート\海協班\"/>
    </mc:Choice>
  </mc:AlternateContent>
  <bookViews>
    <workbookView xWindow="0" yWindow="0" windowWidth="1620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D12" i="4" l="1"/>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<sst xmlns="http://schemas.openxmlformats.org/spreadsheetml/2006/main" count="2859" uniqueCount="630">
  <si>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</si>
  <si>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</si>
  <si>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</si>
  <si>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</si>
  <si>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</si>
  <si>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</si>
  <si>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</si>
  <si>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</si>
  <si>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</si>
  <si>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</si>
  <si>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</si>
  <si>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</si>
  <si>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</si>
  <si>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</si>
  <si>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</si>
  <si>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</si>
  <si>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</si>
  <si>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</si>
  <si>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</si>
  <si>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</si>
  <si>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</si>
  <si>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</si>
  <si>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</si>
  <si>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</si>
  <si>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</si>
  <si>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</si>
  <si>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</si>
  <si>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</si>
  <si>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</si>
  <si>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</si>
  <si>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</si>
  <si>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</si>
  <si>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</si>
  <si>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</si>
  <si>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</si>
  <si>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</si>
  <si>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</si>
  <si>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</si>
  <si>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</si>
  <si>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</si>
  <si>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</si>
  <si>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</si>
  <si>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</si>
  <si>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</si>
  <si>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</si>
  <si>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</si>
  <si>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</si>
  <si>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</si>
  <si>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</si>
  <si>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</si>
  <si>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</si>
  <si>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</si>
  <si>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</si>
  <si>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</si>
  <si>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</si>
  <si>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</si>
  <si>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</si>
  <si>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</si>
  <si>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</si>
  <si>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</si>
  <si>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</si>
  <si>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</si>
  <si>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</si>
  <si>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</si>
  <si>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</si>
  <si>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</si>
  <si>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</si>
  <si>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</si>
  <si>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</si>
  <si>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</si>
  <si>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</si>
  <si>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</si>
  <si>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</si>
  <si>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</si>
  <si>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</si>
  <si>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</si>
  <si>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</si>
  <si>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</si>
  <si>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</si>
  <si>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</si>
  <si>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</si>
  <si>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</si>
  <si>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</si>
  <si>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</si>
  <si>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</si>
  <si>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</si>
  <si>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</si>
  <si>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</si>
  <si>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</si>
  <si>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</si>
  <si>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</si>
  <si>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</si>
  <si>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</si>
  <si>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</si>
  <si>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</si>
  <si>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</si>
  <si>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</si>
  <si>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</si>
  <si>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</si>
  <si>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</si>
  <si>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</si>
  <si>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</si>
  <si>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</si>
  <si>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</si>
  <si>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</si>
  <si>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</si>
  <si>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</si>
  <si>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</si>
  <si>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</si>
  <si>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</si>
  <si>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</si>
  <si>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</si>
  <si>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</si>
  <si>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</si>
  <si>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</si>
  <si>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</si>
  <si>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</si>
  <si>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</si>
  <si>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</si>
  <si>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</si>
  <si>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</si>
  <si>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</si>
  <si>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</si>
  <si>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</si>
  <si>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</si>
  <si>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</si>
  <si>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</si>
  <si>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</si>
  <si>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</si>
  <si>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</si>
  <si>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</si>
  <si>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</si>
  <si>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</si>
  <si>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</si>
  <si>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</si>
  <si>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</si>
  <si>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</si>
  <si>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</si>
  <si>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</si>
  <si>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</si>
  <si>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</si>
  <si>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</si>
  <si>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</si>
  <si>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</si>
  <si>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</si>
  <si>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</si>
  <si>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</si>
  <si>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</si>
  <si>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</si>
  <si>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</si>
  <si>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</si>
  <si>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</si>
  <si>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</si>
  <si>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</si>
  <si>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</si>
  <si>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</si>
  <si>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</si>
  <si>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</si>
  <si>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</si>
  <si>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</si>
  <si>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</si>
  <si>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</si>
  <si>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</si>
  <si>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</si>
  <si>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</si>
  <si>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</si>
  <si>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</si>
  <si>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</si>
  <si>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</si>
  <si>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</si>
  <si>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</si>
  <si>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</si>
  <si>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</si>
  <si>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</si>
  <si>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</si>
  <si>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</si>
  <si>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</si>
  <si>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</si>
  <si>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</si>
  <si>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</si>
  <si>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</si>
  <si>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</si>
  <si>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</si>
  <si>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</si>
  <si>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</si>
  <si>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</si>
  <si>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</si>
  <si>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</si>
  <si>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</si>
  <si>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</si>
  <si>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</si>
  <si>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</si>
  <si>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</si>
  <si>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</si>
  <si>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</si>
  <si>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</si>
  <si>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</si>
  <si>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</si>
  <si>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</si>
  <si>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</si>
  <si>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</si>
  <si>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</si>
  <si>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</si>
  <si>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</si>
  <si>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</si>
  <si>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</si>
  <si>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</si>
  <si>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</si>
  <si>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</si>
  <si>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</si>
  <si>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</si>
  <si>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</si>
  <si>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</si>
  <si>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</si>
  <si>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</si>
  <si>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</si>
  <si>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</si>
  <si>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</si>
  <si>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</si>
  <si>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</si>
  <si>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</si>
  <si>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</si>
  <si>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</si>
  <si>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</si>
  <si>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</si>
  <si>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</si>
  <si>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</si>
  <si>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</si>
  <si>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</si>
  <si>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</si>
  <si>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</si>
  <si>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</si>
  <si>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</si>
  <si>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</si>
  <si>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</si>
  <si>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</si>
  <si>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</si>
  <si>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</si>
  <si>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</si>
  <si>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</si>
  <si>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</si>
  <si>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</si>
  <si>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</si>
  <si>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</si>
  <si>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</si>
  <si>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</si>
  <si>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</si>
  <si>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</si>
  <si>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</si>
  <si>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</si>
  <si>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</si>
  <si>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</si>
  <si>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</si>
  <si>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</si>
  <si>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</si>
  <si>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</si>
  <si>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</si>
  <si>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</si>
  <si>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</si>
  <si>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</si>
  <si>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</si>
  <si>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</si>
  <si>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</si>
  <si>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</si>
  <si>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</si>
  <si>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</si>
  <si>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</si>
  <si>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</si>
  <si>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</si>
  <si>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</si>
  <si>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</si>
  <si>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</si>
  <si>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</si>
  <si>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</si>
  <si>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</si>
  <si>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</si>
  <si>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</si>
  <si>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</si>
  <si>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</si>
  <si>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</si>
  <si>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</si>
  <si>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</si>
  <si>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</si>
  <si>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</si>
  <si>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</si>
  <si>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</si>
  <si>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</si>
  <si>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</si>
  <si>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</si>
  <si>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</si>
  <si>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</si>
  <si>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</si>
  <si>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</si>
  <si>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</si>
  <si>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</si>
  <si>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</si>
  <si>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</si>
  <si>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</si>
  <si>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</si>
  <si>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</si>
  <si>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</si>
  <si>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</si>
  <si>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</si>
  <si>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</si>
  <si>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</si>
  <si>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</si>
  <si>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</si>
  <si>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</si>
  <si>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</si>
  <si>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</si>
  <si>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</si>
  <si>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</si>
  <si>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</si>
  <si>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</si>
  <si>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</si>
  <si>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</si>
  <si>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</si>
  <si>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</si>
  <si>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</si>
  <si>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</si>
  <si>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</si>
  <si>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</si>
  <si>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</si>
  <si>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</si>
  <si>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</si>
  <si>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</si>
  <si>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</si>
  <si>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</si>
  <si>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</si>
  <si>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</si>
  <si>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</si>
  <si>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</si>
  <si>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</si>
  <si>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</si>
  <si>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</si>
  <si>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</si>
  <si>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</si>
  <si>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</si>
  <si>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</si>
  <si>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</si>
  <si>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</si>
  <si>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</si>
  <si>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</si>
  <si>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</si>
  <si>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</si>
  <si>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</si>
  <si>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</si>
  <si>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</si>
  <si>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</si>
  <si>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</si>
  <si>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</si>
  <si>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</si>
  <si>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</si>
  <si>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</si>
  <si>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</si>
  <si>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</si>
  <si>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</si>
  <si>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</si>
  <si>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</si>
  <si>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</si>
  <si>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</si>
  <si>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</si>
  <si>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</si>
  <si>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</si>
  <si>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</si>
  <si>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</si>
  <si>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</si>
  <si>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</si>
  <si>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</si>
  <si>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</si>
  <si>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</si>
  <si>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</si>
  <si>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</si>
  <si>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</si>
  <si>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</si>
  <si>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</si>
  <si>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</si>
  <si>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</si>
  <si>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</si>
  <si>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</si>
  <si>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</si>
  <si>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</si>
  <si>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</si>
  <si>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</si>
  <si>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</si>
  <si>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</si>
  <si>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</si>
  <si>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</si>
  <si>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</si>
  <si>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</si>
  <si>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</si>
  <si>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</si>
  <si>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</si>
  <si>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</si>
  <si>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</si>
  <si>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</si>
  <si>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</si>
  <si>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</si>
  <si>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</si>
  <si>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</si>
  <si>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</si>
  <si>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</si>
  <si>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</si>
  <si>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</si>
  <si>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</si>
  <si>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</si>
  <si>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</si>
  <si>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</si>
  <si>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</si>
  <si>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</si>
  <si>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</si>
  <si>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</si>
  <si>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</si>
  <si>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</si>
  <si>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</si>
  <si>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</si>
  <si>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</si>
  <si>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</si>
  <si>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</si>
  <si>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</si>
  <si>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</si>
  <si>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</si>
  <si>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</si>
  <si>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</si>
  <si>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</si>
  <si>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</si>
  <si>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</si>
  <si>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</si>
  <si>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</si>
  <si>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</si>
  <si>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</si>
  <si>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</si>
  <si>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</si>
  <si>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</si>
  <si>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</si>
  <si>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</si>
  <si>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</si>
  <si>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</si>
  <si>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</si>
  <si>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</si>
  <si>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</si>
  <si>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</si>
  <si>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</si>
  <si>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</si>
  <si>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</si>
  <si>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</si>
  <si>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</si>
  <si>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</si>
  <si>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</si>
  <si>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</si>
  <si>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</si>
  <si>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</si>
  <si>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</si>
  <si>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</si>
  <si>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</si>
  <si>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</si>
  <si>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</si>
  <si>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</si>
  <si>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</si>
  <si>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</si>
  <si>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</si>
  <si>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</si>
  <si>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</si>
  <si>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</si>
  <si>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</si>
  <si>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</si>
  <si>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</si>
  <si>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</si>
  <si>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</si>
  <si>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</si>
  <si>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</si>
  <si>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</si>
  <si>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</si>
  <si>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</si>
  <si>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</si>
  <si>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</si>
  <si>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</si>
  <si>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</si>
  <si>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</si>
  <si>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</si>
  <si>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</si>
  <si>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</si>
  <si>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</si>
  <si>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</si>
  <si>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</si>
  <si>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</si>
  <si>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</si>
  <si>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</si>
  <si>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</si>
  <si>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</si>
  <si>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</si>
  <si>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</si>
  <si>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</si>
  <si>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</si>
  <si>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</si>
  <si>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</si>
  <si>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</si>
  <si>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</si>
  <si>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</si>
  <si>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</si>
  <si>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</si>
  <si>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</si>
  <si>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</si>
  <si>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</si>
  <si>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</si>
  <si>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</si>
  <si>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</si>
  <si>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</si>
  <si>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</si>
  <si>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</si>
  <si>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</si>
  <si>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</si>
  <si>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</si>
  <si>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</si>
  <si>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</si>
  <si>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</si>
  <si>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</si>
  <si>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</si>
  <si>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</si>
  <si>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</si>
  <si>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</si>
  <si>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</si>
  <si>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</si>
  <si>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</si>
  <si>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</si>
  <si>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</si>
  <si>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</si>
  <si>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</si>
  <si>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</si>
  <si>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</si>
  <si>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</si>
  <si>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</si>
  <si>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</si>
  <si>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</si>
  <si>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</si>
  <si>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</si>
  <si>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</si>
  <si>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</si>
  <si>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</si>
  <si>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</si>
  <si>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</si>
  <si>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</si>
  <si>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</si>
  <si>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</si>
  <si>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</si>
  <si>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</si>
  <si>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</si>
  <si>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</si>
  <si>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</si>
  <si>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</si>
  <si>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</si>
  <si>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</si>
  <si>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</si>
  <si>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</si>
  <si>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</si>
  <si>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</si>
  <si>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</si>
  <si>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</si>
  <si>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</si>
  <si>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</si>
  <si>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</si>
  <si>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</si>
  <si>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</si>
  <si>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</si>
  <si>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世界知的所有権機関拠出金</t>
    <phoneticPr fontId="5"/>
  </si>
  <si>
    <t>特許庁</t>
    <phoneticPr fontId="5"/>
  </si>
  <si>
    <t>総務部　国際協力課</t>
    <phoneticPr fontId="5"/>
  </si>
  <si>
    <t>課長　冨澤　武志</t>
    <rPh sb="0" eb="2">
      <t>カチョウ</t>
    </rPh>
    <rPh sb="3" eb="5">
      <t>トミサワ</t>
    </rPh>
    <rPh sb="6" eb="7">
      <t>タケシ</t>
    </rPh>
    <rPh sb="7" eb="8">
      <t>シ</t>
    </rPh>
    <phoneticPr fontId="5"/>
  </si>
  <si>
    <t>○</t>
  </si>
  <si>
    <t>・知的所有権の貿易関連の側面に関する協定（世界貿易機関を設立するマラケシュ協定附属書１C）　第67条
・知的財産基本法第17条</t>
    <phoneticPr fontId="5"/>
  </si>
  <si>
    <t>開発途上国・地域の持続的な経済発展ならびに我が国企業等の当該地域での円滑な経済活動を支援するため、世界知的所有権機関（WIPO）に拠出金を提供することを通じて当該地域における産業財産権（特許、実用新案、意匠、商標）制度の整備をはじめ、産業財産行政の向上を目的としている。</t>
    <phoneticPr fontId="5"/>
  </si>
  <si>
    <t>知的財産権を所管する国連の専門機関であるWIPOの要請により、1987年度より、日本政府からWIPOへ毎年、任意拠出金を支出している。当該拠出金を基に、WIPOは、特許庁（JPO）との協議の上、WIPOジャパンファンド事業を策定し、JPOの協力の下、開発途上国・地域における産業財産権（特許、実用新案、意匠、商標）の制度整備、産業財産行政サービスの向上、産業財産意識の普及啓発等を目的とした途上国協力事業を実施している。</t>
    <phoneticPr fontId="5"/>
  </si>
  <si>
    <t>世界知的所有権機関拠出金</t>
    <phoneticPr fontId="5"/>
  </si>
  <si>
    <t>国際登録出願手続条約（特許協力条約、国際登録に関するハーグ協定のジュネーブ改正協定及び標章の国際登録に関するマドリッド・プロトコル）へ加盟した支援対象国数を増加させる。</t>
    <phoneticPr fontId="5"/>
  </si>
  <si>
    <t>国際登録出願手続条約へ加盟した支援対象国の増加数</t>
    <phoneticPr fontId="5"/>
  </si>
  <si>
    <t>ヶ国</t>
    <phoneticPr fontId="5"/>
  </si>
  <si>
    <t>ヶ国</t>
    <phoneticPr fontId="5"/>
  </si>
  <si>
    <t>WIPOホームページ参照
PCT加盟国：http://www.wipo.int/treaties/en/ShowResults.jsp?&amp;treaty_id=6
マドプロ加盟国：http://www.wipo.int/treaties/en/ShowResults.jsp?&amp;treaty_id=8
ハーグ加盟国：http://www.wipo.int/treaties/en/ShowResults.jsp?&amp;treaty_id=9</t>
    <phoneticPr fontId="5"/>
  </si>
  <si>
    <t>WIPOへの拠出金を通じて、世界知的所有権機関を設立する条約へ加盟した国の数を増加させる。</t>
    <phoneticPr fontId="5"/>
  </si>
  <si>
    <t>知的財産行政世界知的所有権機関を設立する条約への加盟国数</t>
    <phoneticPr fontId="5"/>
  </si>
  <si>
    <t>ヶ国</t>
    <phoneticPr fontId="5"/>
  </si>
  <si>
    <t>WIPOホームページ参照（加盟国数ページ）：http://www.wipo.int/treaties/en/ShowResults.jsp?&amp;treaty_id=1</t>
    <phoneticPr fontId="5"/>
  </si>
  <si>
    <t>WIPOの日本人職員数（専門職以上）</t>
    <phoneticPr fontId="5"/>
  </si>
  <si>
    <t>人</t>
    <rPh sb="0" eb="1">
      <t>ヒト</t>
    </rPh>
    <phoneticPr fontId="5"/>
  </si>
  <si>
    <t>拠出金により支援した対象国（政府間機関含む）数</t>
    <phoneticPr fontId="5"/>
  </si>
  <si>
    <t>拠出金額／支援対象国・機関数　　　　　　　　　　　　　　</t>
    <phoneticPr fontId="5"/>
  </si>
  <si>
    <t>拠出金により創設された信託基金による途上国支援は、途上国における産業財産制度の確立につながり、それが貿易・投資環境の改善、ひいては途上国で事業活動を行う我が国企業のビジネスコストの引き下げにつながることから、我が国産業界及び社会のニーズを反映している。</t>
    <phoneticPr fontId="5"/>
  </si>
  <si>
    <t>本事業による途上国支援は、先進国である我が国が条約上負っている義務であり、かつ、国際機関（WIPO)と日本国政府との合意に基づき、国として提供する拠出金を原資に実施するものであることに鑑みれば、国が行うべき事業。また、産業財産権の付与は国家の行政行為であることを踏まえれば、拠出金を通じた途上国支援事業は、産業財産行政の主体である国が実施することが適当。</t>
    <phoneticPr fontId="5"/>
  </si>
  <si>
    <t>拠出金により創設された信託基金による途上国支援は、途上国における知的財産制度の確立につながり、ひいては途上国で事業活動を行う我が国企業のビジネスコストの引き下げにつながることから、優先度が高い事業である。</t>
    <phoneticPr fontId="5"/>
  </si>
  <si>
    <t>‐</t>
  </si>
  <si>
    <t>開発途上国における産業財産権の基盤整備及び人材育成のための使途に限定されている。</t>
    <phoneticPr fontId="5"/>
  </si>
  <si>
    <t>WIPOの財務規定及び旅費規程を遵守し事業を実施している。また、WIPOの予算執行状況について、継続的に確認を行っている.。</t>
    <phoneticPr fontId="5"/>
  </si>
  <si>
    <t>中立的立場の国際機関との協働による途上国支援は、我が国が単独で行う支援とは異なる利点があるため、それらを活かすことで我が国にとって効果的に実施できている。</t>
    <phoneticPr fontId="5"/>
  </si>
  <si>
    <t>我が国ユーザーに裨益する途上国支援計画が策定されるようWIPOと実施事業計画について協議を行うとともに、事業内容の具体的な検討に当たっても見込みに見合った活動となるよう日本の関与を含めWIPOと密に連絡を取っている。</t>
    <phoneticPr fontId="5"/>
  </si>
  <si>
    <t>近代化支援により整備された知財庁の電子化システム（WIPO-IPAS）は、途上国の審査手続きを始めとした業務の効率改善に活用されている。</t>
    <phoneticPr fontId="5"/>
  </si>
  <si>
    <t>WIPOへの任意拠出金は著作権部分を文部科学省(文化庁）、産業財産権部分を特許庁と分けて拠出しており適切な役割分担となっている。</t>
    <phoneticPr fontId="5"/>
  </si>
  <si>
    <t>文部科学省</t>
  </si>
  <si>
    <t>著作権施策の推進</t>
    <phoneticPr fontId="5"/>
  </si>
  <si>
    <t>　中立的立場である国際機関と我が国が協力して途上国支援を実施できるということは本事業を実施する上で最大のメリット。例えば、WIPOのネームバリューやネットワークを活かした協力活動、知財の国際登録・出願制度を国際事務局として運営するWIPOの専門的な知見の活用、国際社会でのプレゼンス向上、といった効果がある。WIPOに対する任意拠出金という性質上、同拠出金を活用した事業計画はWIPOによって最終的には決定されるものの、単なる寄付金ではなく、WIPOの本体予算から独立した信託基金の下で、我が国の意向を反映した途上国支援の実施が可能。具体的には、途上国における我が国ユーザーの知財権の適切な取得及び執行を通じたビジネス活動の円滑化に寄与するといった、我が国ユーザーに裨益する途上国支援計画が策定されるよう、WIPOと事業計画について協議を行うとともに、事業内容の検討に当たっては、日本の関与を含めWIPOと密に連絡を取っている。
　本事業に対する評価は、セミナーや研修の際に実施するアンケートやヒアリング等から把握しており、審査官の実務能力の向上、知財庁業務フローの改善・効率化、知財関連条約加盟に向けた具体的検討等に寄与しているとして高い評価を得ている。さらに28年度からは、新たな評価スキームを実施し、事前に設定した目標及び評価指標に対する実施後の評価が客観的でわかりやすいものに改善している。
　また、我が国の拠出金でファンド事業が成り立っていることに鑑み、日本の協力の見える化を一層進めるべく、本事業への日本の専門家の派遣や、日本の拠出金事業である点を強調することを徹底している。</t>
    <phoneticPr fontId="5"/>
  </si>
  <si>
    <t>　国際機関としての中立性の担保というファンド利用の原則と整合させつつも、我が国からの拠出金である点から、日本からのユーザーに裨益する事業を効果的に実施していくとともに、対外的に日本の協力の見える化をより一層図っていくことが重要である。また、途上国の発展度合いに伴いニーズが多様化する中で、当初は画一的な支援が中心であったものの、途上国及び我が国ユーザーのニーズを勘案しつつ、支援内容を各国別にカスタマイズしていく必要が生じている。さらに、各国の事情を踏まえつつ、単に情報提供目的の単発的な支援というよりは、継続性及び一貫性を有した支援を行っていくことが効果的である。以上の観点から効率性を念頭におきつつ、協力内容を検討していくことが重要である。</t>
    <phoneticPr fontId="5"/>
  </si>
  <si>
    <t>766</t>
    <phoneticPr fontId="5"/>
  </si>
  <si>
    <t>680</t>
    <phoneticPr fontId="5"/>
  </si>
  <si>
    <t>668</t>
    <phoneticPr fontId="5"/>
  </si>
  <si>
    <t>192</t>
    <phoneticPr fontId="5"/>
  </si>
  <si>
    <t>589</t>
    <phoneticPr fontId="5"/>
  </si>
  <si>
    <t>555</t>
    <phoneticPr fontId="5"/>
  </si>
  <si>
    <t>506</t>
    <phoneticPr fontId="5"/>
  </si>
  <si>
    <t>451</t>
    <phoneticPr fontId="5"/>
  </si>
  <si>
    <t>世界知的所有権機関</t>
    <phoneticPr fontId="5"/>
  </si>
  <si>
    <t>-</t>
    <phoneticPr fontId="5"/>
  </si>
  <si>
    <t>-</t>
    <phoneticPr fontId="5"/>
  </si>
  <si>
    <t>-</t>
    <phoneticPr fontId="5"/>
  </si>
  <si>
    <t>-</t>
    <phoneticPr fontId="5"/>
  </si>
  <si>
    <t>-</t>
    <phoneticPr fontId="5"/>
  </si>
  <si>
    <t>-</t>
    <phoneticPr fontId="5"/>
  </si>
  <si>
    <t>知財推進計画2019
（令和元年6月21日知的財産戦略本部決定）</t>
    <rPh sb="12" eb="14">
      <t>レイワ</t>
    </rPh>
    <rPh sb="14" eb="16">
      <t>ガンネン</t>
    </rPh>
    <phoneticPr fontId="5"/>
  </si>
  <si>
    <t>417</t>
    <phoneticPr fontId="5"/>
  </si>
  <si>
    <t>世界知的所有権機関拠出金</t>
    <phoneticPr fontId="5"/>
  </si>
  <si>
    <t>-</t>
    <phoneticPr fontId="5"/>
  </si>
  <si>
    <t>-</t>
    <phoneticPr fontId="5"/>
  </si>
  <si>
    <t>有識者書面点検対象外</t>
    <phoneticPr fontId="5"/>
  </si>
  <si>
    <t>本事業の必要性は理解するが、日本が世界知的所有権機関設立条約に加盟していることの意味、また、世界知的所有権機関から享受している利益について、これまでの具体的な成果・実績の内容を示すこと。特に、特許特別会計の歳入である各種料金の負担者である出願人等にどのように裨益するのか、具体的に説明することが必要。</t>
    <phoneticPr fontId="5"/>
  </si>
  <si>
    <t>本拠出金は、年度ごとに当該機関との事前協議を行い、年間事業計画を策定した上で運用を行っており、我が国に利益がもたらされるよう対応している。その際、世界知的所有権機関設立条約に加盟していることにより、国際出願・登録条約に関して同機関が有する専門性、ネットワークを活用して日本企業等の海外進出動向等を考慮しながら、より有用な事業を効率的に実施することができる。
具体的な成果・実績としては、例えば、途上国の国際条約加盟への支援を継続的に実施してきたことにより、ブラジル、マレーシアが2019年に、アフガニスタン、マラウィ、サモアが2018年にマドリッド協定議定書に加盟し、サモアとベトナムが2019年にハーグ協定に加盟する等が挙げられる。これらの国際条約加盟国が増加することにより、当該国に出願を行う我が国ユーザーは、手続の簡素化や経費節減の恩恵を受けることができる。
また、我が国を始めASEAN等各知財庁が保有する特許出願・審査情報を共有するための基盤整備事業を継続的に実施しており、それにより各国の審査官が我が国の審査情報と他国の審査情報を一括参照することが可能となり、一部のASEAN諸国 （インドネシア、カンボジア、シンガポール、タイ、フィリピン、ブルネイ・ダルサラーム、ベトナム、マレーシア、ラオス）における我が国企業の特許権取得において、我が国と同様の質の高い権利の早期付与に寄与している 。</t>
    <phoneticPr fontId="5"/>
  </si>
  <si>
    <t>A.世界知的所有権機関</t>
    <phoneticPr fontId="5"/>
  </si>
  <si>
    <t>支出官レートによる増。</t>
    <phoneticPr fontId="5"/>
  </si>
  <si>
    <t>百万円</t>
    <rPh sb="2" eb="3">
      <t>エン</t>
    </rPh>
    <phoneticPr fontId="5"/>
  </si>
  <si>
    <t>百万円/ヶ国</t>
    <rPh sb="0" eb="3">
      <t>ヒャクマンエン</t>
    </rPh>
    <rPh sb="5" eb="6">
      <t>コク</t>
    </rPh>
    <phoneticPr fontId="5"/>
  </si>
  <si>
    <t>608/54</t>
    <phoneticPr fontId="5"/>
  </si>
  <si>
    <t>614/39</t>
    <phoneticPr fontId="5"/>
  </si>
  <si>
    <t>653/77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</si>
</sst>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101600</xdr:colOff>
      <xdr:row>743</xdr:row>
      <xdr:rowOff>152400</xdr:rowOff>
    </xdr:from>
    <xdr:to>
      <xdr:col>34</xdr:col>
      <xdr:colOff>77159</xdr:colOff>
      <xdr:row>757</xdr:row>
      <xdr:rowOff>88661</xdr:rowOff>
    </xdr:to>
    <xdr:grpSp>
      <xdr:nvGrpSpPr>
        <xdr:cNvPr id="2" name="グループ化 1"/>
        <xdr:cNvGrpSpPr/>
      </xdr:nvGrpSpPr>
      <xdr:grpSpPr>
        <a:xfrm>
          <a:off x="4354233" y="41373239"/>
          <a:ext cx="2009426" cy="4939687"/>
          <a:chOff x="4048125" y="34790063"/>
          <a:chExt cx="2186608" cy="4667250"/>
        </a:xfrm>
      </xdr:grpSpPr>
      <xdr:sp macro="" textlink="">
        <xdr:nvSpPr>
          <xdr:cNvPr id="3" name="大かっこ 22"/>
          <xdr:cNvSpPr>
            <a:spLocks noChangeArrowheads="1"/>
          </xdr:cNvSpPr>
        </xdr:nvSpPr>
        <xdr:spPr bwMode="auto">
          <a:xfrm>
            <a:off x="4048125" y="38336879"/>
            <a:ext cx="2186608" cy="1056169"/>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8"/>
          <xdr:cNvSpPr txBox="1">
            <a:spLocks noChangeArrowheads="1"/>
          </xdr:cNvSpPr>
        </xdr:nvSpPr>
        <xdr:spPr bwMode="auto">
          <a:xfrm>
            <a:off x="4217776" y="38391629"/>
            <a:ext cx="1922707" cy="1065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途上国支援</a:t>
            </a:r>
          </a:p>
          <a:p>
            <a:pPr algn="l" rtl="0">
              <a:lnSpc>
                <a:spcPts val="1300"/>
              </a:lnSpc>
              <a:defRPr sz="1000"/>
            </a:pPr>
            <a:r>
              <a:rPr lang="ja-JP" altLang="en-US" sz="1100" b="0" i="0" u="none" strike="noStrike" baseline="0">
                <a:solidFill>
                  <a:srgbClr val="000000"/>
                </a:solidFill>
                <a:latin typeface="ＭＳ Ｐゴシック"/>
                <a:ea typeface="ＭＳ Ｐゴシック"/>
              </a:rPr>
              <a:t>・知財制度・運用の整備支援</a:t>
            </a:r>
          </a:p>
          <a:p>
            <a:pPr algn="l" rtl="0">
              <a:lnSpc>
                <a:spcPts val="1300"/>
              </a:lnSpc>
              <a:defRPr sz="1000"/>
            </a:pPr>
            <a:r>
              <a:rPr lang="ja-JP" altLang="en-US" sz="1100" b="0" i="0" u="none" strike="noStrike" baseline="0">
                <a:solidFill>
                  <a:srgbClr val="000000"/>
                </a:solidFill>
                <a:latin typeface="ＭＳ Ｐゴシック"/>
                <a:ea typeface="ＭＳ Ｐゴシック"/>
              </a:rPr>
              <a:t>・人材育成</a:t>
            </a:r>
          </a:p>
          <a:p>
            <a:pPr algn="l" rtl="0">
              <a:lnSpc>
                <a:spcPts val="1300"/>
              </a:lnSpc>
              <a:defRPr sz="1000"/>
            </a:pPr>
            <a:r>
              <a:rPr lang="ja-JP" altLang="en-US" sz="1100" b="0" i="0" u="none" strike="noStrike" baseline="0">
                <a:solidFill>
                  <a:srgbClr val="000000"/>
                </a:solidFill>
                <a:latin typeface="ＭＳ Ｐゴシック"/>
                <a:ea typeface="ＭＳ Ｐゴシック"/>
              </a:rPr>
              <a:t>・知財普及啓発活動</a:t>
            </a:r>
          </a:p>
          <a:p>
            <a:pPr algn="l" rtl="0">
              <a:lnSpc>
                <a:spcPts val="1300"/>
              </a:lnSpc>
              <a:defRPr sz="1000"/>
            </a:pPr>
            <a:r>
              <a:rPr lang="ja-JP" altLang="en-US" sz="1100" b="0" i="0" u="none" strike="noStrike" baseline="0">
                <a:solidFill>
                  <a:srgbClr val="000000"/>
                </a:solidFill>
                <a:latin typeface="ＭＳ Ｐゴシック"/>
                <a:ea typeface="ＭＳ Ｐゴシック"/>
              </a:rPr>
              <a:t>・知財の調査・研究、等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9"/>
          <xdr:cNvSpPr>
            <a:spLocks noChangeShapeType="1"/>
          </xdr:cNvSpPr>
        </xdr:nvSpPr>
        <xdr:spPr bwMode="auto">
          <a:xfrm>
            <a:off x="5141429" y="35998473"/>
            <a:ext cx="0" cy="6850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0"/>
          <xdr:cNvSpPr>
            <a:spLocks noChangeArrowheads="1"/>
          </xdr:cNvSpPr>
        </xdr:nvSpPr>
        <xdr:spPr bwMode="auto">
          <a:xfrm>
            <a:off x="4066975" y="34790063"/>
            <a:ext cx="2120633" cy="115131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700"/>
              </a:lnSpc>
              <a:defRPr sz="1000"/>
            </a:pPr>
            <a:r>
              <a:rPr lang="ja-JP" altLang="en-US" sz="1400" b="0" i="0" u="none" strike="noStrike" baseline="0">
                <a:solidFill>
                  <a:srgbClr val="000000"/>
                </a:solidFill>
                <a:latin typeface="ＭＳ Ｐゴシック"/>
                <a:ea typeface="ＭＳ Ｐゴシック"/>
              </a:rPr>
              <a:t>６５３百万円</a:t>
            </a:r>
          </a:p>
        </xdr:txBody>
      </xdr:sp>
      <xdr:sp macro="" textlink="">
        <xdr:nvSpPr>
          <xdr:cNvPr id="7" name="Rectangle 11"/>
          <xdr:cNvSpPr>
            <a:spLocks noChangeArrowheads="1"/>
          </xdr:cNvSpPr>
        </xdr:nvSpPr>
        <xdr:spPr bwMode="auto">
          <a:xfrm>
            <a:off x="4104675" y="36926163"/>
            <a:ext cx="2120633" cy="1360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世界知的所有権機関</a:t>
            </a:r>
          </a:p>
          <a:p>
            <a:pPr algn="ctr" rtl="0">
              <a:lnSpc>
                <a:spcPts val="1700"/>
              </a:lnSpc>
              <a:defRPr sz="1000"/>
            </a:pPr>
            <a:r>
              <a:rPr lang="ja-JP" altLang="en-US" sz="1400" b="0" i="0" u="none" strike="noStrike" baseline="0">
                <a:solidFill>
                  <a:srgbClr val="000000"/>
                </a:solidFill>
                <a:latin typeface="ＭＳ Ｐゴシック"/>
                <a:ea typeface="ＭＳ Ｐゴシック"/>
              </a:rPr>
              <a:t>６５３百万円</a:t>
            </a:r>
          </a:p>
        </xdr:txBody>
      </xdr:sp>
      <xdr:sp macro="" textlink="">
        <xdr:nvSpPr>
          <xdr:cNvPr id="8" name="Rectangle 12"/>
          <xdr:cNvSpPr>
            <a:spLocks noChangeArrowheads="1"/>
          </xdr:cNvSpPr>
        </xdr:nvSpPr>
        <xdr:spPr bwMode="auto">
          <a:xfrm>
            <a:off x="4104675" y="36702585"/>
            <a:ext cx="2111208" cy="190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【世界知的所有権機関拠出金】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N1" sqref="N1"/>
    </sheetView>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389</v>
      </c>
      <c r="AT2" s="975"/>
      <c r="AU2" s="975"/>
      <c r="AV2" s="51" t="str">
        <f>IF(AW2="", "", "-")</f>
        <v/>
      </c>
      <c r="AW2" s="919"/>
      <c r="AX2" s="919"/>
    </row>
    <row r="3" spans="1:50" ht="21" customHeight="1" thickBot="1" x14ac:dyDescent="0.3">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x14ac:dyDescent="0.25">
      <c r="A4" s="709" t="s">
        <v>25</v>
      </c>
      <c r="B4" s="710"/>
      <c r="C4" s="710"/>
      <c r="D4" s="710"/>
      <c r="E4" s="710"/>
      <c r="F4" s="710"/>
      <c r="G4" s="687" t="s">
        <v>617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5">
      <c r="A5" s="697" t="s">
        <v>67</v>
      </c>
      <c r="B5" s="698"/>
      <c r="C5" s="698"/>
      <c r="D5" s="698"/>
      <c r="E5" s="698"/>
      <c r="F5" s="699"/>
      <c r="G5" s="845" t="s">
        <v>501</v>
      </c>
      <c r="H5" s="846"/>
      <c r="I5" s="846"/>
      <c r="J5" s="846"/>
      <c r="K5" s="846"/>
      <c r="L5" s="846"/>
      <c r="M5" s="847" t="s">
        <v>66</v>
      </c>
      <c r="N5" s="848"/>
      <c r="O5" s="848"/>
      <c r="P5" s="848"/>
      <c r="Q5" s="848"/>
      <c r="R5" s="849"/>
      <c r="S5" s="850" t="s">
        <v>70</v>
      </c>
      <c r="T5" s="846"/>
      <c r="U5" s="846"/>
      <c r="V5" s="846"/>
      <c r="W5" s="846"/>
      <c r="X5" s="851"/>
      <c r="Y5" s="703" t="s">
        <v>3</v>
      </c>
      <c r="Z5" s="549"/>
      <c r="AA5" s="549"/>
      <c r="AB5" s="549"/>
      <c r="AC5" s="549"/>
      <c r="AD5" s="550"/>
      <c r="AE5" s="704" t="s">
        <v>566</v>
      </c>
      <c r="AF5" s="704"/>
      <c r="AG5" s="704"/>
      <c r="AH5" s="704"/>
      <c r="AI5" s="704"/>
      <c r="AJ5" s="704"/>
      <c r="AK5" s="704"/>
      <c r="AL5" s="704"/>
      <c r="AM5" s="704"/>
      <c r="AN5" s="704"/>
      <c r="AO5" s="704"/>
      <c r="AP5" s="705"/>
      <c r="AQ5" s="706" t="s">
        <v>567</v>
      </c>
      <c r="AR5" s="707"/>
      <c r="AS5" s="707"/>
      <c r="AT5" s="707"/>
      <c r="AU5" s="707"/>
      <c r="AV5" s="707"/>
      <c r="AW5" s="707"/>
      <c r="AX5" s="708"/>
    </row>
    <row r="6" spans="1:50" ht="39" customHeight="1" x14ac:dyDescent="0.25">
      <c r="A6" s="711" t="s">
        <v>4</v>
      </c>
      <c r="B6" s="712"/>
      <c r="C6" s="712"/>
      <c r="D6" s="712"/>
      <c r="E6" s="712"/>
      <c r="F6" s="712"/>
      <c r="G6" s="397" t="str">
        <f>入力規則等!F39</f>
        <v>特許特別会計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30" t="s">
        <v>395</v>
      </c>
      <c r="Z7" s="448"/>
      <c r="AA7" s="448"/>
      <c r="AB7" s="448"/>
      <c r="AC7" s="448"/>
      <c r="AD7" s="931"/>
      <c r="AE7" s="920" t="s">
        <v>615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5">
      <c r="A8" s="500" t="s">
        <v>259</v>
      </c>
      <c r="B8" s="501"/>
      <c r="C8" s="501"/>
      <c r="D8" s="501"/>
      <c r="E8" s="501"/>
      <c r="F8" s="502"/>
      <c r="G8" s="942" t="str">
        <f>入力規則等!A27</f>
        <v>ＯＤＡ</v>
      </c>
      <c r="H8" s="726"/>
      <c r="I8" s="726"/>
      <c r="J8" s="726"/>
      <c r="K8" s="726"/>
      <c r="L8" s="726"/>
      <c r="M8" s="726"/>
      <c r="N8" s="726"/>
      <c r="O8" s="726"/>
      <c r="P8" s="726"/>
      <c r="Q8" s="726"/>
      <c r="R8" s="726"/>
      <c r="S8" s="726"/>
      <c r="T8" s="726"/>
      <c r="U8" s="726"/>
      <c r="V8" s="726"/>
      <c r="W8" s="726"/>
      <c r="X8" s="943"/>
      <c r="Y8" s="852" t="s">
        <v>260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5">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5">
      <c r="A10" s="665" t="s">
        <v>30</v>
      </c>
      <c r="B10" s="666"/>
      <c r="C10" s="666"/>
      <c r="D10" s="666"/>
      <c r="E10" s="666"/>
      <c r="F10" s="666"/>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5">
      <c r="A12" s="985" t="s">
        <v>24</v>
      </c>
      <c r="B12" s="986"/>
      <c r="C12" s="986"/>
      <c r="D12" s="986"/>
      <c r="E12" s="986"/>
      <c r="F12" s="987"/>
      <c r="G12" s="766"/>
      <c r="H12" s="767"/>
      <c r="I12" s="767"/>
      <c r="J12" s="767"/>
      <c r="K12" s="767"/>
      <c r="L12" s="767"/>
      <c r="M12" s="767"/>
      <c r="N12" s="767"/>
      <c r="O12" s="767"/>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8"/>
    </row>
    <row r="13" spans="1:50" ht="21" customHeight="1" x14ac:dyDescent="0.25">
      <c r="A13" s="619"/>
      <c r="B13" s="620"/>
      <c r="C13" s="620"/>
      <c r="D13" s="620"/>
      <c r="E13" s="620"/>
      <c r="F13" s="621"/>
      <c r="G13" s="729" t="s">
        <v>6</v>
      </c>
      <c r="H13" s="730"/>
      <c r="I13" s="770" t="s">
        <v>7</v>
      </c>
      <c r="J13" s="771"/>
      <c r="K13" s="771"/>
      <c r="L13" s="771"/>
      <c r="M13" s="771"/>
      <c r="N13" s="771"/>
      <c r="O13" s="772"/>
      <c r="P13" s="662">
        <v>608</v>
      </c>
      <c r="Q13" s="663"/>
      <c r="R13" s="663"/>
      <c r="S13" s="663"/>
      <c r="T13" s="663"/>
      <c r="U13" s="663"/>
      <c r="V13" s="664"/>
      <c r="W13" s="662">
        <v>614</v>
      </c>
      <c r="X13" s="663"/>
      <c r="Y13" s="663"/>
      <c r="Z13" s="663"/>
      <c r="AA13" s="663"/>
      <c r="AB13" s="663"/>
      <c r="AC13" s="664"/>
      <c r="AD13" s="662">
        <v>653</v>
      </c>
      <c r="AE13" s="663"/>
      <c r="AF13" s="663"/>
      <c r="AG13" s="663"/>
      <c r="AH13" s="663"/>
      <c r="AI13" s="663"/>
      <c r="AJ13" s="664"/>
      <c r="AK13" s="662">
        <v>636</v>
      </c>
      <c r="AL13" s="663"/>
      <c r="AM13" s="663"/>
      <c r="AN13" s="663"/>
      <c r="AO13" s="663"/>
      <c r="AP13" s="663"/>
      <c r="AQ13" s="664"/>
      <c r="AR13" s="927">
        <v>653</v>
      </c>
      <c r="AS13" s="928"/>
      <c r="AT13" s="928"/>
      <c r="AU13" s="928"/>
      <c r="AV13" s="928"/>
      <c r="AW13" s="928"/>
      <c r="AX13" s="929"/>
    </row>
    <row r="14" spans="1:50" ht="21" customHeight="1" x14ac:dyDescent="0.25">
      <c r="A14" s="619"/>
      <c r="B14" s="620"/>
      <c r="C14" s="620"/>
      <c r="D14" s="620"/>
      <c r="E14" s="620"/>
      <c r="F14" s="621"/>
      <c r="G14" s="731"/>
      <c r="H14" s="732"/>
      <c r="I14" s="717" t="s">
        <v>8</v>
      </c>
      <c r="J14" s="768"/>
      <c r="K14" s="768"/>
      <c r="L14" s="768"/>
      <c r="M14" s="768"/>
      <c r="N14" s="768"/>
      <c r="O14" s="769"/>
      <c r="P14" s="713" t="s">
        <v>609</v>
      </c>
      <c r="Q14" s="663"/>
      <c r="R14" s="663"/>
      <c r="S14" s="663"/>
      <c r="T14" s="663"/>
      <c r="U14" s="663"/>
      <c r="V14" s="664"/>
      <c r="W14" s="713" t="s">
        <v>609</v>
      </c>
      <c r="X14" s="663"/>
      <c r="Y14" s="663"/>
      <c r="Z14" s="663"/>
      <c r="AA14" s="663"/>
      <c r="AB14" s="663"/>
      <c r="AC14" s="664"/>
      <c r="AD14" s="713" t="s">
        <v>609</v>
      </c>
      <c r="AE14" s="663"/>
      <c r="AF14" s="663"/>
      <c r="AG14" s="663"/>
      <c r="AH14" s="663"/>
      <c r="AI14" s="663"/>
      <c r="AJ14" s="664"/>
      <c r="AK14" s="713" t="s">
        <v>612</v>
      </c>
      <c r="AL14" s="663"/>
      <c r="AM14" s="663"/>
      <c r="AN14" s="663"/>
      <c r="AO14" s="663"/>
      <c r="AP14" s="663"/>
      <c r="AQ14" s="664"/>
      <c r="AR14" s="794"/>
      <c r="AS14" s="794"/>
      <c r="AT14" s="794"/>
      <c r="AU14" s="794"/>
      <c r="AV14" s="794"/>
      <c r="AW14" s="794"/>
      <c r="AX14" s="795"/>
    </row>
    <row r="15" spans="1:50" ht="21" customHeight="1" x14ac:dyDescent="0.25">
      <c r="A15" s="619"/>
      <c r="B15" s="620"/>
      <c r="C15" s="620"/>
      <c r="D15" s="620"/>
      <c r="E15" s="620"/>
      <c r="F15" s="621"/>
      <c r="G15" s="731"/>
      <c r="H15" s="732"/>
      <c r="I15" s="717" t="s">
        <v>51</v>
      </c>
      <c r="J15" s="718"/>
      <c r="K15" s="718"/>
      <c r="L15" s="718"/>
      <c r="M15" s="718"/>
      <c r="N15" s="718"/>
      <c r="O15" s="719"/>
      <c r="P15" s="713" t="s">
        <v>609</v>
      </c>
      <c r="Q15" s="663"/>
      <c r="R15" s="663"/>
      <c r="S15" s="663"/>
      <c r="T15" s="663"/>
      <c r="U15" s="663"/>
      <c r="V15" s="664"/>
      <c r="W15" s="713" t="s">
        <v>609</v>
      </c>
      <c r="X15" s="663"/>
      <c r="Y15" s="663"/>
      <c r="Z15" s="663"/>
      <c r="AA15" s="663"/>
      <c r="AB15" s="663"/>
      <c r="AC15" s="664"/>
      <c r="AD15" s="713" t="s">
        <v>610</v>
      </c>
      <c r="AE15" s="663"/>
      <c r="AF15" s="663"/>
      <c r="AG15" s="663"/>
      <c r="AH15" s="663"/>
      <c r="AI15" s="663"/>
      <c r="AJ15" s="664"/>
      <c r="AK15" s="713" t="s">
        <v>609</v>
      </c>
      <c r="AL15" s="663"/>
      <c r="AM15" s="663"/>
      <c r="AN15" s="663"/>
      <c r="AO15" s="663"/>
      <c r="AP15" s="663"/>
      <c r="AQ15" s="664"/>
      <c r="AR15" s="662"/>
      <c r="AS15" s="663"/>
      <c r="AT15" s="663"/>
      <c r="AU15" s="663"/>
      <c r="AV15" s="663"/>
      <c r="AW15" s="663"/>
      <c r="AX15" s="812"/>
    </row>
    <row r="16" spans="1:50" ht="21" customHeight="1" x14ac:dyDescent="0.25">
      <c r="A16" s="619"/>
      <c r="B16" s="620"/>
      <c r="C16" s="620"/>
      <c r="D16" s="620"/>
      <c r="E16" s="620"/>
      <c r="F16" s="621"/>
      <c r="G16" s="731"/>
      <c r="H16" s="732"/>
      <c r="I16" s="717" t="s">
        <v>52</v>
      </c>
      <c r="J16" s="718"/>
      <c r="K16" s="718"/>
      <c r="L16" s="718"/>
      <c r="M16" s="718"/>
      <c r="N16" s="718"/>
      <c r="O16" s="719"/>
      <c r="P16" s="713" t="s">
        <v>609</v>
      </c>
      <c r="Q16" s="663"/>
      <c r="R16" s="663"/>
      <c r="S16" s="663"/>
      <c r="T16" s="663"/>
      <c r="U16" s="663"/>
      <c r="V16" s="664"/>
      <c r="W16" s="713" t="s">
        <v>609</v>
      </c>
      <c r="X16" s="663"/>
      <c r="Y16" s="663"/>
      <c r="Z16" s="663"/>
      <c r="AA16" s="663"/>
      <c r="AB16" s="663"/>
      <c r="AC16" s="664"/>
      <c r="AD16" s="713" t="s">
        <v>611</v>
      </c>
      <c r="AE16" s="663"/>
      <c r="AF16" s="663"/>
      <c r="AG16" s="663"/>
      <c r="AH16" s="663"/>
      <c r="AI16" s="663"/>
      <c r="AJ16" s="664"/>
      <c r="AK16" s="713" t="s">
        <v>612</v>
      </c>
      <c r="AL16" s="663"/>
      <c r="AM16" s="663"/>
      <c r="AN16" s="663"/>
      <c r="AO16" s="663"/>
      <c r="AP16" s="663"/>
      <c r="AQ16" s="664"/>
      <c r="AR16" s="763"/>
      <c r="AS16" s="764"/>
      <c r="AT16" s="764"/>
      <c r="AU16" s="764"/>
      <c r="AV16" s="764"/>
      <c r="AW16" s="764"/>
      <c r="AX16" s="765"/>
    </row>
    <row r="17" spans="1:50" ht="24.75" customHeight="1" x14ac:dyDescent="0.25">
      <c r="A17" s="619"/>
      <c r="B17" s="620"/>
      <c r="C17" s="620"/>
      <c r="D17" s="620"/>
      <c r="E17" s="620"/>
      <c r="F17" s="621"/>
      <c r="G17" s="731"/>
      <c r="H17" s="732"/>
      <c r="I17" s="717" t="s">
        <v>50</v>
      </c>
      <c r="J17" s="768"/>
      <c r="K17" s="768"/>
      <c r="L17" s="768"/>
      <c r="M17" s="768"/>
      <c r="N17" s="768"/>
      <c r="O17" s="769"/>
      <c r="P17" s="713" t="s">
        <v>609</v>
      </c>
      <c r="Q17" s="663"/>
      <c r="R17" s="663"/>
      <c r="S17" s="663"/>
      <c r="T17" s="663"/>
      <c r="U17" s="663"/>
      <c r="V17" s="664"/>
      <c r="W17" s="713" t="s">
        <v>609</v>
      </c>
      <c r="X17" s="663"/>
      <c r="Y17" s="663"/>
      <c r="Z17" s="663"/>
      <c r="AA17" s="663"/>
      <c r="AB17" s="663"/>
      <c r="AC17" s="664"/>
      <c r="AD17" s="713" t="s">
        <v>609</v>
      </c>
      <c r="AE17" s="663"/>
      <c r="AF17" s="663"/>
      <c r="AG17" s="663"/>
      <c r="AH17" s="663"/>
      <c r="AI17" s="663"/>
      <c r="AJ17" s="664"/>
      <c r="AK17" s="713" t="s">
        <v>609</v>
      </c>
      <c r="AL17" s="663"/>
      <c r="AM17" s="663"/>
      <c r="AN17" s="663"/>
      <c r="AO17" s="663"/>
      <c r="AP17" s="663"/>
      <c r="AQ17" s="664"/>
      <c r="AR17" s="925"/>
      <c r="AS17" s="925"/>
      <c r="AT17" s="925"/>
      <c r="AU17" s="925"/>
      <c r="AV17" s="925"/>
      <c r="AW17" s="925"/>
      <c r="AX17" s="926"/>
    </row>
    <row r="18" spans="1:50" ht="24.75" customHeight="1" x14ac:dyDescent="0.25">
      <c r="A18" s="619"/>
      <c r="B18" s="620"/>
      <c r="C18" s="620"/>
      <c r="D18" s="620"/>
      <c r="E18" s="620"/>
      <c r="F18" s="621"/>
      <c r="G18" s="733"/>
      <c r="H18" s="734"/>
      <c r="I18" s="722" t="s">
        <v>20</v>
      </c>
      <c r="J18" s="723"/>
      <c r="K18" s="723"/>
      <c r="L18" s="723"/>
      <c r="M18" s="723"/>
      <c r="N18" s="723"/>
      <c r="O18" s="724"/>
      <c r="P18" s="884">
        <f>SUM(P13:V17)</f>
        <v>608</v>
      </c>
      <c r="Q18" s="885"/>
      <c r="R18" s="885"/>
      <c r="S18" s="885"/>
      <c r="T18" s="885"/>
      <c r="U18" s="885"/>
      <c r="V18" s="886"/>
      <c r="W18" s="884">
        <f>SUM(W13:AC17)</f>
        <v>614</v>
      </c>
      <c r="X18" s="885"/>
      <c r="Y18" s="885"/>
      <c r="Z18" s="885"/>
      <c r="AA18" s="885"/>
      <c r="AB18" s="885"/>
      <c r="AC18" s="886"/>
      <c r="AD18" s="884">
        <f>SUM(AD13:AJ17)</f>
        <v>653</v>
      </c>
      <c r="AE18" s="885"/>
      <c r="AF18" s="885"/>
      <c r="AG18" s="885"/>
      <c r="AH18" s="885"/>
      <c r="AI18" s="885"/>
      <c r="AJ18" s="886"/>
      <c r="AK18" s="884">
        <f>SUM(AK13:AQ17)</f>
        <v>636</v>
      </c>
      <c r="AL18" s="885"/>
      <c r="AM18" s="885"/>
      <c r="AN18" s="885"/>
      <c r="AO18" s="885"/>
      <c r="AP18" s="885"/>
      <c r="AQ18" s="886"/>
      <c r="AR18" s="884">
        <f>SUM(AR13:AX17)</f>
        <v>653</v>
      </c>
      <c r="AS18" s="885"/>
      <c r="AT18" s="885"/>
      <c r="AU18" s="885"/>
      <c r="AV18" s="885"/>
      <c r="AW18" s="885"/>
      <c r="AX18" s="887"/>
    </row>
    <row r="19" spans="1:50" ht="24.75" customHeight="1" x14ac:dyDescent="0.25">
      <c r="A19" s="619"/>
      <c r="B19" s="620"/>
      <c r="C19" s="620"/>
      <c r="D19" s="620"/>
      <c r="E19" s="620"/>
      <c r="F19" s="621"/>
      <c r="G19" s="882" t="s">
        <v>9</v>
      </c>
      <c r="H19" s="883"/>
      <c r="I19" s="883"/>
      <c r="J19" s="883"/>
      <c r="K19" s="883"/>
      <c r="L19" s="883"/>
      <c r="M19" s="883"/>
      <c r="N19" s="883"/>
      <c r="O19" s="883"/>
      <c r="P19" s="662">
        <v>608</v>
      </c>
      <c r="Q19" s="663"/>
      <c r="R19" s="663"/>
      <c r="S19" s="663"/>
      <c r="T19" s="663"/>
      <c r="U19" s="663"/>
      <c r="V19" s="664"/>
      <c r="W19" s="662">
        <v>614</v>
      </c>
      <c r="X19" s="663"/>
      <c r="Y19" s="663"/>
      <c r="Z19" s="663"/>
      <c r="AA19" s="663"/>
      <c r="AB19" s="663"/>
      <c r="AC19" s="664"/>
      <c r="AD19" s="662">
        <v>653</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25">
      <c r="A20" s="619"/>
      <c r="B20" s="620"/>
      <c r="C20" s="620"/>
      <c r="D20" s="620"/>
      <c r="E20" s="620"/>
      <c r="F20" s="621"/>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5">
      <c r="A21" s="855"/>
      <c r="B21" s="856"/>
      <c r="C21" s="856"/>
      <c r="D21" s="856"/>
      <c r="E21" s="856"/>
      <c r="F21" s="98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25.35" customHeight="1" x14ac:dyDescent="0.25">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35" customHeight="1" x14ac:dyDescent="0.25">
      <c r="A23" s="958"/>
      <c r="B23" s="959"/>
      <c r="C23" s="959"/>
      <c r="D23" s="959"/>
      <c r="E23" s="959"/>
      <c r="F23" s="960"/>
      <c r="G23" s="994" t="s">
        <v>572</v>
      </c>
      <c r="H23" s="995"/>
      <c r="I23" s="995"/>
      <c r="J23" s="995"/>
      <c r="K23" s="995"/>
      <c r="L23" s="995"/>
      <c r="M23" s="995"/>
      <c r="N23" s="995"/>
      <c r="O23" s="996"/>
      <c r="P23" s="927">
        <v>636</v>
      </c>
      <c r="Q23" s="928"/>
      <c r="R23" s="928"/>
      <c r="S23" s="928"/>
      <c r="T23" s="928"/>
      <c r="U23" s="928"/>
      <c r="V23" s="945"/>
      <c r="W23" s="927">
        <v>653</v>
      </c>
      <c r="X23" s="928"/>
      <c r="Y23" s="928"/>
      <c r="Z23" s="928"/>
      <c r="AA23" s="928"/>
      <c r="AB23" s="928"/>
      <c r="AC23" s="945"/>
      <c r="AD23" s="965" t="s">
        <v>624</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35" hidden="1" customHeight="1" x14ac:dyDescent="0.25">
      <c r="A24" s="958"/>
      <c r="B24" s="959"/>
      <c r="C24" s="959"/>
      <c r="D24" s="959"/>
      <c r="E24" s="959"/>
      <c r="F24" s="960"/>
      <c r="G24" s="946"/>
      <c r="H24" s="947"/>
      <c r="I24" s="947"/>
      <c r="J24" s="947"/>
      <c r="K24" s="947"/>
      <c r="L24" s="947"/>
      <c r="M24" s="947"/>
      <c r="N24" s="947"/>
      <c r="O24" s="948"/>
      <c r="P24" s="662"/>
      <c r="Q24" s="663"/>
      <c r="R24" s="663"/>
      <c r="S24" s="663"/>
      <c r="T24" s="663"/>
      <c r="U24" s="663"/>
      <c r="V24" s="664"/>
      <c r="W24" s="662"/>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35" hidden="1" customHeight="1" x14ac:dyDescent="0.25">
      <c r="A25" s="958"/>
      <c r="B25" s="959"/>
      <c r="C25" s="959"/>
      <c r="D25" s="959"/>
      <c r="E25" s="959"/>
      <c r="F25" s="960"/>
      <c r="G25" s="946"/>
      <c r="H25" s="947"/>
      <c r="I25" s="947"/>
      <c r="J25" s="947"/>
      <c r="K25" s="947"/>
      <c r="L25" s="947"/>
      <c r="M25" s="947"/>
      <c r="N25" s="947"/>
      <c r="O25" s="948"/>
      <c r="P25" s="662"/>
      <c r="Q25" s="663"/>
      <c r="R25" s="663"/>
      <c r="S25" s="663"/>
      <c r="T25" s="663"/>
      <c r="U25" s="663"/>
      <c r="V25" s="664"/>
      <c r="W25" s="662"/>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35" hidden="1" customHeight="1" x14ac:dyDescent="0.25">
      <c r="A26" s="958"/>
      <c r="B26" s="959"/>
      <c r="C26" s="959"/>
      <c r="D26" s="959"/>
      <c r="E26" s="959"/>
      <c r="F26" s="960"/>
      <c r="G26" s="946"/>
      <c r="H26" s="947"/>
      <c r="I26" s="947"/>
      <c r="J26" s="947"/>
      <c r="K26" s="947"/>
      <c r="L26" s="947"/>
      <c r="M26" s="947"/>
      <c r="N26" s="947"/>
      <c r="O26" s="948"/>
      <c r="P26" s="662"/>
      <c r="Q26" s="663"/>
      <c r="R26" s="663"/>
      <c r="S26" s="663"/>
      <c r="T26" s="663"/>
      <c r="U26" s="663"/>
      <c r="V26" s="664"/>
      <c r="W26" s="662"/>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35" hidden="1" customHeight="1" x14ac:dyDescent="0.25">
      <c r="A27" s="958"/>
      <c r="B27" s="959"/>
      <c r="C27" s="959"/>
      <c r="D27" s="959"/>
      <c r="E27" s="959"/>
      <c r="F27" s="960"/>
      <c r="G27" s="946"/>
      <c r="H27" s="947"/>
      <c r="I27" s="947"/>
      <c r="J27" s="947"/>
      <c r="K27" s="947"/>
      <c r="L27" s="947"/>
      <c r="M27" s="947"/>
      <c r="N27" s="947"/>
      <c r="O27" s="948"/>
      <c r="P27" s="662"/>
      <c r="Q27" s="663"/>
      <c r="R27" s="663"/>
      <c r="S27" s="663"/>
      <c r="T27" s="663"/>
      <c r="U27" s="663"/>
      <c r="V27" s="664"/>
      <c r="W27" s="662"/>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35" hidden="1" customHeight="1" x14ac:dyDescent="0.25">
      <c r="A28" s="958"/>
      <c r="B28" s="959"/>
      <c r="C28" s="959"/>
      <c r="D28" s="959"/>
      <c r="E28" s="959"/>
      <c r="F28" s="960"/>
      <c r="G28" s="949" t="s">
        <v>341</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3">
      <c r="A29" s="961"/>
      <c r="B29" s="962"/>
      <c r="C29" s="962"/>
      <c r="D29" s="962"/>
      <c r="E29" s="962"/>
      <c r="F29" s="963"/>
      <c r="G29" s="952" t="s">
        <v>338</v>
      </c>
      <c r="H29" s="953"/>
      <c r="I29" s="953"/>
      <c r="J29" s="953"/>
      <c r="K29" s="953"/>
      <c r="L29" s="953"/>
      <c r="M29" s="953"/>
      <c r="N29" s="953"/>
      <c r="O29" s="954"/>
      <c r="P29" s="976">
        <f>AK13</f>
        <v>636</v>
      </c>
      <c r="Q29" s="977"/>
      <c r="R29" s="977"/>
      <c r="S29" s="977"/>
      <c r="T29" s="977"/>
      <c r="U29" s="977"/>
      <c r="V29" s="978"/>
      <c r="W29" s="976">
        <v>653</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36.950000000000003" customHeight="1" x14ac:dyDescent="0.25">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398</v>
      </c>
      <c r="AF30" s="865"/>
      <c r="AG30" s="865"/>
      <c r="AH30" s="866"/>
      <c r="AI30" s="864" t="s">
        <v>420</v>
      </c>
      <c r="AJ30" s="865"/>
      <c r="AK30" s="865"/>
      <c r="AL30" s="866"/>
      <c r="AM30" s="923" t="s">
        <v>425</v>
      </c>
      <c r="AN30" s="923"/>
      <c r="AO30" s="923"/>
      <c r="AP30" s="864"/>
      <c r="AQ30" s="773" t="s">
        <v>235</v>
      </c>
      <c r="AR30" s="774"/>
      <c r="AS30" s="774"/>
      <c r="AT30" s="775"/>
      <c r="AU30" s="780" t="s">
        <v>134</v>
      </c>
      <c r="AV30" s="780"/>
      <c r="AW30" s="780"/>
      <c r="AX30" s="924"/>
    </row>
    <row r="31" spans="1:50" ht="36.950000000000003" customHeight="1" x14ac:dyDescent="0.2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932" t="s">
        <v>609</v>
      </c>
      <c r="AR31" s="199"/>
      <c r="AS31" s="132" t="s">
        <v>236</v>
      </c>
      <c r="AT31" s="133"/>
      <c r="AU31" s="890" t="s">
        <v>610</v>
      </c>
      <c r="AV31" s="198"/>
      <c r="AW31" s="400" t="s">
        <v>181</v>
      </c>
      <c r="AX31" s="401"/>
    </row>
    <row r="32" spans="1:50" ht="36.950000000000003" customHeight="1" x14ac:dyDescent="0.25">
      <c r="A32" s="405"/>
      <c r="B32" s="403"/>
      <c r="C32" s="403"/>
      <c r="D32" s="403"/>
      <c r="E32" s="403"/>
      <c r="F32" s="404"/>
      <c r="G32" s="567" t="s">
        <v>573</v>
      </c>
      <c r="H32" s="568"/>
      <c r="I32" s="568"/>
      <c r="J32" s="568"/>
      <c r="K32" s="568"/>
      <c r="L32" s="568"/>
      <c r="M32" s="568"/>
      <c r="N32" s="568"/>
      <c r="O32" s="569"/>
      <c r="P32" s="104" t="s">
        <v>574</v>
      </c>
      <c r="Q32" s="104"/>
      <c r="R32" s="104"/>
      <c r="S32" s="104"/>
      <c r="T32" s="104"/>
      <c r="U32" s="104"/>
      <c r="V32" s="104"/>
      <c r="W32" s="104"/>
      <c r="X32" s="105"/>
      <c r="Y32" s="476" t="s">
        <v>12</v>
      </c>
      <c r="Z32" s="537"/>
      <c r="AA32" s="538"/>
      <c r="AB32" s="466" t="s">
        <v>575</v>
      </c>
      <c r="AC32" s="466"/>
      <c r="AD32" s="466"/>
      <c r="AE32" s="216">
        <v>2</v>
      </c>
      <c r="AF32" s="217"/>
      <c r="AG32" s="217"/>
      <c r="AH32" s="217"/>
      <c r="AI32" s="216">
        <v>3</v>
      </c>
      <c r="AJ32" s="217"/>
      <c r="AK32" s="217"/>
      <c r="AL32" s="217"/>
      <c r="AM32" s="216">
        <v>5</v>
      </c>
      <c r="AN32" s="217"/>
      <c r="AO32" s="217"/>
      <c r="AP32" s="217"/>
      <c r="AQ32" s="519" t="s">
        <v>609</v>
      </c>
      <c r="AR32" s="206"/>
      <c r="AS32" s="206"/>
      <c r="AT32" s="343"/>
      <c r="AU32" s="323" t="s">
        <v>609</v>
      </c>
      <c r="AV32" s="217"/>
      <c r="AW32" s="217"/>
      <c r="AX32" s="219"/>
    </row>
    <row r="33" spans="1:50" ht="36.950000000000003" customHeight="1" x14ac:dyDescent="0.25">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9" t="s">
        <v>576</v>
      </c>
      <c r="AC33" s="529"/>
      <c r="AD33" s="529"/>
      <c r="AE33" s="216">
        <v>3</v>
      </c>
      <c r="AF33" s="217"/>
      <c r="AG33" s="217"/>
      <c r="AH33" s="217"/>
      <c r="AI33" s="216">
        <v>3</v>
      </c>
      <c r="AJ33" s="217"/>
      <c r="AK33" s="217"/>
      <c r="AL33" s="217"/>
      <c r="AM33" s="216">
        <v>3</v>
      </c>
      <c r="AN33" s="217"/>
      <c r="AO33" s="217"/>
      <c r="AP33" s="217"/>
      <c r="AQ33" s="519" t="s">
        <v>611</v>
      </c>
      <c r="AR33" s="206"/>
      <c r="AS33" s="206"/>
      <c r="AT33" s="343"/>
      <c r="AU33" s="323" t="s">
        <v>609</v>
      </c>
      <c r="AV33" s="217"/>
      <c r="AW33" s="217"/>
      <c r="AX33" s="219"/>
    </row>
    <row r="34" spans="1:50" ht="36.75" customHeight="1" x14ac:dyDescent="0.25">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66.7</v>
      </c>
      <c r="AF34" s="217"/>
      <c r="AG34" s="217"/>
      <c r="AH34" s="217"/>
      <c r="AI34" s="216">
        <v>100</v>
      </c>
      <c r="AJ34" s="217"/>
      <c r="AK34" s="217"/>
      <c r="AL34" s="217"/>
      <c r="AM34" s="216">
        <v>166.7</v>
      </c>
      <c r="AN34" s="217"/>
      <c r="AO34" s="217"/>
      <c r="AP34" s="217"/>
      <c r="AQ34" s="519" t="s">
        <v>612</v>
      </c>
      <c r="AR34" s="206"/>
      <c r="AS34" s="206"/>
      <c r="AT34" s="343"/>
      <c r="AU34" s="323" t="s">
        <v>609</v>
      </c>
      <c r="AV34" s="217"/>
      <c r="AW34" s="217"/>
      <c r="AX34" s="219"/>
    </row>
    <row r="35" spans="1:50" ht="30" customHeight="1" x14ac:dyDescent="0.25">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25">
      <c r="A37" s="776" t="s">
        <v>353</v>
      </c>
      <c r="B37" s="777"/>
      <c r="C37" s="777"/>
      <c r="D37" s="777"/>
      <c r="E37" s="777"/>
      <c r="F37" s="778"/>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8"/>
    </row>
    <row r="38" spans="1:50" ht="18.75" customHeight="1" x14ac:dyDescent="0.2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932" t="s">
        <v>609</v>
      </c>
      <c r="AR38" s="199"/>
      <c r="AS38" s="132" t="s">
        <v>236</v>
      </c>
      <c r="AT38" s="133"/>
      <c r="AU38" s="890" t="s">
        <v>609</v>
      </c>
      <c r="AV38" s="198"/>
      <c r="AW38" s="400" t="s">
        <v>181</v>
      </c>
      <c r="AX38" s="401"/>
    </row>
    <row r="39" spans="1:50" ht="23.25" customHeight="1" x14ac:dyDescent="0.25">
      <c r="A39" s="405"/>
      <c r="B39" s="403"/>
      <c r="C39" s="403"/>
      <c r="D39" s="403"/>
      <c r="E39" s="403"/>
      <c r="F39" s="404"/>
      <c r="G39" s="567" t="s">
        <v>578</v>
      </c>
      <c r="H39" s="568"/>
      <c r="I39" s="568"/>
      <c r="J39" s="568"/>
      <c r="K39" s="568"/>
      <c r="L39" s="568"/>
      <c r="M39" s="568"/>
      <c r="N39" s="568"/>
      <c r="O39" s="569"/>
      <c r="P39" s="104" t="s">
        <v>579</v>
      </c>
      <c r="Q39" s="104"/>
      <c r="R39" s="104"/>
      <c r="S39" s="104"/>
      <c r="T39" s="104"/>
      <c r="U39" s="104"/>
      <c r="V39" s="104"/>
      <c r="W39" s="104"/>
      <c r="X39" s="105"/>
      <c r="Y39" s="476" t="s">
        <v>12</v>
      </c>
      <c r="Z39" s="537"/>
      <c r="AA39" s="538"/>
      <c r="AB39" s="466" t="s">
        <v>575</v>
      </c>
      <c r="AC39" s="466"/>
      <c r="AD39" s="466"/>
      <c r="AE39" s="216">
        <v>191</v>
      </c>
      <c r="AF39" s="217"/>
      <c r="AG39" s="217"/>
      <c r="AH39" s="217"/>
      <c r="AI39" s="216">
        <v>191</v>
      </c>
      <c r="AJ39" s="217"/>
      <c r="AK39" s="217"/>
      <c r="AL39" s="217"/>
      <c r="AM39" s="216">
        <v>192</v>
      </c>
      <c r="AN39" s="217"/>
      <c r="AO39" s="217"/>
      <c r="AP39" s="217"/>
      <c r="AQ39" s="519" t="s">
        <v>609</v>
      </c>
      <c r="AR39" s="206"/>
      <c r="AS39" s="206"/>
      <c r="AT39" s="343"/>
      <c r="AU39" s="323" t="s">
        <v>613</v>
      </c>
      <c r="AV39" s="217"/>
      <c r="AW39" s="217"/>
      <c r="AX39" s="219"/>
    </row>
    <row r="40" spans="1:50" ht="23.25" customHeight="1" x14ac:dyDescent="0.25">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529" t="s">
        <v>580</v>
      </c>
      <c r="AC40" s="529"/>
      <c r="AD40" s="529"/>
      <c r="AE40" s="216">
        <v>193</v>
      </c>
      <c r="AF40" s="217"/>
      <c r="AG40" s="217"/>
      <c r="AH40" s="217"/>
      <c r="AI40" s="216">
        <v>193</v>
      </c>
      <c r="AJ40" s="217"/>
      <c r="AK40" s="217"/>
      <c r="AL40" s="217"/>
      <c r="AM40" s="216">
        <v>193</v>
      </c>
      <c r="AN40" s="217"/>
      <c r="AO40" s="217"/>
      <c r="AP40" s="217"/>
      <c r="AQ40" s="519" t="s">
        <v>612</v>
      </c>
      <c r="AR40" s="206"/>
      <c r="AS40" s="206"/>
      <c r="AT40" s="343"/>
      <c r="AU40" s="323" t="s">
        <v>609</v>
      </c>
      <c r="AV40" s="217"/>
      <c r="AW40" s="217"/>
      <c r="AX40" s="219"/>
    </row>
    <row r="41" spans="1:50" ht="23.25" customHeight="1" x14ac:dyDescent="0.25">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v>99</v>
      </c>
      <c r="AF41" s="217"/>
      <c r="AG41" s="217"/>
      <c r="AH41" s="217"/>
      <c r="AI41" s="216">
        <v>99</v>
      </c>
      <c r="AJ41" s="217"/>
      <c r="AK41" s="217"/>
      <c r="AL41" s="217"/>
      <c r="AM41" s="216">
        <v>99</v>
      </c>
      <c r="AN41" s="217"/>
      <c r="AO41" s="217"/>
      <c r="AP41" s="217"/>
      <c r="AQ41" s="519" t="s">
        <v>609</v>
      </c>
      <c r="AR41" s="206"/>
      <c r="AS41" s="206"/>
      <c r="AT41" s="343"/>
      <c r="AU41" s="323" t="s">
        <v>609</v>
      </c>
      <c r="AV41" s="217"/>
      <c r="AW41" s="217"/>
      <c r="AX41" s="219"/>
    </row>
    <row r="42" spans="1:50" ht="23.25" customHeight="1" x14ac:dyDescent="0.25">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5">
      <c r="A44" s="776" t="s">
        <v>353</v>
      </c>
      <c r="B44" s="777"/>
      <c r="C44" s="777"/>
      <c r="D44" s="777"/>
      <c r="E44" s="777"/>
      <c r="F44" s="778"/>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8"/>
    </row>
    <row r="45" spans="1:50" ht="18.75" hidden="1" customHeight="1" x14ac:dyDescent="0.2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0" t="s">
        <v>181</v>
      </c>
      <c r="AX45" s="401"/>
    </row>
    <row r="46" spans="1:50" ht="23.25" hidden="1" customHeight="1" x14ac:dyDescent="0.25">
      <c r="A46" s="405"/>
      <c r="B46" s="403"/>
      <c r="C46" s="403"/>
      <c r="D46" s="403"/>
      <c r="E46" s="403"/>
      <c r="F46" s="404"/>
      <c r="G46" s="567"/>
      <c r="H46" s="568"/>
      <c r="I46" s="568"/>
      <c r="J46" s="568"/>
      <c r="K46" s="568"/>
      <c r="L46" s="568"/>
      <c r="M46" s="568"/>
      <c r="N46" s="568"/>
      <c r="O46" s="569"/>
      <c r="P46" s="104"/>
      <c r="Q46" s="104"/>
      <c r="R46" s="104"/>
      <c r="S46" s="104"/>
      <c r="T46" s="104"/>
      <c r="U46" s="104"/>
      <c r="V46" s="104"/>
      <c r="W46" s="104"/>
      <c r="X46" s="105"/>
      <c r="Y46" s="476" t="s">
        <v>12</v>
      </c>
      <c r="Z46" s="537"/>
      <c r="AA46" s="538"/>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5">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9"/>
      <c r="AC47" s="529"/>
      <c r="AD47" s="529"/>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5">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3" t="s">
        <v>134</v>
      </c>
      <c r="AV51" s="933"/>
      <c r="AW51" s="933"/>
      <c r="AX51" s="934"/>
    </row>
    <row r="52" spans="1:50" ht="18.75" hidden="1" customHeight="1" x14ac:dyDescent="0.2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0" t="s">
        <v>181</v>
      </c>
      <c r="AX52" s="401"/>
    </row>
    <row r="53" spans="1:50" ht="23.25" hidden="1" customHeight="1" x14ac:dyDescent="0.25">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7"/>
      <c r="AA53" s="538"/>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5">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9"/>
      <c r="AC54" s="529"/>
      <c r="AD54" s="529"/>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5">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597" t="s">
        <v>14</v>
      </c>
      <c r="AC55" s="597"/>
      <c r="AD55" s="597"/>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3" t="s">
        <v>134</v>
      </c>
      <c r="AV58" s="933"/>
      <c r="AW58" s="933"/>
      <c r="AX58" s="934"/>
    </row>
    <row r="59" spans="1:50" ht="18.75" hidden="1" customHeight="1" x14ac:dyDescent="0.2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0" t="s">
        <v>181</v>
      </c>
      <c r="AX59" s="401"/>
    </row>
    <row r="60" spans="1:50" ht="23.25" hidden="1" customHeight="1" x14ac:dyDescent="0.25">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7"/>
      <c r="AA60" s="538"/>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5">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9"/>
      <c r="AC61" s="529"/>
      <c r="AD61" s="529"/>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5">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5">
      <c r="A73" s="511" t="s">
        <v>354</v>
      </c>
      <c r="B73" s="512"/>
      <c r="C73" s="512"/>
      <c r="D73" s="512"/>
      <c r="E73" s="512"/>
      <c r="F73" s="513"/>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5">
      <c r="A74" s="514"/>
      <c r="B74" s="515"/>
      <c r="C74" s="515"/>
      <c r="D74" s="515"/>
      <c r="E74" s="515"/>
      <c r="F74" s="516"/>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2"/>
      <c r="AR77" s="206"/>
      <c r="AS77" s="206"/>
      <c r="AT77" s="343"/>
      <c r="AU77" s="217"/>
      <c r="AV77" s="217"/>
      <c r="AW77" s="217"/>
      <c r="AX77" s="219"/>
    </row>
    <row r="78" spans="1:50" ht="69.75" hidden="1" customHeight="1" x14ac:dyDescent="0.25">
      <c r="A78" s="336" t="s">
        <v>389</v>
      </c>
      <c r="B78" s="337"/>
      <c r="C78" s="337"/>
      <c r="D78" s="337"/>
      <c r="E78" s="334" t="s">
        <v>332</v>
      </c>
      <c r="F78" s="335"/>
      <c r="G78" s="56" t="s">
        <v>238</v>
      </c>
      <c r="H78" s="590"/>
      <c r="I78" s="591"/>
      <c r="J78" s="591"/>
      <c r="K78" s="591"/>
      <c r="L78" s="591"/>
      <c r="M78" s="591"/>
      <c r="N78" s="591"/>
      <c r="O78" s="592"/>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x14ac:dyDescent="0.2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9"/>
    </row>
    <row r="80" spans="1:50" ht="18.75" hidden="1" customHeight="1" x14ac:dyDescent="0.25">
      <c r="A80" s="870" t="s">
        <v>147</v>
      </c>
      <c r="B80" s="530" t="s">
        <v>345</v>
      </c>
      <c r="C80" s="531"/>
      <c r="D80" s="531"/>
      <c r="E80" s="531"/>
      <c r="F80" s="532"/>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5">
      <c r="A81" s="871"/>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5">
      <c r="A82" s="871"/>
      <c r="B82" s="533"/>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25">
      <c r="A83" s="871"/>
      <c r="B83" s="533"/>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25">
      <c r="A84" s="871"/>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customHeight="1" x14ac:dyDescent="0.25">
      <c r="A85" s="871"/>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25">
      <c r="A86" s="871"/>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608" t="s">
        <v>612</v>
      </c>
      <c r="AR86" s="198"/>
      <c r="AS86" s="132" t="s">
        <v>236</v>
      </c>
      <c r="AT86" s="133"/>
      <c r="AU86" s="890" t="s">
        <v>612</v>
      </c>
      <c r="AV86" s="198"/>
      <c r="AW86" s="400" t="s">
        <v>181</v>
      </c>
      <c r="AX86" s="401"/>
      <c r="AY86" s="10"/>
      <c r="AZ86" s="10"/>
      <c r="BA86" s="10"/>
      <c r="BB86" s="10"/>
      <c r="BC86" s="10"/>
      <c r="BD86" s="10"/>
      <c r="BE86" s="10"/>
      <c r="BF86" s="10"/>
      <c r="BG86" s="10"/>
      <c r="BH86" s="10"/>
    </row>
    <row r="87" spans="1:60" ht="23.25" customHeight="1" x14ac:dyDescent="0.25">
      <c r="A87" s="871"/>
      <c r="B87" s="433"/>
      <c r="C87" s="433"/>
      <c r="D87" s="433"/>
      <c r="E87" s="433"/>
      <c r="F87" s="434"/>
      <c r="G87" s="103" t="s">
        <v>618</v>
      </c>
      <c r="H87" s="104"/>
      <c r="I87" s="104"/>
      <c r="J87" s="104"/>
      <c r="K87" s="104"/>
      <c r="L87" s="104"/>
      <c r="M87" s="104"/>
      <c r="N87" s="104"/>
      <c r="O87" s="105"/>
      <c r="P87" s="104" t="s">
        <v>582</v>
      </c>
      <c r="Q87" s="520"/>
      <c r="R87" s="520"/>
      <c r="S87" s="520"/>
      <c r="T87" s="520"/>
      <c r="U87" s="520"/>
      <c r="V87" s="520"/>
      <c r="W87" s="520"/>
      <c r="X87" s="521"/>
      <c r="Y87" s="564" t="s">
        <v>62</v>
      </c>
      <c r="Z87" s="565"/>
      <c r="AA87" s="566"/>
      <c r="AB87" s="466" t="s">
        <v>583</v>
      </c>
      <c r="AC87" s="466"/>
      <c r="AD87" s="466"/>
      <c r="AE87" s="216">
        <v>15</v>
      </c>
      <c r="AF87" s="217"/>
      <c r="AG87" s="217"/>
      <c r="AH87" s="217"/>
      <c r="AI87" s="216">
        <v>16</v>
      </c>
      <c r="AJ87" s="217"/>
      <c r="AK87" s="217"/>
      <c r="AL87" s="217"/>
      <c r="AM87" s="216">
        <v>17</v>
      </c>
      <c r="AN87" s="217"/>
      <c r="AO87" s="217"/>
      <c r="AP87" s="217"/>
      <c r="AQ87" s="519" t="s">
        <v>609</v>
      </c>
      <c r="AR87" s="206"/>
      <c r="AS87" s="206"/>
      <c r="AT87" s="343"/>
      <c r="AU87" s="323" t="s">
        <v>609</v>
      </c>
      <c r="AV87" s="217"/>
      <c r="AW87" s="217"/>
      <c r="AX87" s="219"/>
    </row>
    <row r="88" spans="1:60" ht="23.25" customHeight="1" x14ac:dyDescent="0.25">
      <c r="A88" s="871"/>
      <c r="B88" s="433"/>
      <c r="C88" s="433"/>
      <c r="D88" s="433"/>
      <c r="E88" s="433"/>
      <c r="F88" s="434"/>
      <c r="G88" s="106"/>
      <c r="H88" s="107"/>
      <c r="I88" s="107"/>
      <c r="J88" s="107"/>
      <c r="K88" s="107"/>
      <c r="L88" s="107"/>
      <c r="M88" s="107"/>
      <c r="N88" s="107"/>
      <c r="O88" s="108"/>
      <c r="P88" s="522"/>
      <c r="Q88" s="522"/>
      <c r="R88" s="522"/>
      <c r="S88" s="522"/>
      <c r="T88" s="522"/>
      <c r="U88" s="522"/>
      <c r="V88" s="522"/>
      <c r="W88" s="522"/>
      <c r="X88" s="523"/>
      <c r="Y88" s="463" t="s">
        <v>54</v>
      </c>
      <c r="Z88" s="464"/>
      <c r="AA88" s="465"/>
      <c r="AB88" s="529" t="s">
        <v>618</v>
      </c>
      <c r="AC88" s="529"/>
      <c r="AD88" s="529"/>
      <c r="AE88" s="216" t="s">
        <v>618</v>
      </c>
      <c r="AF88" s="217"/>
      <c r="AG88" s="217"/>
      <c r="AH88" s="217"/>
      <c r="AI88" s="216" t="s">
        <v>618</v>
      </c>
      <c r="AJ88" s="217"/>
      <c r="AK88" s="217"/>
      <c r="AL88" s="217"/>
      <c r="AM88" s="216" t="s">
        <v>618</v>
      </c>
      <c r="AN88" s="217"/>
      <c r="AO88" s="217"/>
      <c r="AP88" s="217"/>
      <c r="AQ88" s="519" t="s">
        <v>609</v>
      </c>
      <c r="AR88" s="206"/>
      <c r="AS88" s="206"/>
      <c r="AT88" s="343"/>
      <c r="AU88" s="323" t="s">
        <v>611</v>
      </c>
      <c r="AV88" s="217"/>
      <c r="AW88" s="217"/>
      <c r="AX88" s="219"/>
      <c r="AY88" s="10"/>
      <c r="AZ88" s="10"/>
      <c r="BA88" s="10"/>
      <c r="BB88" s="10"/>
      <c r="BC88" s="10"/>
    </row>
    <row r="89" spans="1:60" ht="23.25" customHeight="1" thickBot="1" x14ac:dyDescent="0.3">
      <c r="A89" s="871"/>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3" t="s">
        <v>13</v>
      </c>
      <c r="Z89" s="464"/>
      <c r="AA89" s="465"/>
      <c r="AB89" s="597" t="s">
        <v>14</v>
      </c>
      <c r="AC89" s="597"/>
      <c r="AD89" s="597"/>
      <c r="AE89" s="216" t="s">
        <v>618</v>
      </c>
      <c r="AF89" s="217"/>
      <c r="AG89" s="217"/>
      <c r="AH89" s="217"/>
      <c r="AI89" s="216" t="s">
        <v>618</v>
      </c>
      <c r="AJ89" s="217"/>
      <c r="AK89" s="217"/>
      <c r="AL89" s="217"/>
      <c r="AM89" s="216" t="s">
        <v>618</v>
      </c>
      <c r="AN89" s="217"/>
      <c r="AO89" s="217"/>
      <c r="AP89" s="217"/>
      <c r="AQ89" s="519" t="s">
        <v>610</v>
      </c>
      <c r="AR89" s="206"/>
      <c r="AS89" s="206"/>
      <c r="AT89" s="343"/>
      <c r="AU89" s="323" t="s">
        <v>612</v>
      </c>
      <c r="AV89" s="217"/>
      <c r="AW89" s="217"/>
      <c r="AX89" s="219"/>
      <c r="AY89" s="10"/>
      <c r="AZ89" s="10"/>
      <c r="BA89" s="10"/>
      <c r="BB89" s="10"/>
      <c r="BC89" s="10"/>
      <c r="BD89" s="10"/>
      <c r="BE89" s="10"/>
      <c r="BF89" s="10"/>
      <c r="BG89" s="10"/>
      <c r="BH89" s="10"/>
    </row>
    <row r="90" spans="1:60" hidden="1" x14ac:dyDescent="0.25">
      <c r="A90" s="871"/>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25">
      <c r="A91" s="871"/>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5">
      <c r="A92" s="871"/>
      <c r="B92" s="433"/>
      <c r="C92" s="433"/>
      <c r="D92" s="433"/>
      <c r="E92" s="433"/>
      <c r="F92" s="434"/>
      <c r="G92" s="103"/>
      <c r="H92" s="104"/>
      <c r="I92" s="104"/>
      <c r="J92" s="104"/>
      <c r="K92" s="104"/>
      <c r="L92" s="104"/>
      <c r="M92" s="104"/>
      <c r="N92" s="104"/>
      <c r="O92" s="105"/>
      <c r="P92" s="104"/>
      <c r="Q92" s="520"/>
      <c r="R92" s="520"/>
      <c r="S92" s="520"/>
      <c r="T92" s="520"/>
      <c r="U92" s="520"/>
      <c r="V92" s="520"/>
      <c r="W92" s="520"/>
      <c r="X92" s="521"/>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5">
      <c r="A93" s="871"/>
      <c r="B93" s="433"/>
      <c r="C93" s="433"/>
      <c r="D93" s="433"/>
      <c r="E93" s="433"/>
      <c r="F93" s="434"/>
      <c r="G93" s="106"/>
      <c r="H93" s="107"/>
      <c r="I93" s="107"/>
      <c r="J93" s="107"/>
      <c r="K93" s="107"/>
      <c r="L93" s="107"/>
      <c r="M93" s="107"/>
      <c r="N93" s="107"/>
      <c r="O93" s="108"/>
      <c r="P93" s="522"/>
      <c r="Q93" s="522"/>
      <c r="R93" s="522"/>
      <c r="S93" s="522"/>
      <c r="T93" s="522"/>
      <c r="U93" s="522"/>
      <c r="V93" s="522"/>
      <c r="W93" s="522"/>
      <c r="X93" s="523"/>
      <c r="Y93" s="463" t="s">
        <v>54</v>
      </c>
      <c r="Z93" s="464"/>
      <c r="AA93" s="465"/>
      <c r="AB93" s="529"/>
      <c r="AC93" s="529"/>
      <c r="AD93" s="529"/>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5">
      <c r="A94" s="871"/>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3" t="s">
        <v>13</v>
      </c>
      <c r="Z94" s="464"/>
      <c r="AA94" s="465"/>
      <c r="AB94" s="597" t="s">
        <v>14</v>
      </c>
      <c r="AC94" s="597"/>
      <c r="AD94" s="597"/>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5">
      <c r="A95" s="871"/>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5">
      <c r="A96" s="871"/>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5">
      <c r="A97" s="871"/>
      <c r="B97" s="433"/>
      <c r="C97" s="433"/>
      <c r="D97" s="433"/>
      <c r="E97" s="433"/>
      <c r="F97" s="434"/>
      <c r="G97" s="103"/>
      <c r="H97" s="104"/>
      <c r="I97" s="104"/>
      <c r="J97" s="104"/>
      <c r="K97" s="104"/>
      <c r="L97" s="104"/>
      <c r="M97" s="104"/>
      <c r="N97" s="104"/>
      <c r="O97" s="105"/>
      <c r="P97" s="104"/>
      <c r="Q97" s="520"/>
      <c r="R97" s="520"/>
      <c r="S97" s="520"/>
      <c r="T97" s="520"/>
      <c r="U97" s="520"/>
      <c r="V97" s="520"/>
      <c r="W97" s="520"/>
      <c r="X97" s="521"/>
      <c r="Y97" s="564" t="s">
        <v>62</v>
      </c>
      <c r="Z97" s="565"/>
      <c r="AA97" s="566"/>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5">
      <c r="A98" s="871"/>
      <c r="B98" s="433"/>
      <c r="C98" s="433"/>
      <c r="D98" s="433"/>
      <c r="E98" s="433"/>
      <c r="F98" s="434"/>
      <c r="G98" s="106"/>
      <c r="H98" s="107"/>
      <c r="I98" s="107"/>
      <c r="J98" s="107"/>
      <c r="K98" s="107"/>
      <c r="L98" s="107"/>
      <c r="M98" s="107"/>
      <c r="N98" s="107"/>
      <c r="O98" s="108"/>
      <c r="P98" s="522"/>
      <c r="Q98" s="522"/>
      <c r="R98" s="522"/>
      <c r="S98" s="522"/>
      <c r="T98" s="522"/>
      <c r="U98" s="522"/>
      <c r="V98" s="522"/>
      <c r="W98" s="522"/>
      <c r="X98" s="523"/>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15" hidden="1" thickBot="1" x14ac:dyDescent="0.3">
      <c r="A99" s="872"/>
      <c r="B99" s="435"/>
      <c r="C99" s="435"/>
      <c r="D99" s="435"/>
      <c r="E99" s="435"/>
      <c r="F99" s="436"/>
      <c r="G99" s="583"/>
      <c r="H99" s="214"/>
      <c r="I99" s="214"/>
      <c r="J99" s="214"/>
      <c r="K99" s="214"/>
      <c r="L99" s="214"/>
      <c r="M99" s="214"/>
      <c r="N99" s="214"/>
      <c r="O99" s="584"/>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3.950000000000003" customHeight="1" x14ac:dyDescent="0.2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25">
      <c r="A101" s="427"/>
      <c r="B101" s="428"/>
      <c r="C101" s="428"/>
      <c r="D101" s="428"/>
      <c r="E101" s="428"/>
      <c r="F101" s="429"/>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576</v>
      </c>
      <c r="AC101" s="466"/>
      <c r="AD101" s="466"/>
      <c r="AE101" s="216">
        <v>54</v>
      </c>
      <c r="AF101" s="217"/>
      <c r="AG101" s="217"/>
      <c r="AH101" s="218"/>
      <c r="AI101" s="216">
        <v>39</v>
      </c>
      <c r="AJ101" s="217"/>
      <c r="AK101" s="217"/>
      <c r="AL101" s="218"/>
      <c r="AM101" s="216">
        <v>77</v>
      </c>
      <c r="AN101" s="217"/>
      <c r="AO101" s="217"/>
      <c r="AP101" s="218"/>
      <c r="AQ101" s="322" t="s">
        <v>609</v>
      </c>
      <c r="AR101" s="217"/>
      <c r="AS101" s="217"/>
      <c r="AT101" s="218"/>
      <c r="AU101" s="323" t="s">
        <v>414</v>
      </c>
      <c r="AV101" s="217"/>
      <c r="AW101" s="217"/>
      <c r="AX101" s="219"/>
    </row>
    <row r="102" spans="1:60" ht="23.25" customHeight="1" x14ac:dyDescent="0.2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576</v>
      </c>
      <c r="AC102" s="466"/>
      <c r="AD102" s="466"/>
      <c r="AE102" s="423">
        <v>43</v>
      </c>
      <c r="AF102" s="423"/>
      <c r="AG102" s="423"/>
      <c r="AH102" s="423"/>
      <c r="AI102" s="423">
        <v>48</v>
      </c>
      <c r="AJ102" s="423"/>
      <c r="AK102" s="423"/>
      <c r="AL102" s="423"/>
      <c r="AM102" s="423">
        <v>48</v>
      </c>
      <c r="AN102" s="423"/>
      <c r="AO102" s="423"/>
      <c r="AP102" s="423"/>
      <c r="AQ102" s="271">
        <v>42</v>
      </c>
      <c r="AR102" s="272"/>
      <c r="AS102" s="272"/>
      <c r="AT102" s="317"/>
      <c r="AU102" s="323" t="s">
        <v>414</v>
      </c>
      <c r="AV102" s="217"/>
      <c r="AW102" s="217"/>
      <c r="AX102" s="219"/>
    </row>
    <row r="103" spans="1:60" ht="31.5" hidden="1" customHeight="1" x14ac:dyDescent="0.2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4"/>
      <c r="AU103" s="282" t="s">
        <v>439</v>
      </c>
      <c r="AV103" s="283"/>
      <c r="AW103" s="283"/>
      <c r="AX103" s="284"/>
    </row>
    <row r="104" spans="1:60" ht="23.25" hidden="1" customHeight="1" x14ac:dyDescent="0.2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4"/>
      <c r="AU106" s="282" t="s">
        <v>439</v>
      </c>
      <c r="AV106" s="283"/>
      <c r="AW106" s="283"/>
      <c r="AX106" s="284"/>
    </row>
    <row r="107" spans="1:60" ht="23.25" hidden="1" customHeight="1" x14ac:dyDescent="0.2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4"/>
      <c r="AU109" s="282" t="s">
        <v>439</v>
      </c>
      <c r="AV109" s="283"/>
      <c r="AW109" s="283"/>
      <c r="AX109" s="284"/>
    </row>
    <row r="110" spans="1:60" ht="23.25" hidden="1" customHeight="1" x14ac:dyDescent="0.2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4"/>
      <c r="AU112" s="282" t="s">
        <v>439</v>
      </c>
      <c r="AV112" s="283"/>
      <c r="AW112" s="283"/>
      <c r="AX112" s="284"/>
    </row>
    <row r="113" spans="1:50" ht="23.25" hidden="1" customHeight="1" x14ac:dyDescent="0.2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398</v>
      </c>
      <c r="AF115" s="421"/>
      <c r="AG115" s="421"/>
      <c r="AH115" s="422"/>
      <c r="AI115" s="420" t="s">
        <v>396</v>
      </c>
      <c r="AJ115" s="421"/>
      <c r="AK115" s="421"/>
      <c r="AL115" s="422"/>
      <c r="AM115" s="420" t="s">
        <v>425</v>
      </c>
      <c r="AN115" s="421"/>
      <c r="AO115" s="421"/>
      <c r="AP115" s="422"/>
      <c r="AQ115" s="594" t="s">
        <v>440</v>
      </c>
      <c r="AR115" s="595"/>
      <c r="AS115" s="595"/>
      <c r="AT115" s="595"/>
      <c r="AU115" s="595"/>
      <c r="AV115" s="595"/>
      <c r="AW115" s="595"/>
      <c r="AX115" s="596"/>
    </row>
    <row r="116" spans="1:50" ht="23.25" customHeight="1" x14ac:dyDescent="0.25">
      <c r="A116" s="444"/>
      <c r="B116" s="445"/>
      <c r="C116" s="445"/>
      <c r="D116" s="445"/>
      <c r="E116" s="445"/>
      <c r="F116" s="446"/>
      <c r="G116" s="395" t="s">
        <v>585</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625</v>
      </c>
      <c r="AC116" s="468"/>
      <c r="AD116" s="469"/>
      <c r="AE116" s="423">
        <f>608/54</f>
        <v>11.25925925925926</v>
      </c>
      <c r="AF116" s="423"/>
      <c r="AG116" s="423"/>
      <c r="AH116" s="423"/>
      <c r="AI116" s="423">
        <f>614/39</f>
        <v>15.743589743589743</v>
      </c>
      <c r="AJ116" s="423"/>
      <c r="AK116" s="423"/>
      <c r="AL116" s="423"/>
      <c r="AM116" s="423">
        <f>653/77</f>
        <v>8.4805194805194812</v>
      </c>
      <c r="AN116" s="423"/>
      <c r="AO116" s="423"/>
      <c r="AP116" s="423"/>
      <c r="AQ116" s="322" t="s">
        <v>614</v>
      </c>
      <c r="AR116" s="217"/>
      <c r="AS116" s="217"/>
      <c r="AT116" s="217"/>
      <c r="AU116" s="217"/>
      <c r="AV116" s="217"/>
      <c r="AW116" s="217"/>
      <c r="AX116" s="219"/>
    </row>
    <row r="117" spans="1:50" ht="46.5" customHeight="1" thickBot="1" x14ac:dyDescent="0.3">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626</v>
      </c>
      <c r="AC117" s="478"/>
      <c r="AD117" s="479"/>
      <c r="AE117" s="557" t="s">
        <v>627</v>
      </c>
      <c r="AF117" s="557"/>
      <c r="AG117" s="557"/>
      <c r="AH117" s="557"/>
      <c r="AI117" s="557" t="s">
        <v>628</v>
      </c>
      <c r="AJ117" s="557"/>
      <c r="AK117" s="557"/>
      <c r="AL117" s="557"/>
      <c r="AM117" s="557" t="s">
        <v>629</v>
      </c>
      <c r="AN117" s="557"/>
      <c r="AO117" s="557"/>
      <c r="AP117" s="557"/>
      <c r="AQ117" s="598" t="s">
        <v>609</v>
      </c>
      <c r="AR117" s="557"/>
      <c r="AS117" s="557"/>
      <c r="AT117" s="557"/>
      <c r="AU117" s="557"/>
      <c r="AV117" s="557"/>
      <c r="AW117" s="557"/>
      <c r="AX117" s="558"/>
    </row>
    <row r="118" spans="1:50" ht="23.25" hidden="1" customHeight="1" x14ac:dyDescent="0.2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398</v>
      </c>
      <c r="AF118" s="421"/>
      <c r="AG118" s="421"/>
      <c r="AH118" s="422"/>
      <c r="AI118" s="420" t="s">
        <v>396</v>
      </c>
      <c r="AJ118" s="421"/>
      <c r="AK118" s="421"/>
      <c r="AL118" s="422"/>
      <c r="AM118" s="420" t="s">
        <v>425</v>
      </c>
      <c r="AN118" s="421"/>
      <c r="AO118" s="421"/>
      <c r="AP118" s="422"/>
      <c r="AQ118" s="594" t="s">
        <v>440</v>
      </c>
      <c r="AR118" s="595"/>
      <c r="AS118" s="595"/>
      <c r="AT118" s="595"/>
      <c r="AU118" s="595"/>
      <c r="AV118" s="595"/>
      <c r="AW118" s="595"/>
      <c r="AX118" s="596"/>
    </row>
    <row r="119" spans="1:50" ht="23.25" hidden="1" customHeight="1" x14ac:dyDescent="0.2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6"/>
    </row>
    <row r="120" spans="1:50" ht="46.5" hidden="1" customHeight="1" x14ac:dyDescent="0.2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398</v>
      </c>
      <c r="AF121" s="421"/>
      <c r="AG121" s="421"/>
      <c r="AH121" s="422"/>
      <c r="AI121" s="420" t="s">
        <v>396</v>
      </c>
      <c r="AJ121" s="421"/>
      <c r="AK121" s="421"/>
      <c r="AL121" s="422"/>
      <c r="AM121" s="420" t="s">
        <v>425</v>
      </c>
      <c r="AN121" s="421"/>
      <c r="AO121" s="421"/>
      <c r="AP121" s="422"/>
      <c r="AQ121" s="594" t="s">
        <v>440</v>
      </c>
      <c r="AR121" s="595"/>
      <c r="AS121" s="595"/>
      <c r="AT121" s="595"/>
      <c r="AU121" s="595"/>
      <c r="AV121" s="595"/>
      <c r="AW121" s="595"/>
      <c r="AX121" s="596"/>
    </row>
    <row r="122" spans="1:50" ht="23.25" hidden="1" customHeight="1" x14ac:dyDescent="0.2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398</v>
      </c>
      <c r="AF124" s="421"/>
      <c r="AG124" s="421"/>
      <c r="AH124" s="422"/>
      <c r="AI124" s="420" t="s">
        <v>396</v>
      </c>
      <c r="AJ124" s="421"/>
      <c r="AK124" s="421"/>
      <c r="AL124" s="422"/>
      <c r="AM124" s="420" t="s">
        <v>425</v>
      </c>
      <c r="AN124" s="421"/>
      <c r="AO124" s="421"/>
      <c r="AP124" s="422"/>
      <c r="AQ124" s="594" t="s">
        <v>440</v>
      </c>
      <c r="AR124" s="595"/>
      <c r="AS124" s="595"/>
      <c r="AT124" s="595"/>
      <c r="AU124" s="595"/>
      <c r="AV124" s="595"/>
      <c r="AW124" s="595"/>
      <c r="AX124" s="596"/>
    </row>
    <row r="125" spans="1:50" ht="23.25" hidden="1" customHeight="1" x14ac:dyDescent="0.2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9"/>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5">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0" t="s">
        <v>398</v>
      </c>
      <c r="AF127" s="421"/>
      <c r="AG127" s="421"/>
      <c r="AH127" s="422"/>
      <c r="AI127" s="420" t="s">
        <v>396</v>
      </c>
      <c r="AJ127" s="421"/>
      <c r="AK127" s="421"/>
      <c r="AL127" s="422"/>
      <c r="AM127" s="420" t="s">
        <v>425</v>
      </c>
      <c r="AN127" s="421"/>
      <c r="AO127" s="421"/>
      <c r="AP127" s="422"/>
      <c r="AQ127" s="594" t="s">
        <v>440</v>
      </c>
      <c r="AR127" s="595"/>
      <c r="AS127" s="595"/>
      <c r="AT127" s="595"/>
      <c r="AU127" s="595"/>
      <c r="AV127" s="595"/>
      <c r="AW127" s="595"/>
      <c r="AX127" s="596"/>
    </row>
    <row r="128" spans="1:50" ht="23.25" hidden="1" customHeight="1" x14ac:dyDescent="0.2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3">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2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3">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3">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3">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25">
      <c r="A430" s="188"/>
      <c r="B430" s="185"/>
      <c r="C430" s="177" t="s">
        <v>428</v>
      </c>
      <c r="D430" s="940"/>
      <c r="E430" s="173" t="s">
        <v>406</v>
      </c>
      <c r="F430" s="905"/>
      <c r="G430" s="906" t="s">
        <v>255</v>
      </c>
      <c r="H430" s="122"/>
      <c r="I430" s="122"/>
      <c r="J430" s="907"/>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hidden="1" customHeight="1" x14ac:dyDescent="0.2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x14ac:dyDescent="0.2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2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2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2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2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2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2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x14ac:dyDescent="0.2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3">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5">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2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2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5">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2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2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5">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2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2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5">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2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2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3">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72.75" customHeight="1" x14ac:dyDescent="0.2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568</v>
      </c>
      <c r="AE702" s="348"/>
      <c r="AF702" s="348"/>
      <c r="AG702" s="387" t="s">
        <v>586</v>
      </c>
      <c r="AH702" s="388"/>
      <c r="AI702" s="388"/>
      <c r="AJ702" s="388"/>
      <c r="AK702" s="388"/>
      <c r="AL702" s="388"/>
      <c r="AM702" s="388"/>
      <c r="AN702" s="388"/>
      <c r="AO702" s="388"/>
      <c r="AP702" s="388"/>
      <c r="AQ702" s="388"/>
      <c r="AR702" s="388"/>
      <c r="AS702" s="388"/>
      <c r="AT702" s="388"/>
      <c r="AU702" s="388"/>
      <c r="AV702" s="388"/>
      <c r="AW702" s="388"/>
      <c r="AX702" s="389"/>
    </row>
    <row r="703" spans="1:50" ht="102.75" customHeight="1" x14ac:dyDescent="0.2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8" t="s">
        <v>568</v>
      </c>
      <c r="AE703" s="329"/>
      <c r="AF703" s="329"/>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72.75" customHeight="1" x14ac:dyDescent="0.2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568</v>
      </c>
      <c r="AE704" s="789"/>
      <c r="AF704" s="789"/>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589</v>
      </c>
      <c r="AE705" s="721"/>
      <c r="AF705" s="721"/>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5">
      <c r="A706" s="647"/>
      <c r="B706" s="648"/>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47"/>
      <c r="B707" s="648"/>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589</v>
      </c>
      <c r="AE708" s="610"/>
      <c r="AF708" s="610"/>
      <c r="AG708" s="748" t="s">
        <v>618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589</v>
      </c>
      <c r="AE709" s="329"/>
      <c r="AF709" s="329"/>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589</v>
      </c>
      <c r="AE710" s="329"/>
      <c r="AF710" s="329"/>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2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568</v>
      </c>
      <c r="AE711" s="329"/>
      <c r="AF711" s="329"/>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5">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589</v>
      </c>
      <c r="AE712" s="789"/>
      <c r="AF712" s="789"/>
      <c r="AG712" s="816" t="s">
        <v>618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5">
      <c r="A713" s="647"/>
      <c r="B713" s="649"/>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8" t="s">
        <v>589</v>
      </c>
      <c r="AE713" s="329"/>
      <c r="AF713" s="668"/>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56.25" customHeight="1" x14ac:dyDescent="0.2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568</v>
      </c>
      <c r="AE714" s="814"/>
      <c r="AF714" s="815"/>
      <c r="AG714" s="742" t="s">
        <v>591</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5">
      <c r="A715" s="645"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589</v>
      </c>
      <c r="AE715" s="610"/>
      <c r="AF715" s="661"/>
      <c r="AG715" s="748" t="s">
        <v>618</v>
      </c>
      <c r="AH715" s="749"/>
      <c r="AI715" s="749"/>
      <c r="AJ715" s="749"/>
      <c r="AK715" s="749"/>
      <c r="AL715" s="749"/>
      <c r="AM715" s="749"/>
      <c r="AN715" s="749"/>
      <c r="AO715" s="749"/>
      <c r="AP715" s="749"/>
      <c r="AQ715" s="749"/>
      <c r="AR715" s="749"/>
      <c r="AS715" s="749"/>
      <c r="AT715" s="749"/>
      <c r="AU715" s="749"/>
      <c r="AV715" s="749"/>
      <c r="AW715" s="749"/>
      <c r="AX715" s="750"/>
    </row>
    <row r="716" spans="1:50" ht="57.75" customHeight="1" x14ac:dyDescent="0.2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568</v>
      </c>
      <c r="AE716" s="632"/>
      <c r="AF716" s="632"/>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56.25" customHeight="1" x14ac:dyDescent="0.2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568</v>
      </c>
      <c r="AE717" s="329"/>
      <c r="AF717" s="329"/>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52.5" customHeight="1" x14ac:dyDescent="0.2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568</v>
      </c>
      <c r="AE718" s="329"/>
      <c r="AF718" s="329"/>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5">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568</v>
      </c>
      <c r="AE719" s="610"/>
      <c r="AF719" s="610"/>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2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5">
      <c r="A721" s="784"/>
      <c r="B721" s="785"/>
      <c r="C721" s="294" t="s">
        <v>596</v>
      </c>
      <c r="D721" s="295"/>
      <c r="E721" s="295"/>
      <c r="F721" s="296"/>
      <c r="G721" s="285" t="s">
        <v>346</v>
      </c>
      <c r="H721" s="286"/>
      <c r="I721" s="82" t="str">
        <f>IF(OR(G721="　", G721=""), "", "-")</f>
        <v/>
      </c>
      <c r="J721" s="289">
        <v>382</v>
      </c>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5">
      <c r="A725" s="786"/>
      <c r="B725" s="787"/>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65.75" customHeight="1" x14ac:dyDescent="0.25">
      <c r="A726" s="645" t="s">
        <v>48</v>
      </c>
      <c r="B726" s="808"/>
      <c r="C726" s="821" t="s">
        <v>53</v>
      </c>
      <c r="D726" s="843"/>
      <c r="E726" s="843"/>
      <c r="F726" s="844"/>
      <c r="G726" s="580" t="s">
        <v>598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95.25" customHeight="1" thickBot="1" x14ac:dyDescent="0.3">
      <c r="A727" s="809"/>
      <c r="B727" s="810"/>
      <c r="C727" s="754" t="s">
        <v>57</v>
      </c>
      <c r="D727" s="755"/>
      <c r="E727" s="755"/>
      <c r="F727" s="756"/>
      <c r="G727" s="578" t="s">
        <v>599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3">
      <c r="A729" s="639" t="s">
        <v>620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8.25" customHeight="1" thickBot="1" x14ac:dyDescent="0.3">
      <c r="A731" s="805" t="s">
        <v>138</v>
      </c>
      <c r="B731" s="806"/>
      <c r="C731" s="806"/>
      <c r="D731" s="806"/>
      <c r="E731" s="807"/>
      <c r="F731" s="735" t="s">
        <v>621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55.25" customHeight="1" thickBot="1" x14ac:dyDescent="0.3">
      <c r="A733" s="678" t="s">
        <v>138</v>
      </c>
      <c r="B733" s="679"/>
      <c r="C733" s="679"/>
      <c r="D733" s="679"/>
      <c r="E733" s="680"/>
      <c r="F733" s="642" t="s">
        <v>622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3">
      <c r="A735" s="796" t="s">
        <v>619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5">
      <c r="A737" s="997" t="s">
        <v>409</v>
      </c>
      <c r="B737" s="209"/>
      <c r="C737" s="209"/>
      <c r="D737" s="210"/>
      <c r="E737" s="998" t="s">
        <v>600</v>
      </c>
      <c r="F737" s="998"/>
      <c r="G737" s="998"/>
      <c r="H737" s="998"/>
      <c r="I737" s="998"/>
      <c r="J737" s="998"/>
      <c r="K737" s="998"/>
      <c r="L737" s="998"/>
      <c r="M737" s="998"/>
      <c r="N737" s="367" t="s">
        <v>404</v>
      </c>
      <c r="O737" s="367"/>
      <c r="P737" s="367"/>
      <c r="Q737" s="367"/>
      <c r="R737" s="998" t="s">
        <v>601</v>
      </c>
      <c r="S737" s="998"/>
      <c r="T737" s="998"/>
      <c r="U737" s="998"/>
      <c r="V737" s="998"/>
      <c r="W737" s="998"/>
      <c r="X737" s="998"/>
      <c r="Y737" s="998"/>
      <c r="Z737" s="998"/>
      <c r="AA737" s="367" t="s">
        <v>403</v>
      </c>
      <c r="AB737" s="367"/>
      <c r="AC737" s="367"/>
      <c r="AD737" s="367"/>
      <c r="AE737" s="998" t="s">
        <v>602</v>
      </c>
      <c r="AF737" s="998"/>
      <c r="AG737" s="998"/>
      <c r="AH737" s="998"/>
      <c r="AI737" s="998"/>
      <c r="AJ737" s="998"/>
      <c r="AK737" s="998"/>
      <c r="AL737" s="998"/>
      <c r="AM737" s="998"/>
      <c r="AN737" s="367" t="s">
        <v>402</v>
      </c>
      <c r="AO737" s="367"/>
      <c r="AP737" s="367"/>
      <c r="AQ737" s="367"/>
      <c r="AR737" s="1004" t="s">
        <v>603</v>
      </c>
      <c r="AS737" s="1005"/>
      <c r="AT737" s="1005"/>
      <c r="AU737" s="1005"/>
      <c r="AV737" s="1005"/>
      <c r="AW737" s="1005"/>
      <c r="AX737" s="1006"/>
      <c r="AY737" s="88"/>
      <c r="AZ737" s="88"/>
    </row>
    <row r="738" spans="1:52" ht="24.75" customHeight="1" x14ac:dyDescent="0.25">
      <c r="A738" s="997" t="s">
        <v>401</v>
      </c>
      <c r="B738" s="209"/>
      <c r="C738" s="209"/>
      <c r="D738" s="210"/>
      <c r="E738" s="998" t="s">
        <v>604</v>
      </c>
      <c r="F738" s="998"/>
      <c r="G738" s="998"/>
      <c r="H738" s="998"/>
      <c r="I738" s="998"/>
      <c r="J738" s="998"/>
      <c r="K738" s="998"/>
      <c r="L738" s="998"/>
      <c r="M738" s="998"/>
      <c r="N738" s="367" t="s">
        <v>400</v>
      </c>
      <c r="O738" s="367"/>
      <c r="P738" s="367"/>
      <c r="Q738" s="367"/>
      <c r="R738" s="998" t="s">
        <v>605</v>
      </c>
      <c r="S738" s="998"/>
      <c r="T738" s="998"/>
      <c r="U738" s="998"/>
      <c r="V738" s="998"/>
      <c r="W738" s="998"/>
      <c r="X738" s="998"/>
      <c r="Y738" s="998"/>
      <c r="Z738" s="998"/>
      <c r="AA738" s="367" t="s">
        <v>399</v>
      </c>
      <c r="AB738" s="367"/>
      <c r="AC738" s="367"/>
      <c r="AD738" s="367"/>
      <c r="AE738" s="998" t="s">
        <v>606</v>
      </c>
      <c r="AF738" s="998"/>
      <c r="AG738" s="998"/>
      <c r="AH738" s="998"/>
      <c r="AI738" s="998"/>
      <c r="AJ738" s="998"/>
      <c r="AK738" s="998"/>
      <c r="AL738" s="998"/>
      <c r="AM738" s="998"/>
      <c r="AN738" s="367" t="s">
        <v>398</v>
      </c>
      <c r="AO738" s="367"/>
      <c r="AP738" s="367"/>
      <c r="AQ738" s="367"/>
      <c r="AR738" s="1004" t="s">
        <v>607</v>
      </c>
      <c r="AS738" s="1005"/>
      <c r="AT738" s="1005"/>
      <c r="AU738" s="1005"/>
      <c r="AV738" s="1005"/>
      <c r="AW738" s="1005"/>
      <c r="AX738" s="1006"/>
    </row>
    <row r="739" spans="1:52" ht="24.75" customHeight="1" x14ac:dyDescent="0.25">
      <c r="A739" s="997" t="s">
        <v>397</v>
      </c>
      <c r="B739" s="209"/>
      <c r="C739" s="209"/>
      <c r="D739" s="210"/>
      <c r="E739" s="998" t="s">
        <v>616</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3">
      <c r="A740" s="979" t="s">
        <v>421</v>
      </c>
      <c r="B740" s="980"/>
      <c r="C740" s="980"/>
      <c r="D740" s="981"/>
      <c r="E740" s="982" t="s">
        <v>563</v>
      </c>
      <c r="F740" s="983"/>
      <c r="G740" s="983"/>
      <c r="H740" s="92" t="str">
        <f>IF(E740="", "", "(")</f>
        <v>(</v>
      </c>
      <c r="I740" s="983" t="s">
        <v>346</v>
      </c>
      <c r="J740" s="983"/>
      <c r="K740" s="92" t="str">
        <f>IF(OR(I740="　", I740=""), "", "-")</f>
        <v/>
      </c>
      <c r="L740" s="984">
        <v>403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2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3">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3">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633" t="s">
        <v>392</v>
      </c>
      <c r="B780" s="634"/>
      <c r="C780" s="634"/>
      <c r="D780" s="634"/>
      <c r="E780" s="634"/>
      <c r="F780" s="635"/>
      <c r="G780" s="599" t="s">
        <v>623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9"/>
    </row>
    <row r="781" spans="1:50" ht="24.75" customHeight="1" x14ac:dyDescent="0.2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43.5" customHeight="1" x14ac:dyDescent="0.25">
      <c r="A782" s="636"/>
      <c r="B782" s="637"/>
      <c r="C782" s="637"/>
      <c r="D782" s="637"/>
      <c r="E782" s="637"/>
      <c r="F782" s="638"/>
      <c r="G782" s="675" t="s">
        <v>564</v>
      </c>
      <c r="H782" s="676"/>
      <c r="I782" s="676"/>
      <c r="J782" s="676"/>
      <c r="K782" s="677"/>
      <c r="L782" s="669" t="s">
        <v>564</v>
      </c>
      <c r="M782" s="670"/>
      <c r="N782" s="670"/>
      <c r="O782" s="670"/>
      <c r="P782" s="670"/>
      <c r="Q782" s="670"/>
      <c r="R782" s="670"/>
      <c r="S782" s="670"/>
      <c r="T782" s="670"/>
      <c r="U782" s="670"/>
      <c r="V782" s="670"/>
      <c r="W782" s="670"/>
      <c r="X782" s="671"/>
      <c r="Y782" s="390">
        <v>653</v>
      </c>
      <c r="Z782" s="391"/>
      <c r="AA782" s="391"/>
      <c r="AB782" s="811"/>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4.75" hidden="1" customHeight="1" x14ac:dyDescent="0.25">
      <c r="A783" s="636"/>
      <c r="B783" s="637"/>
      <c r="C783" s="637"/>
      <c r="D783" s="637"/>
      <c r="E783" s="637"/>
      <c r="F783" s="638"/>
      <c r="G783" s="611"/>
      <c r="H783" s="612"/>
      <c r="I783" s="612"/>
      <c r="J783" s="612"/>
      <c r="K783" s="613"/>
      <c r="L783" s="602"/>
      <c r="M783" s="603"/>
      <c r="N783" s="603"/>
      <c r="O783" s="603"/>
      <c r="P783" s="603"/>
      <c r="Q783" s="603"/>
      <c r="R783" s="603"/>
      <c r="S783" s="603"/>
      <c r="T783" s="603"/>
      <c r="U783" s="603"/>
      <c r="V783" s="603"/>
      <c r="W783" s="603"/>
      <c r="X783" s="604"/>
      <c r="Y783" s="605"/>
      <c r="Z783" s="606"/>
      <c r="AA783" s="606"/>
      <c r="AB783" s="617"/>
      <c r="AC783" s="611"/>
      <c r="AD783" s="612"/>
      <c r="AE783" s="612"/>
      <c r="AF783" s="612"/>
      <c r="AG783" s="613"/>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25">
      <c r="A784" s="636"/>
      <c r="B784" s="637"/>
      <c r="C784" s="637"/>
      <c r="D784" s="637"/>
      <c r="E784" s="637"/>
      <c r="F784" s="638"/>
      <c r="G784" s="611"/>
      <c r="H784" s="612"/>
      <c r="I784" s="612"/>
      <c r="J784" s="612"/>
      <c r="K784" s="613"/>
      <c r="L784" s="602"/>
      <c r="M784" s="603"/>
      <c r="N784" s="603"/>
      <c r="O784" s="603"/>
      <c r="P784" s="603"/>
      <c r="Q784" s="603"/>
      <c r="R784" s="603"/>
      <c r="S784" s="603"/>
      <c r="T784" s="603"/>
      <c r="U784" s="603"/>
      <c r="V784" s="603"/>
      <c r="W784" s="603"/>
      <c r="X784" s="604"/>
      <c r="Y784" s="605"/>
      <c r="Z784" s="606"/>
      <c r="AA784" s="606"/>
      <c r="AB784" s="617"/>
      <c r="AC784" s="611"/>
      <c r="AD784" s="612"/>
      <c r="AE784" s="612"/>
      <c r="AF784" s="612"/>
      <c r="AG784" s="613"/>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5">
      <c r="A785" s="636"/>
      <c r="B785" s="637"/>
      <c r="C785" s="637"/>
      <c r="D785" s="637"/>
      <c r="E785" s="637"/>
      <c r="F785" s="638"/>
      <c r="G785" s="611"/>
      <c r="H785" s="612"/>
      <c r="I785" s="612"/>
      <c r="J785" s="612"/>
      <c r="K785" s="613"/>
      <c r="L785" s="602"/>
      <c r="M785" s="603"/>
      <c r="N785" s="603"/>
      <c r="O785" s="603"/>
      <c r="P785" s="603"/>
      <c r="Q785" s="603"/>
      <c r="R785" s="603"/>
      <c r="S785" s="603"/>
      <c r="T785" s="603"/>
      <c r="U785" s="603"/>
      <c r="V785" s="603"/>
      <c r="W785" s="603"/>
      <c r="X785" s="604"/>
      <c r="Y785" s="605"/>
      <c r="Z785" s="606"/>
      <c r="AA785" s="606"/>
      <c r="AB785" s="617"/>
      <c r="AC785" s="611"/>
      <c r="AD785" s="612"/>
      <c r="AE785" s="612"/>
      <c r="AF785" s="612"/>
      <c r="AG785" s="613"/>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5">
      <c r="A786" s="636"/>
      <c r="B786" s="637"/>
      <c r="C786" s="637"/>
      <c r="D786" s="637"/>
      <c r="E786" s="637"/>
      <c r="F786" s="638"/>
      <c r="G786" s="611"/>
      <c r="H786" s="612"/>
      <c r="I786" s="612"/>
      <c r="J786" s="612"/>
      <c r="K786" s="613"/>
      <c r="L786" s="602"/>
      <c r="M786" s="603"/>
      <c r="N786" s="603"/>
      <c r="O786" s="603"/>
      <c r="P786" s="603"/>
      <c r="Q786" s="603"/>
      <c r="R786" s="603"/>
      <c r="S786" s="603"/>
      <c r="T786" s="603"/>
      <c r="U786" s="603"/>
      <c r="V786" s="603"/>
      <c r="W786" s="603"/>
      <c r="X786" s="604"/>
      <c r="Y786" s="605"/>
      <c r="Z786" s="606"/>
      <c r="AA786" s="606"/>
      <c r="AB786" s="617"/>
      <c r="AC786" s="611"/>
      <c r="AD786" s="612"/>
      <c r="AE786" s="612"/>
      <c r="AF786" s="612"/>
      <c r="AG786" s="613"/>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5">
      <c r="A787" s="636"/>
      <c r="B787" s="637"/>
      <c r="C787" s="637"/>
      <c r="D787" s="637"/>
      <c r="E787" s="637"/>
      <c r="F787" s="638"/>
      <c r="G787" s="611"/>
      <c r="H787" s="612"/>
      <c r="I787" s="612"/>
      <c r="J787" s="612"/>
      <c r="K787" s="613"/>
      <c r="L787" s="602"/>
      <c r="M787" s="603"/>
      <c r="N787" s="603"/>
      <c r="O787" s="603"/>
      <c r="P787" s="603"/>
      <c r="Q787" s="603"/>
      <c r="R787" s="603"/>
      <c r="S787" s="603"/>
      <c r="T787" s="603"/>
      <c r="U787" s="603"/>
      <c r="V787" s="603"/>
      <c r="W787" s="603"/>
      <c r="X787" s="604"/>
      <c r="Y787" s="605"/>
      <c r="Z787" s="606"/>
      <c r="AA787" s="606"/>
      <c r="AB787" s="617"/>
      <c r="AC787" s="611"/>
      <c r="AD787" s="612"/>
      <c r="AE787" s="612"/>
      <c r="AF787" s="612"/>
      <c r="AG787" s="613"/>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5">
      <c r="A788" s="636"/>
      <c r="B788" s="637"/>
      <c r="C788" s="637"/>
      <c r="D788" s="637"/>
      <c r="E788" s="637"/>
      <c r="F788" s="638"/>
      <c r="G788" s="611"/>
      <c r="H788" s="612"/>
      <c r="I788" s="612"/>
      <c r="J788" s="612"/>
      <c r="K788" s="613"/>
      <c r="L788" s="602"/>
      <c r="M788" s="603"/>
      <c r="N788" s="603"/>
      <c r="O788" s="603"/>
      <c r="P788" s="603"/>
      <c r="Q788" s="603"/>
      <c r="R788" s="603"/>
      <c r="S788" s="603"/>
      <c r="T788" s="603"/>
      <c r="U788" s="603"/>
      <c r="V788" s="603"/>
      <c r="W788" s="603"/>
      <c r="X788" s="604"/>
      <c r="Y788" s="605"/>
      <c r="Z788" s="606"/>
      <c r="AA788" s="606"/>
      <c r="AB788" s="617"/>
      <c r="AC788" s="611"/>
      <c r="AD788" s="612"/>
      <c r="AE788" s="612"/>
      <c r="AF788" s="612"/>
      <c r="AG788" s="613"/>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5">
      <c r="A789" s="636"/>
      <c r="B789" s="637"/>
      <c r="C789" s="637"/>
      <c r="D789" s="637"/>
      <c r="E789" s="637"/>
      <c r="F789" s="638"/>
      <c r="G789" s="611"/>
      <c r="H789" s="612"/>
      <c r="I789" s="612"/>
      <c r="J789" s="612"/>
      <c r="K789" s="613"/>
      <c r="L789" s="602"/>
      <c r="M789" s="603"/>
      <c r="N789" s="603"/>
      <c r="O789" s="603"/>
      <c r="P789" s="603"/>
      <c r="Q789" s="603"/>
      <c r="R789" s="603"/>
      <c r="S789" s="603"/>
      <c r="T789" s="603"/>
      <c r="U789" s="603"/>
      <c r="V789" s="603"/>
      <c r="W789" s="603"/>
      <c r="X789" s="604"/>
      <c r="Y789" s="605"/>
      <c r="Z789" s="606"/>
      <c r="AA789" s="606"/>
      <c r="AB789" s="617"/>
      <c r="AC789" s="611"/>
      <c r="AD789" s="612"/>
      <c r="AE789" s="612"/>
      <c r="AF789" s="612"/>
      <c r="AG789" s="613"/>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5">
      <c r="A790" s="636"/>
      <c r="B790" s="637"/>
      <c r="C790" s="637"/>
      <c r="D790" s="637"/>
      <c r="E790" s="637"/>
      <c r="F790" s="638"/>
      <c r="G790" s="611"/>
      <c r="H790" s="612"/>
      <c r="I790" s="612"/>
      <c r="J790" s="612"/>
      <c r="K790" s="613"/>
      <c r="L790" s="602"/>
      <c r="M790" s="603"/>
      <c r="N790" s="603"/>
      <c r="O790" s="603"/>
      <c r="P790" s="603"/>
      <c r="Q790" s="603"/>
      <c r="R790" s="603"/>
      <c r="S790" s="603"/>
      <c r="T790" s="603"/>
      <c r="U790" s="603"/>
      <c r="V790" s="603"/>
      <c r="W790" s="603"/>
      <c r="X790" s="604"/>
      <c r="Y790" s="605"/>
      <c r="Z790" s="606"/>
      <c r="AA790" s="606"/>
      <c r="AB790" s="617"/>
      <c r="AC790" s="611"/>
      <c r="AD790" s="612"/>
      <c r="AE790" s="612"/>
      <c r="AF790" s="612"/>
      <c r="AG790" s="613"/>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5">
      <c r="A791" s="636"/>
      <c r="B791" s="637"/>
      <c r="C791" s="637"/>
      <c r="D791" s="637"/>
      <c r="E791" s="637"/>
      <c r="F791" s="638"/>
      <c r="G791" s="611"/>
      <c r="H791" s="612"/>
      <c r="I791" s="612"/>
      <c r="J791" s="612"/>
      <c r="K791" s="613"/>
      <c r="L791" s="602"/>
      <c r="M791" s="603"/>
      <c r="N791" s="603"/>
      <c r="O791" s="603"/>
      <c r="P791" s="603"/>
      <c r="Q791" s="603"/>
      <c r="R791" s="603"/>
      <c r="S791" s="603"/>
      <c r="T791" s="603"/>
      <c r="U791" s="603"/>
      <c r="V791" s="603"/>
      <c r="W791" s="603"/>
      <c r="X791" s="604"/>
      <c r="Y791" s="605"/>
      <c r="Z791" s="606"/>
      <c r="AA791" s="606"/>
      <c r="AB791" s="617"/>
      <c r="AC791" s="611"/>
      <c r="AD791" s="612"/>
      <c r="AE791" s="612"/>
      <c r="AF791" s="612"/>
      <c r="AG791" s="613"/>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25">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653</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25">
      <c r="A793" s="636"/>
      <c r="B793" s="637"/>
      <c r="C793" s="637"/>
      <c r="D793" s="637"/>
      <c r="E793" s="637"/>
      <c r="F793" s="638"/>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9"/>
    </row>
    <row r="794" spans="1:50" ht="24.75" hidden="1" customHeight="1" x14ac:dyDescent="0.2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11"/>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25">
      <c r="A796" s="636"/>
      <c r="B796" s="637"/>
      <c r="C796" s="637"/>
      <c r="D796" s="637"/>
      <c r="E796" s="637"/>
      <c r="F796" s="638"/>
      <c r="G796" s="611"/>
      <c r="H796" s="612"/>
      <c r="I796" s="612"/>
      <c r="J796" s="612"/>
      <c r="K796" s="613"/>
      <c r="L796" s="602"/>
      <c r="M796" s="603"/>
      <c r="N796" s="603"/>
      <c r="O796" s="603"/>
      <c r="P796" s="603"/>
      <c r="Q796" s="603"/>
      <c r="R796" s="603"/>
      <c r="S796" s="603"/>
      <c r="T796" s="603"/>
      <c r="U796" s="603"/>
      <c r="V796" s="603"/>
      <c r="W796" s="603"/>
      <c r="X796" s="604"/>
      <c r="Y796" s="605"/>
      <c r="Z796" s="606"/>
      <c r="AA796" s="606"/>
      <c r="AB796" s="617"/>
      <c r="AC796" s="611"/>
      <c r="AD796" s="612"/>
      <c r="AE796" s="612"/>
      <c r="AF796" s="612"/>
      <c r="AG796" s="613"/>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5">
      <c r="A797" s="636"/>
      <c r="B797" s="637"/>
      <c r="C797" s="637"/>
      <c r="D797" s="637"/>
      <c r="E797" s="637"/>
      <c r="F797" s="638"/>
      <c r="G797" s="611"/>
      <c r="H797" s="612"/>
      <c r="I797" s="612"/>
      <c r="J797" s="612"/>
      <c r="K797" s="613"/>
      <c r="L797" s="602"/>
      <c r="M797" s="603"/>
      <c r="N797" s="603"/>
      <c r="O797" s="603"/>
      <c r="P797" s="603"/>
      <c r="Q797" s="603"/>
      <c r="R797" s="603"/>
      <c r="S797" s="603"/>
      <c r="T797" s="603"/>
      <c r="U797" s="603"/>
      <c r="V797" s="603"/>
      <c r="W797" s="603"/>
      <c r="X797" s="604"/>
      <c r="Y797" s="605"/>
      <c r="Z797" s="606"/>
      <c r="AA797" s="606"/>
      <c r="AB797" s="617"/>
      <c r="AC797" s="611"/>
      <c r="AD797" s="612"/>
      <c r="AE797" s="612"/>
      <c r="AF797" s="612"/>
      <c r="AG797" s="613"/>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5">
      <c r="A798" s="636"/>
      <c r="B798" s="637"/>
      <c r="C798" s="637"/>
      <c r="D798" s="637"/>
      <c r="E798" s="637"/>
      <c r="F798" s="638"/>
      <c r="G798" s="611"/>
      <c r="H798" s="612"/>
      <c r="I798" s="612"/>
      <c r="J798" s="612"/>
      <c r="K798" s="613"/>
      <c r="L798" s="602"/>
      <c r="M798" s="603"/>
      <c r="N798" s="603"/>
      <c r="O798" s="603"/>
      <c r="P798" s="603"/>
      <c r="Q798" s="603"/>
      <c r="R798" s="603"/>
      <c r="S798" s="603"/>
      <c r="T798" s="603"/>
      <c r="U798" s="603"/>
      <c r="V798" s="603"/>
      <c r="W798" s="603"/>
      <c r="X798" s="604"/>
      <c r="Y798" s="605"/>
      <c r="Z798" s="606"/>
      <c r="AA798" s="606"/>
      <c r="AB798" s="617"/>
      <c r="AC798" s="611"/>
      <c r="AD798" s="612"/>
      <c r="AE798" s="612"/>
      <c r="AF798" s="612"/>
      <c r="AG798" s="613"/>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5">
      <c r="A799" s="636"/>
      <c r="B799" s="637"/>
      <c r="C799" s="637"/>
      <c r="D799" s="637"/>
      <c r="E799" s="637"/>
      <c r="F799" s="638"/>
      <c r="G799" s="611"/>
      <c r="H799" s="612"/>
      <c r="I799" s="612"/>
      <c r="J799" s="612"/>
      <c r="K799" s="613"/>
      <c r="L799" s="602"/>
      <c r="M799" s="603"/>
      <c r="N799" s="603"/>
      <c r="O799" s="603"/>
      <c r="P799" s="603"/>
      <c r="Q799" s="603"/>
      <c r="R799" s="603"/>
      <c r="S799" s="603"/>
      <c r="T799" s="603"/>
      <c r="U799" s="603"/>
      <c r="V799" s="603"/>
      <c r="W799" s="603"/>
      <c r="X799" s="604"/>
      <c r="Y799" s="605"/>
      <c r="Z799" s="606"/>
      <c r="AA799" s="606"/>
      <c r="AB799" s="617"/>
      <c r="AC799" s="611"/>
      <c r="AD799" s="612"/>
      <c r="AE799" s="612"/>
      <c r="AF799" s="612"/>
      <c r="AG799" s="613"/>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5">
      <c r="A800" s="636"/>
      <c r="B800" s="637"/>
      <c r="C800" s="637"/>
      <c r="D800" s="637"/>
      <c r="E800" s="637"/>
      <c r="F800" s="638"/>
      <c r="G800" s="611"/>
      <c r="H800" s="612"/>
      <c r="I800" s="612"/>
      <c r="J800" s="612"/>
      <c r="K800" s="613"/>
      <c r="L800" s="602"/>
      <c r="M800" s="603"/>
      <c r="N800" s="603"/>
      <c r="O800" s="603"/>
      <c r="P800" s="603"/>
      <c r="Q800" s="603"/>
      <c r="R800" s="603"/>
      <c r="S800" s="603"/>
      <c r="T800" s="603"/>
      <c r="U800" s="603"/>
      <c r="V800" s="603"/>
      <c r="W800" s="603"/>
      <c r="X800" s="604"/>
      <c r="Y800" s="605"/>
      <c r="Z800" s="606"/>
      <c r="AA800" s="606"/>
      <c r="AB800" s="617"/>
      <c r="AC800" s="611"/>
      <c r="AD800" s="612"/>
      <c r="AE800" s="612"/>
      <c r="AF800" s="612"/>
      <c r="AG800" s="613"/>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5">
      <c r="A801" s="636"/>
      <c r="B801" s="637"/>
      <c r="C801" s="637"/>
      <c r="D801" s="637"/>
      <c r="E801" s="637"/>
      <c r="F801" s="638"/>
      <c r="G801" s="611"/>
      <c r="H801" s="612"/>
      <c r="I801" s="612"/>
      <c r="J801" s="612"/>
      <c r="K801" s="613"/>
      <c r="L801" s="602"/>
      <c r="M801" s="603"/>
      <c r="N801" s="603"/>
      <c r="O801" s="603"/>
      <c r="P801" s="603"/>
      <c r="Q801" s="603"/>
      <c r="R801" s="603"/>
      <c r="S801" s="603"/>
      <c r="T801" s="603"/>
      <c r="U801" s="603"/>
      <c r="V801" s="603"/>
      <c r="W801" s="603"/>
      <c r="X801" s="604"/>
      <c r="Y801" s="605"/>
      <c r="Z801" s="606"/>
      <c r="AA801" s="606"/>
      <c r="AB801" s="617"/>
      <c r="AC801" s="611"/>
      <c r="AD801" s="612"/>
      <c r="AE801" s="612"/>
      <c r="AF801" s="612"/>
      <c r="AG801" s="613"/>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5">
      <c r="A802" s="636"/>
      <c r="B802" s="637"/>
      <c r="C802" s="637"/>
      <c r="D802" s="637"/>
      <c r="E802" s="637"/>
      <c r="F802" s="638"/>
      <c r="G802" s="611"/>
      <c r="H802" s="612"/>
      <c r="I802" s="612"/>
      <c r="J802" s="612"/>
      <c r="K802" s="613"/>
      <c r="L802" s="602"/>
      <c r="M802" s="603"/>
      <c r="N802" s="603"/>
      <c r="O802" s="603"/>
      <c r="P802" s="603"/>
      <c r="Q802" s="603"/>
      <c r="R802" s="603"/>
      <c r="S802" s="603"/>
      <c r="T802" s="603"/>
      <c r="U802" s="603"/>
      <c r="V802" s="603"/>
      <c r="W802" s="603"/>
      <c r="X802" s="604"/>
      <c r="Y802" s="605"/>
      <c r="Z802" s="606"/>
      <c r="AA802" s="606"/>
      <c r="AB802" s="617"/>
      <c r="AC802" s="611"/>
      <c r="AD802" s="612"/>
      <c r="AE802" s="612"/>
      <c r="AF802" s="612"/>
      <c r="AG802" s="613"/>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5">
      <c r="A803" s="636"/>
      <c r="B803" s="637"/>
      <c r="C803" s="637"/>
      <c r="D803" s="637"/>
      <c r="E803" s="637"/>
      <c r="F803" s="638"/>
      <c r="G803" s="611"/>
      <c r="H803" s="612"/>
      <c r="I803" s="612"/>
      <c r="J803" s="612"/>
      <c r="K803" s="613"/>
      <c r="L803" s="602"/>
      <c r="M803" s="603"/>
      <c r="N803" s="603"/>
      <c r="O803" s="603"/>
      <c r="P803" s="603"/>
      <c r="Q803" s="603"/>
      <c r="R803" s="603"/>
      <c r="S803" s="603"/>
      <c r="T803" s="603"/>
      <c r="U803" s="603"/>
      <c r="V803" s="603"/>
      <c r="W803" s="603"/>
      <c r="X803" s="604"/>
      <c r="Y803" s="605"/>
      <c r="Z803" s="606"/>
      <c r="AA803" s="606"/>
      <c r="AB803" s="617"/>
      <c r="AC803" s="611"/>
      <c r="AD803" s="612"/>
      <c r="AE803" s="612"/>
      <c r="AF803" s="612"/>
      <c r="AG803" s="613"/>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5">
      <c r="A804" s="636"/>
      <c r="B804" s="637"/>
      <c r="C804" s="637"/>
      <c r="D804" s="637"/>
      <c r="E804" s="637"/>
      <c r="F804" s="638"/>
      <c r="G804" s="611"/>
      <c r="H804" s="612"/>
      <c r="I804" s="612"/>
      <c r="J804" s="612"/>
      <c r="K804" s="613"/>
      <c r="L804" s="602"/>
      <c r="M804" s="603"/>
      <c r="N804" s="603"/>
      <c r="O804" s="603"/>
      <c r="P804" s="603"/>
      <c r="Q804" s="603"/>
      <c r="R804" s="603"/>
      <c r="S804" s="603"/>
      <c r="T804" s="603"/>
      <c r="U804" s="603"/>
      <c r="V804" s="603"/>
      <c r="W804" s="603"/>
      <c r="X804" s="604"/>
      <c r="Y804" s="605"/>
      <c r="Z804" s="606"/>
      <c r="AA804" s="606"/>
      <c r="AB804" s="617"/>
      <c r="AC804" s="611"/>
      <c r="AD804" s="612"/>
      <c r="AE804" s="612"/>
      <c r="AF804" s="612"/>
      <c r="AG804" s="613"/>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3">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25">
      <c r="A806" s="636"/>
      <c r="B806" s="637"/>
      <c r="C806" s="637"/>
      <c r="D806" s="637"/>
      <c r="E806" s="637"/>
      <c r="F806" s="638"/>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9"/>
    </row>
    <row r="807" spans="1:50" ht="24.75" hidden="1" customHeight="1" x14ac:dyDescent="0.2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1"/>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25">
      <c r="A809" s="636"/>
      <c r="B809" s="637"/>
      <c r="C809" s="637"/>
      <c r="D809" s="637"/>
      <c r="E809" s="637"/>
      <c r="F809" s="638"/>
      <c r="G809" s="611"/>
      <c r="H809" s="612"/>
      <c r="I809" s="612"/>
      <c r="J809" s="612"/>
      <c r="K809" s="613"/>
      <c r="L809" s="602"/>
      <c r="M809" s="603"/>
      <c r="N809" s="603"/>
      <c r="O809" s="603"/>
      <c r="P809" s="603"/>
      <c r="Q809" s="603"/>
      <c r="R809" s="603"/>
      <c r="S809" s="603"/>
      <c r="T809" s="603"/>
      <c r="U809" s="603"/>
      <c r="V809" s="603"/>
      <c r="W809" s="603"/>
      <c r="X809" s="604"/>
      <c r="Y809" s="605"/>
      <c r="Z809" s="606"/>
      <c r="AA809" s="606"/>
      <c r="AB809" s="617"/>
      <c r="AC809" s="611"/>
      <c r="AD809" s="612"/>
      <c r="AE809" s="612"/>
      <c r="AF809" s="612"/>
      <c r="AG809" s="613"/>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5">
      <c r="A810" s="636"/>
      <c r="B810" s="637"/>
      <c r="C810" s="637"/>
      <c r="D810" s="637"/>
      <c r="E810" s="637"/>
      <c r="F810" s="638"/>
      <c r="G810" s="611"/>
      <c r="H810" s="612"/>
      <c r="I810" s="612"/>
      <c r="J810" s="612"/>
      <c r="K810" s="613"/>
      <c r="L810" s="602"/>
      <c r="M810" s="603"/>
      <c r="N810" s="603"/>
      <c r="O810" s="603"/>
      <c r="P810" s="603"/>
      <c r="Q810" s="603"/>
      <c r="R810" s="603"/>
      <c r="S810" s="603"/>
      <c r="T810" s="603"/>
      <c r="U810" s="603"/>
      <c r="V810" s="603"/>
      <c r="W810" s="603"/>
      <c r="X810" s="604"/>
      <c r="Y810" s="605"/>
      <c r="Z810" s="606"/>
      <c r="AA810" s="606"/>
      <c r="AB810" s="617"/>
      <c r="AC810" s="611"/>
      <c r="AD810" s="612"/>
      <c r="AE810" s="612"/>
      <c r="AF810" s="612"/>
      <c r="AG810" s="613"/>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5">
      <c r="A811" s="636"/>
      <c r="B811" s="637"/>
      <c r="C811" s="637"/>
      <c r="D811" s="637"/>
      <c r="E811" s="637"/>
      <c r="F811" s="638"/>
      <c r="G811" s="611"/>
      <c r="H811" s="612"/>
      <c r="I811" s="612"/>
      <c r="J811" s="612"/>
      <c r="K811" s="613"/>
      <c r="L811" s="602"/>
      <c r="M811" s="603"/>
      <c r="N811" s="603"/>
      <c r="O811" s="603"/>
      <c r="P811" s="603"/>
      <c r="Q811" s="603"/>
      <c r="R811" s="603"/>
      <c r="S811" s="603"/>
      <c r="T811" s="603"/>
      <c r="U811" s="603"/>
      <c r="V811" s="603"/>
      <c r="W811" s="603"/>
      <c r="X811" s="604"/>
      <c r="Y811" s="605"/>
      <c r="Z811" s="606"/>
      <c r="AA811" s="606"/>
      <c r="AB811" s="617"/>
      <c r="AC811" s="611"/>
      <c r="AD811" s="612"/>
      <c r="AE811" s="612"/>
      <c r="AF811" s="612"/>
      <c r="AG811" s="613"/>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5">
      <c r="A812" s="636"/>
      <c r="B812" s="637"/>
      <c r="C812" s="637"/>
      <c r="D812" s="637"/>
      <c r="E812" s="637"/>
      <c r="F812" s="638"/>
      <c r="G812" s="611"/>
      <c r="H812" s="612"/>
      <c r="I812" s="612"/>
      <c r="J812" s="612"/>
      <c r="K812" s="613"/>
      <c r="L812" s="602"/>
      <c r="M812" s="603"/>
      <c r="N812" s="603"/>
      <c r="O812" s="603"/>
      <c r="P812" s="603"/>
      <c r="Q812" s="603"/>
      <c r="R812" s="603"/>
      <c r="S812" s="603"/>
      <c r="T812" s="603"/>
      <c r="U812" s="603"/>
      <c r="V812" s="603"/>
      <c r="W812" s="603"/>
      <c r="X812" s="604"/>
      <c r="Y812" s="605"/>
      <c r="Z812" s="606"/>
      <c r="AA812" s="606"/>
      <c r="AB812" s="617"/>
      <c r="AC812" s="611"/>
      <c r="AD812" s="612"/>
      <c r="AE812" s="612"/>
      <c r="AF812" s="612"/>
      <c r="AG812" s="613"/>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5">
      <c r="A813" s="636"/>
      <c r="B813" s="637"/>
      <c r="C813" s="637"/>
      <c r="D813" s="637"/>
      <c r="E813" s="637"/>
      <c r="F813" s="638"/>
      <c r="G813" s="611"/>
      <c r="H813" s="612"/>
      <c r="I813" s="612"/>
      <c r="J813" s="612"/>
      <c r="K813" s="613"/>
      <c r="L813" s="602"/>
      <c r="M813" s="603"/>
      <c r="N813" s="603"/>
      <c r="O813" s="603"/>
      <c r="P813" s="603"/>
      <c r="Q813" s="603"/>
      <c r="R813" s="603"/>
      <c r="S813" s="603"/>
      <c r="T813" s="603"/>
      <c r="U813" s="603"/>
      <c r="V813" s="603"/>
      <c r="W813" s="603"/>
      <c r="X813" s="604"/>
      <c r="Y813" s="605"/>
      <c r="Z813" s="606"/>
      <c r="AA813" s="606"/>
      <c r="AB813" s="617"/>
      <c r="AC813" s="611"/>
      <c r="AD813" s="612"/>
      <c r="AE813" s="612"/>
      <c r="AF813" s="612"/>
      <c r="AG813" s="613"/>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5">
      <c r="A814" s="636"/>
      <c r="B814" s="637"/>
      <c r="C814" s="637"/>
      <c r="D814" s="637"/>
      <c r="E814" s="637"/>
      <c r="F814" s="638"/>
      <c r="G814" s="611"/>
      <c r="H814" s="612"/>
      <c r="I814" s="612"/>
      <c r="J814" s="612"/>
      <c r="K814" s="613"/>
      <c r="L814" s="602"/>
      <c r="M814" s="603"/>
      <c r="N814" s="603"/>
      <c r="O814" s="603"/>
      <c r="P814" s="603"/>
      <c r="Q814" s="603"/>
      <c r="R814" s="603"/>
      <c r="S814" s="603"/>
      <c r="T814" s="603"/>
      <c r="U814" s="603"/>
      <c r="V814" s="603"/>
      <c r="W814" s="603"/>
      <c r="X814" s="604"/>
      <c r="Y814" s="605"/>
      <c r="Z814" s="606"/>
      <c r="AA814" s="606"/>
      <c r="AB814" s="617"/>
      <c r="AC814" s="611"/>
      <c r="AD814" s="612"/>
      <c r="AE814" s="612"/>
      <c r="AF814" s="612"/>
      <c r="AG814" s="613"/>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5">
      <c r="A815" s="636"/>
      <c r="B815" s="637"/>
      <c r="C815" s="637"/>
      <c r="D815" s="637"/>
      <c r="E815" s="637"/>
      <c r="F815" s="638"/>
      <c r="G815" s="611"/>
      <c r="H815" s="612"/>
      <c r="I815" s="612"/>
      <c r="J815" s="612"/>
      <c r="K815" s="613"/>
      <c r="L815" s="602"/>
      <c r="M815" s="603"/>
      <c r="N815" s="603"/>
      <c r="O815" s="603"/>
      <c r="P815" s="603"/>
      <c r="Q815" s="603"/>
      <c r="R815" s="603"/>
      <c r="S815" s="603"/>
      <c r="T815" s="603"/>
      <c r="U815" s="603"/>
      <c r="V815" s="603"/>
      <c r="W815" s="603"/>
      <c r="X815" s="604"/>
      <c r="Y815" s="605"/>
      <c r="Z815" s="606"/>
      <c r="AA815" s="606"/>
      <c r="AB815" s="617"/>
      <c r="AC815" s="611"/>
      <c r="AD815" s="612"/>
      <c r="AE815" s="612"/>
      <c r="AF815" s="612"/>
      <c r="AG815" s="613"/>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5">
      <c r="A816" s="636"/>
      <c r="B816" s="637"/>
      <c r="C816" s="637"/>
      <c r="D816" s="637"/>
      <c r="E816" s="637"/>
      <c r="F816" s="638"/>
      <c r="G816" s="611"/>
      <c r="H816" s="612"/>
      <c r="I816" s="612"/>
      <c r="J816" s="612"/>
      <c r="K816" s="613"/>
      <c r="L816" s="602"/>
      <c r="M816" s="603"/>
      <c r="N816" s="603"/>
      <c r="O816" s="603"/>
      <c r="P816" s="603"/>
      <c r="Q816" s="603"/>
      <c r="R816" s="603"/>
      <c r="S816" s="603"/>
      <c r="T816" s="603"/>
      <c r="U816" s="603"/>
      <c r="V816" s="603"/>
      <c r="W816" s="603"/>
      <c r="X816" s="604"/>
      <c r="Y816" s="605"/>
      <c r="Z816" s="606"/>
      <c r="AA816" s="606"/>
      <c r="AB816" s="617"/>
      <c r="AC816" s="611"/>
      <c r="AD816" s="612"/>
      <c r="AE816" s="612"/>
      <c r="AF816" s="612"/>
      <c r="AG816" s="613"/>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5">
      <c r="A817" s="636"/>
      <c r="B817" s="637"/>
      <c r="C817" s="637"/>
      <c r="D817" s="637"/>
      <c r="E817" s="637"/>
      <c r="F817" s="638"/>
      <c r="G817" s="611"/>
      <c r="H817" s="612"/>
      <c r="I817" s="612"/>
      <c r="J817" s="612"/>
      <c r="K817" s="613"/>
      <c r="L817" s="602"/>
      <c r="M817" s="603"/>
      <c r="N817" s="603"/>
      <c r="O817" s="603"/>
      <c r="P817" s="603"/>
      <c r="Q817" s="603"/>
      <c r="R817" s="603"/>
      <c r="S817" s="603"/>
      <c r="T817" s="603"/>
      <c r="U817" s="603"/>
      <c r="V817" s="603"/>
      <c r="W817" s="603"/>
      <c r="X817" s="604"/>
      <c r="Y817" s="605"/>
      <c r="Z817" s="606"/>
      <c r="AA817" s="606"/>
      <c r="AB817" s="617"/>
      <c r="AC817" s="611"/>
      <c r="AD817" s="612"/>
      <c r="AE817" s="612"/>
      <c r="AF817" s="612"/>
      <c r="AG817" s="613"/>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3">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5">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9"/>
    </row>
    <row r="820" spans="1:50" ht="24.75" hidden="1" customHeight="1" x14ac:dyDescent="0.2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1"/>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25">
      <c r="A822" s="636"/>
      <c r="B822" s="637"/>
      <c r="C822" s="637"/>
      <c r="D822" s="637"/>
      <c r="E822" s="637"/>
      <c r="F822" s="638"/>
      <c r="G822" s="611"/>
      <c r="H822" s="612"/>
      <c r="I822" s="612"/>
      <c r="J822" s="612"/>
      <c r="K822" s="613"/>
      <c r="L822" s="602"/>
      <c r="M822" s="603"/>
      <c r="N822" s="603"/>
      <c r="O822" s="603"/>
      <c r="P822" s="603"/>
      <c r="Q822" s="603"/>
      <c r="R822" s="603"/>
      <c r="S822" s="603"/>
      <c r="T822" s="603"/>
      <c r="U822" s="603"/>
      <c r="V822" s="603"/>
      <c r="W822" s="603"/>
      <c r="X822" s="604"/>
      <c r="Y822" s="605"/>
      <c r="Z822" s="606"/>
      <c r="AA822" s="606"/>
      <c r="AB822" s="617"/>
      <c r="AC822" s="611"/>
      <c r="AD822" s="612"/>
      <c r="AE822" s="612"/>
      <c r="AF822" s="612"/>
      <c r="AG822" s="613"/>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5">
      <c r="A823" s="636"/>
      <c r="B823" s="637"/>
      <c r="C823" s="637"/>
      <c r="D823" s="637"/>
      <c r="E823" s="637"/>
      <c r="F823" s="638"/>
      <c r="G823" s="611"/>
      <c r="H823" s="612"/>
      <c r="I823" s="612"/>
      <c r="J823" s="612"/>
      <c r="K823" s="613"/>
      <c r="L823" s="602"/>
      <c r="M823" s="603"/>
      <c r="N823" s="603"/>
      <c r="O823" s="603"/>
      <c r="P823" s="603"/>
      <c r="Q823" s="603"/>
      <c r="R823" s="603"/>
      <c r="S823" s="603"/>
      <c r="T823" s="603"/>
      <c r="U823" s="603"/>
      <c r="V823" s="603"/>
      <c r="W823" s="603"/>
      <c r="X823" s="604"/>
      <c r="Y823" s="605"/>
      <c r="Z823" s="606"/>
      <c r="AA823" s="606"/>
      <c r="AB823" s="617"/>
      <c r="AC823" s="611"/>
      <c r="AD823" s="612"/>
      <c r="AE823" s="612"/>
      <c r="AF823" s="612"/>
      <c r="AG823" s="613"/>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5">
      <c r="A824" s="636"/>
      <c r="B824" s="637"/>
      <c r="C824" s="637"/>
      <c r="D824" s="637"/>
      <c r="E824" s="637"/>
      <c r="F824" s="638"/>
      <c r="G824" s="611"/>
      <c r="H824" s="612"/>
      <c r="I824" s="612"/>
      <c r="J824" s="612"/>
      <c r="K824" s="613"/>
      <c r="L824" s="602"/>
      <c r="M824" s="603"/>
      <c r="N824" s="603"/>
      <c r="O824" s="603"/>
      <c r="P824" s="603"/>
      <c r="Q824" s="603"/>
      <c r="R824" s="603"/>
      <c r="S824" s="603"/>
      <c r="T824" s="603"/>
      <c r="U824" s="603"/>
      <c r="V824" s="603"/>
      <c r="W824" s="603"/>
      <c r="X824" s="604"/>
      <c r="Y824" s="605"/>
      <c r="Z824" s="606"/>
      <c r="AA824" s="606"/>
      <c r="AB824" s="617"/>
      <c r="AC824" s="611"/>
      <c r="AD824" s="612"/>
      <c r="AE824" s="612"/>
      <c r="AF824" s="612"/>
      <c r="AG824" s="613"/>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5">
      <c r="A825" s="636"/>
      <c r="B825" s="637"/>
      <c r="C825" s="637"/>
      <c r="D825" s="637"/>
      <c r="E825" s="637"/>
      <c r="F825" s="638"/>
      <c r="G825" s="611"/>
      <c r="H825" s="612"/>
      <c r="I825" s="612"/>
      <c r="J825" s="612"/>
      <c r="K825" s="613"/>
      <c r="L825" s="602"/>
      <c r="M825" s="603"/>
      <c r="N825" s="603"/>
      <c r="O825" s="603"/>
      <c r="P825" s="603"/>
      <c r="Q825" s="603"/>
      <c r="R825" s="603"/>
      <c r="S825" s="603"/>
      <c r="T825" s="603"/>
      <c r="U825" s="603"/>
      <c r="V825" s="603"/>
      <c r="W825" s="603"/>
      <c r="X825" s="604"/>
      <c r="Y825" s="605"/>
      <c r="Z825" s="606"/>
      <c r="AA825" s="606"/>
      <c r="AB825" s="617"/>
      <c r="AC825" s="611"/>
      <c r="AD825" s="612"/>
      <c r="AE825" s="612"/>
      <c r="AF825" s="612"/>
      <c r="AG825" s="613"/>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5">
      <c r="A826" s="636"/>
      <c r="B826" s="637"/>
      <c r="C826" s="637"/>
      <c r="D826" s="637"/>
      <c r="E826" s="637"/>
      <c r="F826" s="638"/>
      <c r="G826" s="611"/>
      <c r="H826" s="612"/>
      <c r="I826" s="612"/>
      <c r="J826" s="612"/>
      <c r="K826" s="613"/>
      <c r="L826" s="602"/>
      <c r="M826" s="603"/>
      <c r="N826" s="603"/>
      <c r="O826" s="603"/>
      <c r="P826" s="603"/>
      <c r="Q826" s="603"/>
      <c r="R826" s="603"/>
      <c r="S826" s="603"/>
      <c r="T826" s="603"/>
      <c r="U826" s="603"/>
      <c r="V826" s="603"/>
      <c r="W826" s="603"/>
      <c r="X826" s="604"/>
      <c r="Y826" s="605"/>
      <c r="Z826" s="606"/>
      <c r="AA826" s="606"/>
      <c r="AB826" s="617"/>
      <c r="AC826" s="611"/>
      <c r="AD826" s="612"/>
      <c r="AE826" s="612"/>
      <c r="AF826" s="612"/>
      <c r="AG826" s="613"/>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5">
      <c r="A827" s="636"/>
      <c r="B827" s="637"/>
      <c r="C827" s="637"/>
      <c r="D827" s="637"/>
      <c r="E827" s="637"/>
      <c r="F827" s="638"/>
      <c r="G827" s="611"/>
      <c r="H827" s="612"/>
      <c r="I827" s="612"/>
      <c r="J827" s="612"/>
      <c r="K827" s="613"/>
      <c r="L827" s="602"/>
      <c r="M827" s="603"/>
      <c r="N827" s="603"/>
      <c r="O827" s="603"/>
      <c r="P827" s="603"/>
      <c r="Q827" s="603"/>
      <c r="R827" s="603"/>
      <c r="S827" s="603"/>
      <c r="T827" s="603"/>
      <c r="U827" s="603"/>
      <c r="V827" s="603"/>
      <c r="W827" s="603"/>
      <c r="X827" s="604"/>
      <c r="Y827" s="605"/>
      <c r="Z827" s="606"/>
      <c r="AA827" s="606"/>
      <c r="AB827" s="617"/>
      <c r="AC827" s="611"/>
      <c r="AD827" s="612"/>
      <c r="AE827" s="612"/>
      <c r="AF827" s="612"/>
      <c r="AG827" s="613"/>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5">
      <c r="A828" s="636"/>
      <c r="B828" s="637"/>
      <c r="C828" s="637"/>
      <c r="D828" s="637"/>
      <c r="E828" s="637"/>
      <c r="F828" s="638"/>
      <c r="G828" s="611"/>
      <c r="H828" s="612"/>
      <c r="I828" s="612"/>
      <c r="J828" s="612"/>
      <c r="K828" s="613"/>
      <c r="L828" s="602"/>
      <c r="M828" s="603"/>
      <c r="N828" s="603"/>
      <c r="O828" s="603"/>
      <c r="P828" s="603"/>
      <c r="Q828" s="603"/>
      <c r="R828" s="603"/>
      <c r="S828" s="603"/>
      <c r="T828" s="603"/>
      <c r="U828" s="603"/>
      <c r="V828" s="603"/>
      <c r="W828" s="603"/>
      <c r="X828" s="604"/>
      <c r="Y828" s="605"/>
      <c r="Z828" s="606"/>
      <c r="AA828" s="606"/>
      <c r="AB828" s="617"/>
      <c r="AC828" s="611"/>
      <c r="AD828" s="612"/>
      <c r="AE828" s="612"/>
      <c r="AF828" s="612"/>
      <c r="AG828" s="613"/>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5">
      <c r="A829" s="636"/>
      <c r="B829" s="637"/>
      <c r="C829" s="637"/>
      <c r="D829" s="637"/>
      <c r="E829" s="637"/>
      <c r="F829" s="638"/>
      <c r="G829" s="611"/>
      <c r="H829" s="612"/>
      <c r="I829" s="612"/>
      <c r="J829" s="612"/>
      <c r="K829" s="613"/>
      <c r="L829" s="602"/>
      <c r="M829" s="603"/>
      <c r="N829" s="603"/>
      <c r="O829" s="603"/>
      <c r="P829" s="603"/>
      <c r="Q829" s="603"/>
      <c r="R829" s="603"/>
      <c r="S829" s="603"/>
      <c r="T829" s="603"/>
      <c r="U829" s="603"/>
      <c r="V829" s="603"/>
      <c r="W829" s="603"/>
      <c r="X829" s="604"/>
      <c r="Y829" s="605"/>
      <c r="Z829" s="606"/>
      <c r="AA829" s="606"/>
      <c r="AB829" s="617"/>
      <c r="AC829" s="611"/>
      <c r="AD829" s="612"/>
      <c r="AE829" s="612"/>
      <c r="AF829" s="612"/>
      <c r="AG829" s="613"/>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5">
      <c r="A830" s="636"/>
      <c r="B830" s="637"/>
      <c r="C830" s="637"/>
      <c r="D830" s="637"/>
      <c r="E830" s="637"/>
      <c r="F830" s="638"/>
      <c r="G830" s="611"/>
      <c r="H830" s="612"/>
      <c r="I830" s="612"/>
      <c r="J830" s="612"/>
      <c r="K830" s="613"/>
      <c r="L830" s="602"/>
      <c r="M830" s="603"/>
      <c r="N830" s="603"/>
      <c r="O830" s="603"/>
      <c r="P830" s="603"/>
      <c r="Q830" s="603"/>
      <c r="R830" s="603"/>
      <c r="S830" s="603"/>
      <c r="T830" s="603"/>
      <c r="U830" s="603"/>
      <c r="V830" s="603"/>
      <c r="W830" s="603"/>
      <c r="X830" s="604"/>
      <c r="Y830" s="605"/>
      <c r="Z830" s="606"/>
      <c r="AA830" s="606"/>
      <c r="AB830" s="617"/>
      <c r="AC830" s="611"/>
      <c r="AD830" s="612"/>
      <c r="AE830" s="612"/>
      <c r="AF830" s="612"/>
      <c r="AG830" s="613"/>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3">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25">
      <c r="A838" s="378">
        <v>1</v>
      </c>
      <c r="B838" s="378">
        <v>1</v>
      </c>
      <c r="C838" s="363" t="s">
        <v>608</v>
      </c>
      <c r="D838" s="349"/>
      <c r="E838" s="349"/>
      <c r="F838" s="349"/>
      <c r="G838" s="349"/>
      <c r="H838" s="349"/>
      <c r="I838" s="349"/>
      <c r="J838" s="914" t="s">
        <v>610</v>
      </c>
      <c r="K838" s="351"/>
      <c r="L838" s="351"/>
      <c r="M838" s="351"/>
      <c r="N838" s="351"/>
      <c r="O838" s="351"/>
      <c r="P838" s="364" t="s">
        <v>564</v>
      </c>
      <c r="Q838" s="352"/>
      <c r="R838" s="352"/>
      <c r="S838" s="352"/>
      <c r="T838" s="352"/>
      <c r="U838" s="352"/>
      <c r="V838" s="352"/>
      <c r="W838" s="352"/>
      <c r="X838" s="352"/>
      <c r="Y838" s="353">
        <v>653</v>
      </c>
      <c r="Z838" s="354"/>
      <c r="AA838" s="354"/>
      <c r="AB838" s="355"/>
      <c r="AC838" s="365"/>
      <c r="AD838" s="373"/>
      <c r="AE838" s="373"/>
      <c r="AF838" s="373"/>
      <c r="AG838" s="373"/>
      <c r="AH838" s="374" t="s">
        <v>618</v>
      </c>
      <c r="AI838" s="375"/>
      <c r="AJ838" s="375"/>
      <c r="AK838" s="375"/>
      <c r="AL838" s="359" t="s">
        <v>618</v>
      </c>
      <c r="AM838" s="360"/>
      <c r="AN838" s="360"/>
      <c r="AO838" s="361"/>
      <c r="AP838" s="362" t="s">
        <v>618</v>
      </c>
      <c r="AQ838" s="362"/>
      <c r="AR838" s="362"/>
      <c r="AS838" s="362"/>
      <c r="AT838" s="362"/>
      <c r="AU838" s="362"/>
      <c r="AV838" s="362"/>
      <c r="AW838" s="362"/>
      <c r="AX838" s="362"/>
    </row>
    <row r="839" spans="1:50" ht="30" hidden="1" customHeight="1" x14ac:dyDescent="0.2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x14ac:dyDescent="0.2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40:AO867">
    <cfRule type="expression" dxfId="2497" priority="6635">
      <formula>IF(AND(AL840&gt;=0, RIGHT(TEXT(AL840,"0.#"),1)&lt;&gt;"."),TRUE,FALSE)</formula>
    </cfRule>
    <cfRule type="expression" dxfId="2496" priority="6636">
      <formula>IF(AND(AL840&gt;=0, RIGHT(TEXT(AL840,"0.#"),1)="."),TRUE,FALSE)</formula>
    </cfRule>
    <cfRule type="expression" dxfId="2495" priority="6637">
      <formula>IF(AND(AL840&lt;0, RIGHT(TEXT(AL840,"0.#"),1)&lt;&gt;"."),TRUE,FALSE)</formula>
    </cfRule>
    <cfRule type="expression" dxfId="2494" priority="6638">
      <formula>IF(AND(AL840&lt;0, RIGHT(TEXT(AL840,"0.#"),1)="."),TRUE,FALSE)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40:Y867">
    <cfRule type="expression" dxfId="2423" priority="2963">
      <formula>IF(RIGHT(TEXT(Y840,"0.#"),1)=".",FALSE,TRUE)</formula>
    </cfRule>
    <cfRule type="expression" dxfId="2422" priority="2964">
      <formula>IF(RIGHT(TEXT(Y840,"0.#"),1)=".",TRUE,FALSE)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3:AO1132">
    <cfRule type="expression" dxfId="2393" priority="2869">
      <formula>IF(AND(AL1103&gt;=0, RIGHT(TEXT(AL1103,"0.#"),1)&lt;&gt;"."),TRUE,FALSE)</formula>
    </cfRule>
    <cfRule type="expression" dxfId="2392" priority="2870">
      <formula>IF(AND(AL1103&gt;=0, RIGHT(TEXT(AL1103,"0.#"),1)="."),TRUE,FALSE)</formula>
    </cfRule>
    <cfRule type="expression" dxfId="2391" priority="2871">
      <formula>IF(AND(AL1103&lt;0, RIGHT(TEXT(AL1103,"0.#"),1)&lt;&gt;"."),TRUE,FALSE)</formula>
    </cfRule>
    <cfRule type="expression" dxfId="2390" priority="2872">
      <formula>IF(AND(AL1103&lt;0, RIGHT(TEXT(AL1103,"0.#"),1)="."),TRUE,FALSE)</formula>
    </cfRule>
  </conditionalFormatting>
  <conditionalFormatting sqref="Y1103:Y1132">
    <cfRule type="expression" dxfId="2389" priority="2867">
      <formula>IF(RIGHT(TEXT(Y1103,"0.#"),1)=".",FALSE,TRUE)</formula>
    </cfRule>
    <cfRule type="expression" dxfId="2388" priority="2868">
      <formula>IF(RIGHT(TEXT(Y1103,"0.#"),1)=".",TRUE,FALSE)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8:AO839">
    <cfRule type="expression" dxfId="2379" priority="2821">
      <formula>IF(AND(AL838&gt;=0, RIGHT(TEXT(AL838,"0.#"),1)&lt;&gt;"."),TRUE,FALSE)</formula>
    </cfRule>
    <cfRule type="expression" dxfId="2378" priority="2822">
      <formula>IF(AND(AL838&gt;=0, RIGHT(TEXT(AL838,"0.#"),1)="."),TRUE,FALSE)</formula>
    </cfRule>
    <cfRule type="expression" dxfId="2377" priority="2823">
      <formula>IF(AND(AL838&lt;0, RIGHT(TEXT(AL838,"0.#"),1)&lt;&gt;"."),TRUE,FALSE)</formula>
    </cfRule>
    <cfRule type="expression" dxfId="2376" priority="2824">
      <formula>IF(AND(AL838&lt;0, RIGHT(TEXT(AL838,"0.#"),1)="."),TRUE,FALSE)</formula>
    </cfRule>
  </conditionalFormatting>
  <conditionalFormatting sqref="Y838:Y839">
    <cfRule type="expression" dxfId="2375" priority="2819">
      <formula>IF(RIGHT(TEXT(Y838,"0.#"),1)=".",FALSE,TRUE)</formula>
    </cfRule>
    <cfRule type="expression" dxfId="2374" priority="2820">
      <formula>IF(RIGHT(TEXT(Y838,"0.#"),1)=".",TRUE,FALSE)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3:Y900">
    <cfRule type="expression" dxfId="2057" priority="2079">
      <formula>IF(RIGHT(TEXT(Y873,"0.#"),1)=".",FALSE,TRUE)</formula>
    </cfRule>
    <cfRule type="expression" dxfId="2056" priority="2080">
      <formula>IF(RIGHT(TEXT(Y873,"0.#"),1)=".",TRUE,FALSE)</formula>
    </cfRule>
  </conditionalFormatting>
  <conditionalFormatting sqref="Y871:Y872">
    <cfRule type="expression" dxfId="2055" priority="2073">
      <formula>IF(RIGHT(TEXT(Y871,"0.#"),1)=".",FALSE,TRUE)</formula>
    </cfRule>
    <cfRule type="expression" dxfId="2054" priority="2074">
      <formula>IF(RIGHT(TEXT(Y871,"0.#"),1)=".",TRUE,FALSE)</formula>
    </cfRule>
  </conditionalFormatting>
  <conditionalFormatting sqref="Y906:Y933">
    <cfRule type="expression" dxfId="2053" priority="2067">
      <formula>IF(RIGHT(TEXT(Y906,"0.#"),1)=".",FALSE,TRUE)</formula>
    </cfRule>
    <cfRule type="expression" dxfId="2052" priority="2068">
      <formula>IF(RIGHT(TEXT(Y906,"0.#"),1)=".",TRUE,FALSE)</formula>
    </cfRule>
  </conditionalFormatting>
  <conditionalFormatting sqref="Y904:Y905">
    <cfRule type="expression" dxfId="2051" priority="2061">
      <formula>IF(RIGHT(TEXT(Y904,"0.#"),1)=".",FALSE,TRUE)</formula>
    </cfRule>
    <cfRule type="expression" dxfId="2050" priority="2062">
      <formula>IF(RIGHT(TEXT(Y904,"0.#"),1)=".",TRUE,FALSE)</formula>
    </cfRule>
  </conditionalFormatting>
  <conditionalFormatting sqref="Y939:Y966">
    <cfRule type="expression" dxfId="2049" priority="2055">
      <formula>IF(RIGHT(TEXT(Y939,"0.#"),1)=".",FALSE,TRUE)</formula>
    </cfRule>
    <cfRule type="expression" dxfId="2048" priority="2056">
      <formula>IF(RIGHT(TEXT(Y939,"0.#"),1)=".",TRUE,FALSE)</formula>
    </cfRule>
  </conditionalFormatting>
  <conditionalFormatting sqref="Y937:Y938">
    <cfRule type="expression" dxfId="2047" priority="2049">
      <formula>IF(RIGHT(TEXT(Y937,"0.#"),1)=".",FALSE,TRUE)</formula>
    </cfRule>
    <cfRule type="expression" dxfId="2046" priority="2050">
      <formula>IF(RIGHT(TEXT(Y937,"0.#"),1)=".",TRUE,FALSE)</formula>
    </cfRule>
  </conditionalFormatting>
  <conditionalFormatting sqref="Y972:Y999">
    <cfRule type="expression" dxfId="2045" priority="2043">
      <formula>IF(RIGHT(TEXT(Y972,"0.#"),1)=".",FALSE,TRUE)</formula>
    </cfRule>
    <cfRule type="expression" dxfId="2044" priority="2044">
      <formula>IF(RIGHT(TEXT(Y972,"0.#"),1)=".",TRUE,FALSE)</formula>
    </cfRule>
  </conditionalFormatting>
  <conditionalFormatting sqref="Y970:Y971">
    <cfRule type="expression" dxfId="2043" priority="2037">
      <formula>IF(RIGHT(TEXT(Y970,"0.#"),1)=".",FALSE,TRUE)</formula>
    </cfRule>
    <cfRule type="expression" dxfId="2042" priority="2038">
      <formula>IF(RIGHT(TEXT(Y970,"0.#"),1)=".",TRUE,FALSE)</formula>
    </cfRule>
  </conditionalFormatting>
  <conditionalFormatting sqref="Y1005:Y1032">
    <cfRule type="expression" dxfId="2041" priority="2031">
      <formula>IF(RIGHT(TEXT(Y1005,"0.#"),1)=".",FALSE,TRUE)</formula>
    </cfRule>
    <cfRule type="expression" dxfId="2040" priority="2032">
      <formula>IF(RIGHT(TEXT(Y1005,"0.#"),1)=".",TRUE,FALSE)</formula>
    </cfRule>
  </conditionalFormatting>
  <conditionalFormatting sqref="W23">
    <cfRule type="expression" dxfId="2039" priority="2315">
      <formula>IF(RIGHT(TEXT(W23,"0.#"),1)=".",FALSE,TRUE)</formula>
    </cfRule>
    <cfRule type="expression" dxfId="2038" priority="2316">
      <formula>IF(RIGHT(TEXT(W23,"0.#"),1)=".",TRUE,FALSE)</formula>
    </cfRule>
  </conditionalFormatting>
  <conditionalFormatting sqref="W24:W27">
    <cfRule type="expression" dxfId="2037" priority="2313">
      <formula>IF(RIGHT(TEXT(W24,"0.#"),1)=".",FALSE,TRUE)</formula>
    </cfRule>
    <cfRule type="expression" dxfId="2036" priority="2314">
      <formula>IF(RIGHT(TEXT(W24,"0.#"),1)=".",TRUE,FALSE)</formula>
    </cfRule>
  </conditionalFormatting>
  <conditionalFormatting sqref="W28">
    <cfRule type="expression" dxfId="2035" priority="2305">
      <formula>IF(RIGHT(TEXT(W28,"0.#"),1)=".",FALSE,TRUE)</formula>
    </cfRule>
    <cfRule type="expression" dxfId="2034" priority="2306">
      <formula>IF(RIGHT(TEXT(W28,"0.#"),1)=".",TRUE,FALSE)</formula>
    </cfRule>
  </conditionalFormatting>
  <conditionalFormatting sqref="P23">
    <cfRule type="expression" dxfId="2033" priority="2303">
      <formula>IF(RIGHT(TEXT(P23,"0.#"),1)=".",FALSE,TRUE)</formula>
    </cfRule>
    <cfRule type="expression" dxfId="2032" priority="2304">
      <formula>IF(RIGHT(TEXT(P23,"0.#"),1)=".",TRUE,FALSE)</formula>
    </cfRule>
  </conditionalFormatting>
  <conditionalFormatting sqref="P24:P27">
    <cfRule type="expression" dxfId="2031" priority="2301">
      <formula>IF(RIGHT(TEXT(P24,"0.#"),1)=".",FALSE,TRUE)</formula>
    </cfRule>
    <cfRule type="expression" dxfId="2030" priority="2302">
      <formula>IF(RIGHT(TEXT(P24,"0.#"),1)=".",TRUE,FALSE)</formula>
    </cfRule>
  </conditionalFormatting>
  <conditionalFormatting sqref="P28">
    <cfRule type="expression" dxfId="2029" priority="2299">
      <formula>IF(RIGHT(TEXT(P28,"0.#"),1)=".",FALSE,TRUE)</formula>
    </cfRule>
    <cfRule type="expression" dxfId="2028" priority="2300">
      <formula>IF(RIGHT(TEXT(P28,"0.#"),1)=".",TRUE,FALSE)</formula>
    </cfRule>
  </conditionalFormatting>
  <conditionalFormatting sqref="AQ114">
    <cfRule type="expression" dxfId="2027" priority="2283">
      <formula>IF(RIGHT(TEXT(AQ114,"0.#"),1)=".",FALSE,TRUE)</formula>
    </cfRule>
    <cfRule type="expression" dxfId="2026" priority="2284">
      <formula>IF(RIGHT(TEXT(AQ114,"0.#"),1)=".",TRUE,FALSE)</formula>
    </cfRule>
  </conditionalFormatting>
  <conditionalFormatting sqref="AQ104">
    <cfRule type="expression" dxfId="2025" priority="2297">
      <formula>IF(RIGHT(TEXT(AQ104,"0.#"),1)=".",FALSE,TRUE)</formula>
    </cfRule>
    <cfRule type="expression" dxfId="2024" priority="2298">
      <formula>IF(RIGHT(TEXT(AQ104,"0.#"),1)=".",TRUE,FALSE)</formula>
    </cfRule>
  </conditionalFormatting>
  <conditionalFormatting sqref="AQ105">
    <cfRule type="expression" dxfId="2023" priority="2295">
      <formula>IF(RIGHT(TEXT(AQ105,"0.#"),1)=".",FALSE,TRUE)</formula>
    </cfRule>
    <cfRule type="expression" dxfId="2022" priority="2296">
      <formula>IF(RIGHT(TEXT(AQ105,"0.#"),1)=".",TRUE,FALSE)</formula>
    </cfRule>
  </conditionalFormatting>
  <conditionalFormatting sqref="AQ107">
    <cfRule type="expression" dxfId="2021" priority="2293">
      <formula>IF(RIGHT(TEXT(AQ107,"0.#"),1)=".",FALSE,TRUE)</formula>
    </cfRule>
    <cfRule type="expression" dxfId="2020" priority="2294">
      <formula>IF(RIGHT(TEXT(AQ107,"0.#"),1)=".",TRUE,FALSE)</formula>
    </cfRule>
  </conditionalFormatting>
  <conditionalFormatting sqref="AQ108">
    <cfRule type="expression" dxfId="2019" priority="2291">
      <formula>IF(RIGHT(TEXT(AQ108,"0.#"),1)=".",FALSE,TRUE)</formula>
    </cfRule>
    <cfRule type="expression" dxfId="2018" priority="2292">
      <formula>IF(RIGHT(TEXT(AQ108,"0.#"),1)=".",TRUE,FALSE)</formula>
    </cfRule>
  </conditionalFormatting>
  <conditionalFormatting sqref="AQ110">
    <cfRule type="expression" dxfId="2017" priority="2289">
      <formula>IF(RIGHT(TEXT(AQ110,"0.#"),1)=".",FALSE,TRUE)</formula>
    </cfRule>
    <cfRule type="expression" dxfId="2016" priority="2290">
      <formula>IF(RIGHT(TEXT(AQ110,"0.#"),1)=".",TRUE,FALSE)</formula>
    </cfRule>
  </conditionalFormatting>
  <conditionalFormatting sqref="AQ111">
    <cfRule type="expression" dxfId="2015" priority="2287">
      <formula>IF(RIGHT(TEXT(AQ111,"0.#"),1)=".",FALSE,TRUE)</formula>
    </cfRule>
    <cfRule type="expression" dxfId="2014" priority="2288">
      <formula>IF(RIGHT(TEXT(AQ111,"0.#"),1)=".",TRUE,FALSE)</formula>
    </cfRule>
  </conditionalFormatting>
  <conditionalFormatting sqref="AQ113">
    <cfRule type="expression" dxfId="2013" priority="2285">
      <formula>IF(RIGHT(TEXT(AQ113,"0.#"),1)=".",FALSE,TRUE)</formula>
    </cfRule>
    <cfRule type="expression" dxfId="2012" priority="2286">
      <formula>IF(RIGHT(TEXT(AQ113,"0.#"),1)=".",TRUE,FALSE)</formula>
    </cfRule>
  </conditionalFormatting>
  <conditionalFormatting sqref="AE67">
    <cfRule type="expression" dxfId="2011" priority="2215">
      <formula>IF(RIGHT(TEXT(AE67,"0.#"),1)=".",FALSE,TRUE)</formula>
    </cfRule>
    <cfRule type="expression" dxfId="2010" priority="2216">
      <formula>IF(RIGHT(TEXT(AE67,"0.#"),1)=".",TRUE,FALSE)</formula>
    </cfRule>
  </conditionalFormatting>
  <conditionalFormatting sqref="AE68">
    <cfRule type="expression" dxfId="2009" priority="2213">
      <formula>IF(RIGHT(TEXT(AE68,"0.#"),1)=".",FALSE,TRUE)</formula>
    </cfRule>
    <cfRule type="expression" dxfId="2008" priority="2214">
      <formula>IF(RIGHT(TEXT(AE68,"0.#"),1)=".",TRUE,FALSE)</formula>
    </cfRule>
  </conditionalFormatting>
  <conditionalFormatting sqref="AE69">
    <cfRule type="expression" dxfId="2007" priority="2211">
      <formula>IF(RIGHT(TEXT(AE69,"0.#"),1)=".",FALSE,TRUE)</formula>
    </cfRule>
    <cfRule type="expression" dxfId="2006" priority="2212">
      <formula>IF(RIGHT(TEXT(AE69,"0.#"),1)=".",TRUE,FALSE)</formula>
    </cfRule>
  </conditionalFormatting>
  <conditionalFormatting sqref="AI69">
    <cfRule type="expression" dxfId="2005" priority="2209">
      <formula>IF(RIGHT(TEXT(AI69,"0.#"),1)=".",FALSE,TRUE)</formula>
    </cfRule>
    <cfRule type="expression" dxfId="2004" priority="2210">
      <formula>IF(RIGHT(TEXT(AI69,"0.#"),1)=".",TRUE,FALSE)</formula>
    </cfRule>
  </conditionalFormatting>
  <conditionalFormatting sqref="AI68">
    <cfRule type="expression" dxfId="2003" priority="2207">
      <formula>IF(RIGHT(TEXT(AI68,"0.#"),1)=".",FALSE,TRUE)</formula>
    </cfRule>
    <cfRule type="expression" dxfId="2002" priority="2208">
      <formula>IF(RIGHT(TEXT(AI68,"0.#"),1)=".",TRUE,FALSE)</formula>
    </cfRule>
  </conditionalFormatting>
  <conditionalFormatting sqref="AI67">
    <cfRule type="expression" dxfId="2001" priority="2205">
      <formula>IF(RIGHT(TEXT(AI67,"0.#"),1)=".",FALSE,TRUE)</formula>
    </cfRule>
    <cfRule type="expression" dxfId="2000" priority="2206">
      <formula>IF(RIGHT(TEXT(AI67,"0.#"),1)=".",TRUE,FALSE)</formula>
    </cfRule>
  </conditionalFormatting>
  <conditionalFormatting sqref="AM67">
    <cfRule type="expression" dxfId="1999" priority="2203">
      <formula>IF(RIGHT(TEXT(AM67,"0.#"),1)=".",FALSE,TRUE)</formula>
    </cfRule>
    <cfRule type="expression" dxfId="1998" priority="2204">
      <formula>IF(RIGHT(TEXT(AM67,"0.#"),1)=".",TRUE,FALSE)</formula>
    </cfRule>
  </conditionalFormatting>
  <conditionalFormatting sqref="AM68">
    <cfRule type="expression" dxfId="1997" priority="2201">
      <formula>IF(RIGHT(TEXT(AM68,"0.#"),1)=".",FALSE,TRUE)</formula>
    </cfRule>
    <cfRule type="expression" dxfId="1996" priority="2202">
      <formula>IF(RIGHT(TEXT(AM68,"0.#"),1)=".",TRUE,FALSE)</formula>
    </cfRule>
  </conditionalFormatting>
  <conditionalFormatting sqref="AM69">
    <cfRule type="expression" dxfId="1995" priority="2199">
      <formula>IF(RIGHT(TEXT(AM69,"0.#"),1)=".",FALSE,TRUE)</formula>
    </cfRule>
    <cfRule type="expression" dxfId="1994" priority="2200">
      <formula>IF(RIGHT(TEXT(AM69,"0.#"),1)=".",TRUE,FALSE)</formula>
    </cfRule>
  </conditionalFormatting>
  <conditionalFormatting sqref="AQ67:AQ69">
    <cfRule type="expression" dxfId="1993" priority="2197">
      <formula>IF(RIGHT(TEXT(AQ67,"0.#"),1)=".",FALSE,TRUE)</formula>
    </cfRule>
    <cfRule type="expression" dxfId="1992" priority="2198">
      <formula>IF(RIGHT(TEXT(AQ67,"0.#"),1)=".",TRUE,FALSE)</formula>
    </cfRule>
  </conditionalFormatting>
  <conditionalFormatting sqref="AU67:AU69">
    <cfRule type="expression" dxfId="1991" priority="2195">
      <formula>IF(RIGHT(TEXT(AU67,"0.#"),1)=".",FALSE,TRUE)</formula>
    </cfRule>
    <cfRule type="expression" dxfId="1990" priority="2196">
      <formula>IF(RIGHT(TEXT(AU67,"0.#"),1)=".",TRUE,FALSE)</formula>
    </cfRule>
  </conditionalFormatting>
  <conditionalFormatting sqref="AE70">
    <cfRule type="expression" dxfId="1989" priority="2193">
      <formula>IF(RIGHT(TEXT(AE70,"0.#"),1)=".",FALSE,TRUE)</formula>
    </cfRule>
    <cfRule type="expression" dxfId="1988" priority="2194">
      <formula>IF(RIGHT(TEXT(AE70,"0.#"),1)=".",TRUE,FALSE)</formula>
    </cfRule>
  </conditionalFormatting>
  <conditionalFormatting sqref="AE71">
    <cfRule type="expression" dxfId="1987" priority="2191">
      <formula>IF(RIGHT(TEXT(AE71,"0.#"),1)=".",FALSE,TRUE)</formula>
    </cfRule>
    <cfRule type="expression" dxfId="1986" priority="2192">
      <formula>IF(RIGHT(TEXT(AE71,"0.#"),1)=".",TRUE,FALSE)</formula>
    </cfRule>
  </conditionalFormatting>
  <conditionalFormatting sqref="AE72">
    <cfRule type="expression" dxfId="1985" priority="2189">
      <formula>IF(RIGHT(TEXT(AE72,"0.#"),1)=".",FALSE,TRUE)</formula>
    </cfRule>
    <cfRule type="expression" dxfId="1984" priority="2190">
      <formula>IF(RIGHT(TEXT(AE72,"0.#"),1)=".",TRUE,FALSE)</formula>
    </cfRule>
  </conditionalFormatting>
  <conditionalFormatting sqref="AI72">
    <cfRule type="expression" dxfId="1983" priority="2187">
      <formula>IF(RIGHT(TEXT(AI72,"0.#"),1)=".",FALSE,TRUE)</formula>
    </cfRule>
    <cfRule type="expression" dxfId="1982" priority="2188">
      <formula>IF(RIGHT(TEXT(AI72,"0.#"),1)=".",TRUE,FALSE)</formula>
    </cfRule>
  </conditionalFormatting>
  <conditionalFormatting sqref="AI71">
    <cfRule type="expression" dxfId="1981" priority="2185">
      <formula>IF(RIGHT(TEXT(AI71,"0.#"),1)=".",FALSE,TRUE)</formula>
    </cfRule>
    <cfRule type="expression" dxfId="1980" priority="2186">
      <formula>IF(RIGHT(TEXT(AI71,"0.#"),1)=".",TRUE,FALSE)</formula>
    </cfRule>
  </conditionalFormatting>
  <conditionalFormatting sqref="AI70">
    <cfRule type="expression" dxfId="1979" priority="2183">
      <formula>IF(RIGHT(TEXT(AI70,"0.#"),1)=".",FALSE,TRUE)</formula>
    </cfRule>
    <cfRule type="expression" dxfId="1978" priority="2184">
      <formula>IF(RIGHT(TEXT(AI70,"0.#"),1)=".",TRUE,FALSE)</formula>
    </cfRule>
  </conditionalFormatting>
  <conditionalFormatting sqref="AM70">
    <cfRule type="expression" dxfId="1977" priority="2181">
      <formula>IF(RIGHT(TEXT(AM70,"0.#"),1)=".",FALSE,TRUE)</formula>
    </cfRule>
    <cfRule type="expression" dxfId="1976" priority="2182">
      <formula>IF(RIGHT(TEXT(AM70,"0.#"),1)=".",TRUE,FALSE)</formula>
    </cfRule>
  </conditionalFormatting>
  <conditionalFormatting sqref="AM71">
    <cfRule type="expression" dxfId="1975" priority="2179">
      <formula>IF(RIGHT(TEXT(AM71,"0.#"),1)=".",FALSE,TRUE)</formula>
    </cfRule>
    <cfRule type="expression" dxfId="1974" priority="2180">
      <formula>IF(RIGHT(TEXT(AM71,"0.#"),1)=".",TRUE,FALSE)</formula>
    </cfRule>
  </conditionalFormatting>
  <conditionalFormatting sqref="AM72">
    <cfRule type="expression" dxfId="1973" priority="2177">
      <formula>IF(RIGHT(TEXT(AM72,"0.#"),1)=".",FALSE,TRUE)</formula>
    </cfRule>
    <cfRule type="expression" dxfId="1972" priority="2178">
      <formula>IF(RIGHT(TEXT(AM72,"0.#"),1)=".",TRUE,FALSE)</formula>
    </cfRule>
  </conditionalFormatting>
  <conditionalFormatting sqref="AQ70:AQ72">
    <cfRule type="expression" dxfId="1971" priority="2175">
      <formula>IF(RIGHT(TEXT(AQ70,"0.#"),1)=".",FALSE,TRUE)</formula>
    </cfRule>
    <cfRule type="expression" dxfId="1970" priority="2176">
      <formula>IF(RIGHT(TEXT(AQ70,"0.#"),1)=".",TRUE,FALSE)</formula>
    </cfRule>
  </conditionalFormatting>
  <conditionalFormatting sqref="AU70:AU72">
    <cfRule type="expression" dxfId="1969" priority="2173">
      <formula>IF(RIGHT(TEXT(AU70,"0.#"),1)=".",FALSE,TRUE)</formula>
    </cfRule>
    <cfRule type="expression" dxfId="1968" priority="2174">
      <formula>IF(RIGHT(TEXT(AU70,"0.#"),1)=".",TRUE,FALSE)</formula>
    </cfRule>
  </conditionalFormatting>
  <conditionalFormatting sqref="AU656">
    <cfRule type="expression" dxfId="1967" priority="691">
      <formula>IF(RIGHT(TEXT(AU656,"0.#"),1)=".",FALSE,TRUE)</formula>
    </cfRule>
    <cfRule type="expression" dxfId="1966" priority="692">
      <formula>IF(RIGHT(TEXT(AU656,"0.#"),1)=".",TRUE,FALSE)</formula>
    </cfRule>
  </conditionalFormatting>
  <conditionalFormatting sqref="AQ655">
    <cfRule type="expression" dxfId="1965" priority="683">
      <formula>IF(RIGHT(TEXT(AQ655,"0.#"),1)=".",FALSE,TRUE)</formula>
    </cfRule>
    <cfRule type="expression" dxfId="1964" priority="684">
      <formula>IF(RIGHT(TEXT(AQ655,"0.#"),1)=".",TRUE,FALSE)</formula>
    </cfRule>
  </conditionalFormatting>
  <conditionalFormatting sqref="AI696">
    <cfRule type="expression" dxfId="1963" priority="475">
      <formula>IF(RIGHT(TEXT(AI696,"0.#"),1)=".",FALSE,TRUE)</formula>
    </cfRule>
    <cfRule type="expression" dxfId="1962" priority="476">
      <formula>IF(RIGHT(TEXT(AI696,"0.#"),1)=".",TRUE,FALSE)</formula>
    </cfRule>
  </conditionalFormatting>
  <conditionalFormatting sqref="AQ694">
    <cfRule type="expression" dxfId="1961" priority="469">
      <formula>IF(RIGHT(TEXT(AQ694,"0.#"),1)=".",FALSE,TRUE)</formula>
    </cfRule>
    <cfRule type="expression" dxfId="1960" priority="470">
      <formula>IF(RIGHT(TEXT(AQ694,"0.#"),1)=".",TRUE,FALSE)</formula>
    </cfRule>
  </conditionalFormatting>
  <conditionalFormatting sqref="AL873:AO900">
    <cfRule type="expression" dxfId="1959" priority="2081">
      <formula>IF(AND(AL873&gt;=0, RIGHT(TEXT(AL873,"0.#"),1)&lt;&gt;"."),TRUE,FALSE)</formula>
    </cfRule>
    <cfRule type="expression" dxfId="1958" priority="2082">
      <formula>IF(AND(AL873&gt;=0, RIGHT(TEXT(AL873,"0.#"),1)="."),TRUE,FALSE)</formula>
    </cfRule>
    <cfRule type="expression" dxfId="1957" priority="2083">
      <formula>IF(AND(AL873&lt;0, RIGHT(TEXT(AL873,"0.#"),1)&lt;&gt;"."),TRUE,FALSE)</formula>
    </cfRule>
    <cfRule type="expression" dxfId="1956" priority="2084">
      <formula>IF(AND(AL873&lt;0, RIGHT(TEXT(AL873,"0.#"),1)="."),TRUE,FALSE)</formula>
    </cfRule>
  </conditionalFormatting>
  <conditionalFormatting sqref="AL871:AO872">
    <cfRule type="expression" dxfId="1955" priority="2075">
      <formula>IF(AND(AL871&gt;=0, RIGHT(TEXT(AL871,"0.#"),1)&lt;&gt;"."),TRUE,FALSE)</formula>
    </cfRule>
    <cfRule type="expression" dxfId="1954" priority="2076">
      <formula>IF(AND(AL871&gt;=0, RIGHT(TEXT(AL871,"0.#"),1)="."),TRUE,FALSE)</formula>
    </cfRule>
    <cfRule type="expression" dxfId="1953" priority="2077">
      <formula>IF(AND(AL871&lt;0, RIGHT(TEXT(AL871,"0.#"),1)&lt;&gt;"."),TRUE,FALSE)</formula>
    </cfRule>
    <cfRule type="expression" dxfId="1952" priority="2078">
      <formula>IF(AND(AL871&lt;0, RIGHT(TEXT(AL871,"0.#"),1)="."),TRUE,FALSE)</formula>
    </cfRule>
  </conditionalFormatting>
  <conditionalFormatting sqref="AL906:AO933">
    <cfRule type="expression" dxfId="1951" priority="2069">
      <formula>IF(AND(AL906&gt;=0, RIGHT(TEXT(AL906,"0.#"),1)&lt;&gt;"."),TRUE,FALSE)</formula>
    </cfRule>
    <cfRule type="expression" dxfId="1950" priority="2070">
      <formula>IF(AND(AL906&gt;=0, RIGHT(TEXT(AL906,"0.#"),1)="."),TRUE,FALSE)</formula>
    </cfRule>
    <cfRule type="expression" dxfId="1949" priority="2071">
      <formula>IF(AND(AL906&lt;0, RIGHT(TEXT(AL906,"0.#"),1)&lt;&gt;"."),TRUE,FALSE)</formula>
    </cfRule>
    <cfRule type="expression" dxfId="1948" priority="2072">
      <formula>IF(AND(AL906&lt;0, RIGHT(TEXT(AL906,"0.#"),1)="."),TRUE,FALSE)</formula>
    </cfRule>
  </conditionalFormatting>
  <conditionalFormatting sqref="AL904:AO905">
    <cfRule type="expression" dxfId="1947" priority="2063">
      <formula>IF(AND(AL904&gt;=0, RIGHT(TEXT(AL904,"0.#"),1)&lt;&gt;"."),TRUE,FALSE)</formula>
    </cfRule>
    <cfRule type="expression" dxfId="1946" priority="2064">
      <formula>IF(AND(AL904&gt;=0, RIGHT(TEXT(AL904,"0.#"),1)="."),TRUE,FALSE)</formula>
    </cfRule>
    <cfRule type="expression" dxfId="1945" priority="2065">
      <formula>IF(AND(AL904&lt;0, RIGHT(TEXT(AL904,"0.#"),1)&lt;&gt;"."),TRUE,FALSE)</formula>
    </cfRule>
    <cfRule type="expression" dxfId="1944" priority="2066">
      <formula>IF(AND(AL904&lt;0, RIGHT(TEXT(AL904,"0.#"),1)="."),TRUE,FALSE)</formula>
    </cfRule>
  </conditionalFormatting>
  <conditionalFormatting sqref="AL939:AO966">
    <cfRule type="expression" dxfId="1943" priority="2057">
      <formula>IF(AND(AL939&gt;=0, RIGHT(TEXT(AL939,"0.#"),1)&lt;&gt;"."),TRUE,FALSE)</formula>
    </cfRule>
    <cfRule type="expression" dxfId="1942" priority="2058">
      <formula>IF(AND(AL939&gt;=0, RIGHT(TEXT(AL939,"0.#"),1)="."),TRUE,FALSE)</formula>
    </cfRule>
    <cfRule type="expression" dxfId="1941" priority="2059">
      <formula>IF(AND(AL939&lt;0, RIGHT(TEXT(AL939,"0.#"),1)&lt;&gt;"."),TRUE,FALSE)</formula>
    </cfRule>
    <cfRule type="expression" dxfId="1940" priority="2060">
      <formula>IF(AND(AL939&lt;0, RIGHT(TEXT(AL939,"0.#"),1)="."),TRUE,FALSE)</formula>
    </cfRule>
  </conditionalFormatting>
  <conditionalFormatting sqref="AL937:AO938">
    <cfRule type="expression" dxfId="1939" priority="2051">
      <formula>IF(AND(AL937&gt;=0, RIGHT(TEXT(AL937,"0.#"),1)&lt;&gt;"."),TRUE,FALSE)</formula>
    </cfRule>
    <cfRule type="expression" dxfId="1938" priority="2052">
      <formula>IF(AND(AL937&gt;=0, RIGHT(TEXT(AL937,"0.#"),1)="."),TRUE,FALSE)</formula>
    </cfRule>
    <cfRule type="expression" dxfId="1937" priority="2053">
      <formula>IF(AND(AL937&lt;0, RIGHT(TEXT(AL937,"0.#"),1)&lt;&gt;"."),TRUE,FALSE)</formula>
    </cfRule>
    <cfRule type="expression" dxfId="1936" priority="2054">
      <formula>IF(AND(AL937&lt;0, RIGHT(TEXT(AL937,"0.#"),1)="."),TRUE,FALSE)</formula>
    </cfRule>
  </conditionalFormatting>
  <conditionalFormatting sqref="AL972:AO999">
    <cfRule type="expression" dxfId="1935" priority="2045">
      <formula>IF(AND(AL972&gt;=0, RIGHT(TEXT(AL972,"0.#"),1)&lt;&gt;"."),TRUE,FALSE)</formula>
    </cfRule>
    <cfRule type="expression" dxfId="1934" priority="2046">
      <formula>IF(AND(AL972&gt;=0, RIGHT(TEXT(AL972,"0.#"),1)="."),TRUE,FALSE)</formula>
    </cfRule>
    <cfRule type="expression" dxfId="1933" priority="2047">
      <formula>IF(AND(AL972&lt;0, RIGHT(TEXT(AL972,"0.#"),1)&lt;&gt;"."),TRUE,FALSE)</formula>
    </cfRule>
    <cfRule type="expression" dxfId="1932" priority="2048">
      <formula>IF(AND(AL972&lt;0, RIGHT(TEXT(AL972,"0.#"),1)="."),TRUE,FALSE)</formula>
    </cfRule>
  </conditionalFormatting>
  <conditionalFormatting sqref="AL970:AO971">
    <cfRule type="expression" dxfId="1931" priority="2039">
      <formula>IF(AND(AL970&gt;=0, RIGHT(TEXT(AL970,"0.#"),1)&lt;&gt;"."),TRUE,FALSE)</formula>
    </cfRule>
    <cfRule type="expression" dxfId="1930" priority="2040">
      <formula>IF(AND(AL970&gt;=0, RIGHT(TEXT(AL970,"0.#"),1)="."),TRUE,FALSE)</formula>
    </cfRule>
    <cfRule type="expression" dxfId="1929" priority="2041">
      <formula>IF(AND(AL970&lt;0, RIGHT(TEXT(AL970,"0.#"),1)&lt;&gt;"."),TRUE,FALSE)</formula>
    </cfRule>
    <cfRule type="expression" dxfId="1928" priority="2042">
      <formula>IF(AND(AL970&lt;0, RIGHT(TEXT(AL970,"0.#"),1)="."),TRUE,FALSE)</formula>
    </cfRule>
  </conditionalFormatting>
  <conditionalFormatting sqref="AL1005:AO1032">
    <cfRule type="expression" dxfId="1927" priority="2033">
      <formula>IF(AND(AL1005&gt;=0, RIGHT(TEXT(AL1005,"0.#"),1)&lt;&gt;"."),TRUE,FALSE)</formula>
    </cfRule>
    <cfRule type="expression" dxfId="1926" priority="2034">
      <formula>IF(AND(AL1005&gt;=0, RIGHT(TEXT(AL1005,"0.#"),1)="."),TRUE,FALSE)</formula>
    </cfRule>
    <cfRule type="expression" dxfId="1925" priority="2035">
      <formula>IF(AND(AL1005&lt;0, RIGHT(TEXT(AL1005,"0.#"),1)&lt;&gt;"."),TRUE,FALSE)</formula>
    </cfRule>
    <cfRule type="expression" dxfId="1924" priority="2036">
      <formula>IF(AND(AL1005&lt;0, RIGHT(TEXT(AL1005,"0.#"),1)="."),TRUE,FALSE)</formula>
    </cfRule>
  </conditionalFormatting>
  <conditionalFormatting sqref="AL1003:AO1004">
    <cfRule type="expression" dxfId="1923" priority="2027">
      <formula>IF(AND(AL1003&gt;=0, RIGHT(TEXT(AL1003,"0.#"),1)&lt;&gt;"."),TRUE,FALSE)</formula>
    </cfRule>
    <cfRule type="expression" dxfId="1922" priority="2028">
      <formula>IF(AND(AL1003&gt;=0, RIGHT(TEXT(AL1003,"0.#"),1)="."),TRUE,FALSE)</formula>
    </cfRule>
    <cfRule type="expression" dxfId="1921" priority="2029">
      <formula>IF(AND(AL1003&lt;0, RIGHT(TEXT(AL1003,"0.#"),1)&lt;&gt;"."),TRUE,FALSE)</formula>
    </cfRule>
    <cfRule type="expression" dxfId="1920" priority="2030">
      <formula>IF(AND(AL1003&lt;0, RIGHT(TEXT(AL1003,"0.#"),1)="."),TRUE,FALSE)</formula>
    </cfRule>
  </conditionalFormatting>
  <conditionalFormatting sqref="Y1003:Y1004">
    <cfRule type="expression" dxfId="1919" priority="2025">
      <formula>IF(RIGHT(TEXT(Y1003,"0.#"),1)=".",FALSE,TRUE)</formula>
    </cfRule>
    <cfRule type="expression" dxfId="1918" priority="2026">
      <formula>IF(RIGHT(TEXT(Y1003,"0.#"),1)=".",TRUE,FALSE)</formula>
    </cfRule>
  </conditionalFormatting>
  <conditionalFormatting sqref="AL1038:AO1065">
    <cfRule type="expression" dxfId="1917" priority="2021">
      <formula>IF(AND(AL1038&gt;=0, RIGHT(TEXT(AL1038,"0.#"),1)&lt;&gt;"."),TRUE,FALSE)</formula>
    </cfRule>
    <cfRule type="expression" dxfId="1916" priority="2022">
      <formula>IF(AND(AL1038&gt;=0, RIGHT(TEXT(AL1038,"0.#"),1)="."),TRUE,FALSE)</formula>
    </cfRule>
    <cfRule type="expression" dxfId="1915" priority="2023">
      <formula>IF(AND(AL1038&lt;0, RIGHT(TEXT(AL1038,"0.#"),1)&lt;&gt;"."),TRUE,FALSE)</formula>
    </cfRule>
    <cfRule type="expression" dxfId="1914" priority="2024">
      <formula>IF(AND(AL1038&lt;0, RIGHT(TEXT(AL1038,"0.#"),1)="."),TRUE,FALSE)</formula>
    </cfRule>
  </conditionalFormatting>
  <conditionalFormatting sqref="Y1038:Y1065">
    <cfRule type="expression" dxfId="1913" priority="2019">
      <formula>IF(RIGHT(TEXT(Y1038,"0.#"),1)=".",FALSE,TRUE)</formula>
    </cfRule>
    <cfRule type="expression" dxfId="1912" priority="2020">
      <formula>IF(RIGHT(TEXT(Y1038,"0.#"),1)=".",TRUE,FALSE)</formula>
    </cfRule>
  </conditionalFormatting>
  <conditionalFormatting sqref="AL1036:AO1037">
    <cfRule type="expression" dxfId="1911" priority="2015">
      <formula>IF(AND(AL1036&gt;=0, RIGHT(TEXT(AL1036,"0.#"),1)&lt;&gt;"."),TRUE,FALSE)</formula>
    </cfRule>
    <cfRule type="expression" dxfId="1910" priority="2016">
      <formula>IF(AND(AL1036&gt;=0, RIGHT(TEXT(AL1036,"0.#"),1)="."),TRUE,FALSE)</formula>
    </cfRule>
    <cfRule type="expression" dxfId="1909" priority="2017">
      <formula>IF(AND(AL1036&lt;0, RIGHT(TEXT(AL1036,"0.#"),1)&lt;&gt;"."),TRUE,FALSE)</formula>
    </cfRule>
    <cfRule type="expression" dxfId="1908" priority="2018">
      <formula>IF(AND(AL1036&lt;0, RIGHT(TEXT(AL1036,"0.#"),1)="."),TRUE,FALSE)</formula>
    </cfRule>
  </conditionalFormatting>
  <conditionalFormatting sqref="Y1036:Y1037">
    <cfRule type="expression" dxfId="1907" priority="2013">
      <formula>IF(RIGHT(TEXT(Y1036,"0.#"),1)=".",FALSE,TRUE)</formula>
    </cfRule>
    <cfRule type="expression" dxfId="1906" priority="2014">
      <formula>IF(RIGHT(TEXT(Y1036,"0.#"),1)=".",TRUE,FALSE)</formula>
    </cfRule>
  </conditionalFormatting>
  <conditionalFormatting sqref="AL1071:AO1098">
    <cfRule type="expression" dxfId="1905" priority="2009">
      <formula>IF(AND(AL1071&gt;=0, RIGHT(TEXT(AL1071,"0.#"),1)&lt;&gt;"."),TRUE,FALSE)</formula>
    </cfRule>
    <cfRule type="expression" dxfId="1904" priority="2010">
      <formula>IF(AND(AL1071&gt;=0, RIGHT(TEXT(AL1071,"0.#"),1)="."),TRUE,FALSE)</formula>
    </cfRule>
    <cfRule type="expression" dxfId="1903" priority="2011">
      <formula>IF(AND(AL1071&lt;0, RIGHT(TEXT(AL1071,"0.#"),1)&lt;&gt;"."),TRUE,FALSE)</formula>
    </cfRule>
    <cfRule type="expression" dxfId="1902" priority="2012">
      <formula>IF(AND(AL1071&lt;0, RIGHT(TEXT(AL1071,"0.#"),1)="."),TRUE,FALSE)</formula>
    </cfRule>
  </conditionalFormatting>
  <conditionalFormatting sqref="Y1071:Y1098">
    <cfRule type="expression" dxfId="1901" priority="2007">
      <formula>IF(RIGHT(TEXT(Y1071,"0.#"),1)=".",FALSE,TRUE)</formula>
    </cfRule>
    <cfRule type="expression" dxfId="1900" priority="2008">
      <formula>IF(RIGHT(TEXT(Y1071,"0.#"),1)=".",TRUE,FALSE)</formula>
    </cfRule>
  </conditionalFormatting>
  <conditionalFormatting sqref="AL1069:AO1070">
    <cfRule type="expression" dxfId="1899" priority="2003">
      <formula>IF(AND(AL1069&gt;=0, RIGHT(TEXT(AL1069,"0.#"),1)&lt;&gt;"."),TRUE,FALSE)</formula>
    </cfRule>
    <cfRule type="expression" dxfId="1898" priority="2004">
      <formula>IF(AND(AL1069&gt;=0, RIGHT(TEXT(AL1069,"0.#"),1)="."),TRUE,FALSE)</formula>
    </cfRule>
    <cfRule type="expression" dxfId="1897" priority="2005">
      <formula>IF(AND(AL1069&lt;0, RIGHT(TEXT(AL1069,"0.#"),1)&lt;&gt;"."),TRUE,FALSE)</formula>
    </cfRule>
    <cfRule type="expression" dxfId="1896" priority="2006">
      <formula>IF(AND(AL1069&lt;0, RIGHT(TEXT(AL1069,"0.#"),1)="."),TRUE,FALSE)</formula>
    </cfRule>
  </conditionalFormatting>
  <conditionalFormatting sqref="Y1069:Y1070">
    <cfRule type="expression" dxfId="1895" priority="2001">
      <formula>IF(RIGHT(TEXT(Y1069,"0.#"),1)=".",FALSE,TRUE)</formula>
    </cfRule>
    <cfRule type="expression" dxfId="1894" priority="2002">
      <formula>IF(RIGHT(TEXT(Y1069,"0.#"),1)=".",TRUE,FALSE)</formula>
    </cfRule>
  </conditionalFormatting>
  <conditionalFormatting sqref="AE39">
    <cfRule type="expression" dxfId="1893" priority="1999">
      <formula>IF(RIGHT(TEXT(AE39,"0.#"),1)=".",FALSE,TRUE)</formula>
    </cfRule>
    <cfRule type="expression" dxfId="1892" priority="2000">
      <formula>IF(RIGHT(TEXT(AE39,"0.#"),1)=".",TRUE,FALSE)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1">
    <cfRule type="expression" dxfId="1885" priority="1993">
      <formula>IF(RIGHT(TEXT(AI41,"0.#"),1)=".",FALSE,TRUE)</formula>
    </cfRule>
    <cfRule type="expression" dxfId="1884" priority="1994">
      <formula>IF(RIGHT(TEXT(AI41,"0.#"),1)=".",TRUE,FALSE)</formula>
    </cfRule>
  </conditionalFormatting>
  <conditionalFormatting sqref="AI40">
    <cfRule type="expression" dxfId="1883" priority="1991">
      <formula>IF(RIGHT(TEXT(AI40,"0.#"),1)=".",FALSE,TRUE)</formula>
    </cfRule>
    <cfRule type="expression" dxfId="1882" priority="1992">
      <formula>IF(RIGHT(TEXT(AI40,"0.#"),1)=".",TRUE,FALSE)</formula>
    </cfRule>
  </conditionalFormatting>
  <conditionalFormatting sqref="AI39">
    <cfRule type="expression" dxfId="1881" priority="1989">
      <formula>IF(RIGHT(TEXT(AI39,"0.#"),1)=".",FALSE,TRUE)</formula>
    </cfRule>
    <cfRule type="expression" dxfId="1880" priority="1990">
      <formula>IF(RIGHT(TEXT(AI39,"0.#"),1)=".",TRUE,FALSE)</formula>
    </cfRule>
  </conditionalFormatting>
  <conditionalFormatting sqref="AM39">
    <cfRule type="expression" dxfId="1879" priority="1987">
      <formula>IF(RIGHT(TEXT(AM39,"0.#"),1)=".",FALSE,TRUE)</formula>
    </cfRule>
    <cfRule type="expression" dxfId="1878" priority="1988">
      <formula>IF(RIGHT(TEXT(AM39,"0.#"),1)=".",TRUE,FALSE)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5">
      <formula>IF(RIGHT(TEXT(AE650,"0.#"),1)=".",FALSE,TRUE)</formula>
    </cfRule>
    <cfRule type="expression" dxfId="1334" priority="766">
      <formula>IF(RIGHT(TEXT(AE650,"0.#"),1)=".",TRUE,FALSE)</formula>
    </cfRule>
  </conditionalFormatting>
  <conditionalFormatting sqref="AE651">
    <cfRule type="expression" dxfId="1333" priority="763">
      <formula>IF(RIGHT(TEXT(AE651,"0.#"),1)=".",FALSE,TRUE)</formula>
    </cfRule>
    <cfRule type="expression" dxfId="1332" priority="764">
      <formula>IF(RIGHT(TEXT(AE651,"0.#"),1)=".",TRUE,FALSE)</formula>
    </cfRule>
  </conditionalFormatting>
  <conditionalFormatting sqref="AU649">
    <cfRule type="expression" dxfId="1331" priority="755">
      <formula>IF(RIGHT(TEXT(AU649,"0.#"),1)=".",FALSE,TRUE)</formula>
    </cfRule>
    <cfRule type="expression" dxfId="1330" priority="756">
      <formula>IF(RIGHT(TEXT(AU649,"0.#"),1)=".",TRUE,FALSE)</formula>
    </cfRule>
  </conditionalFormatting>
  <conditionalFormatting sqref="AU650">
    <cfRule type="expression" dxfId="1329" priority="753">
      <formula>IF(RIGHT(TEXT(AU650,"0.#"),1)=".",FALSE,TRUE)</formula>
    </cfRule>
    <cfRule type="expression" dxfId="1328" priority="754">
      <formula>IF(RIGHT(TEXT(AU650,"0.#"),1)=".",TRUE,FALSE)</formula>
    </cfRule>
  </conditionalFormatting>
  <conditionalFormatting sqref="AU651">
    <cfRule type="expression" dxfId="1327" priority="751">
      <formula>IF(RIGHT(TEXT(AU651,"0.#"),1)=".",FALSE,TRUE)</formula>
    </cfRule>
    <cfRule type="expression" dxfId="1326" priority="752">
      <formula>IF(RIGHT(TEXT(AU651,"0.#"),1)=".",TRUE,FALSE)</formula>
    </cfRule>
  </conditionalFormatting>
  <conditionalFormatting sqref="AQ650">
    <cfRule type="expression" dxfId="1325" priority="743">
      <formula>IF(RIGHT(TEXT(AQ650,"0.#"),1)=".",FALSE,TRUE)</formula>
    </cfRule>
    <cfRule type="expression" dxfId="1324" priority="744">
      <formula>IF(RIGHT(TEXT(AQ650,"0.#"),1)=".",TRUE,FALSE)</formula>
    </cfRule>
  </conditionalFormatting>
  <conditionalFormatting sqref="AQ651">
    <cfRule type="expression" dxfId="1323" priority="741">
      <formula>IF(RIGHT(TEXT(AQ651,"0.#"),1)=".",FALSE,TRUE)</formula>
    </cfRule>
    <cfRule type="expression" dxfId="1322" priority="742">
      <formula>IF(RIGHT(TEXT(AQ651,"0.#"),1)=".",TRUE,FALSE)</formula>
    </cfRule>
  </conditionalFormatting>
  <conditionalFormatting sqref="AQ649">
    <cfRule type="expression" dxfId="1321" priority="739">
      <formula>IF(RIGHT(TEXT(AQ649,"0.#"),1)=".",FALSE,TRUE)</formula>
    </cfRule>
    <cfRule type="expression" dxfId="1320" priority="740">
      <formula>IF(RIGHT(TEXT(AQ649,"0.#"),1)=".",TRUE,FALSE)</formula>
    </cfRule>
  </conditionalFormatting>
  <conditionalFormatting sqref="AE674">
    <cfRule type="expression" dxfId="1319" priority="737">
      <formula>IF(RIGHT(TEXT(AE674,"0.#"),1)=".",FALSE,TRUE)</formula>
    </cfRule>
    <cfRule type="expression" dxfId="1318" priority="738">
      <formula>IF(RIGHT(TEXT(AE674,"0.#"),1)=".",TRUE,FALSE)</formula>
    </cfRule>
  </conditionalFormatting>
  <conditionalFormatting sqref="AE675">
    <cfRule type="expression" dxfId="1317" priority="735">
      <formula>IF(RIGHT(TEXT(AE675,"0.#"),1)=".",FALSE,TRUE)</formula>
    </cfRule>
    <cfRule type="expression" dxfId="1316" priority="736">
      <formula>IF(RIGHT(TEXT(AE675,"0.#"),1)=".",TRUE,FALSE)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Q674">
    <cfRule type="expression" dxfId="1303" priority="709">
      <formula>IF(RIGHT(TEXT(AQ674,"0.#"),1)=".",FALSE,TRUE)</formula>
    </cfRule>
    <cfRule type="expression" dxfId="1302" priority="710">
      <formula>IF(RIGHT(TEXT(AQ674,"0.#"),1)=".",TRUE,FALSE)</formula>
    </cfRule>
  </conditionalFormatting>
  <conditionalFormatting sqref="AE654">
    <cfRule type="expression" dxfId="1301" priority="707">
      <formula>IF(RIGHT(TEXT(AE654,"0.#"),1)=".",FALSE,TRUE)</formula>
    </cfRule>
    <cfRule type="expression" dxfId="1300" priority="708">
      <formula>IF(RIGHT(TEXT(AE654,"0.#"),1)=".",TRUE,FALSE)</formula>
    </cfRule>
  </conditionalFormatting>
  <conditionalFormatting sqref="AE655">
    <cfRule type="expression" dxfId="1299" priority="705">
      <formula>IF(RIGHT(TEXT(AE655,"0.#"),1)=".",FALSE,TRUE)</formula>
    </cfRule>
    <cfRule type="expression" dxfId="1298" priority="706">
      <formula>IF(RIGHT(TEXT(AE655,"0.#"),1)=".",TRUE,FALSE)</formula>
    </cfRule>
  </conditionalFormatting>
  <conditionalFormatting sqref="AE656">
    <cfRule type="expression" dxfId="1297" priority="703">
      <formula>IF(RIGHT(TEXT(AE656,"0.#"),1)=".",FALSE,TRUE)</formula>
    </cfRule>
    <cfRule type="expression" dxfId="1296" priority="704">
      <formula>IF(RIGHT(TEXT(AE656,"0.#"),1)=".",TRUE,FALSE)</formula>
    </cfRule>
  </conditionalFormatting>
  <conditionalFormatting sqref="AU654">
    <cfRule type="expression" dxfId="1295" priority="695">
      <formula>IF(RIGHT(TEXT(AU654,"0.#"),1)=".",FALSE,TRUE)</formula>
    </cfRule>
    <cfRule type="expression" dxfId="1294" priority="696">
      <formula>IF(RIGHT(TEXT(AU654,"0.#"),1)=".",TRUE,FALSE)</formula>
    </cfRule>
  </conditionalFormatting>
  <conditionalFormatting sqref="AU655">
    <cfRule type="expression" dxfId="1293" priority="693">
      <formula>IF(RIGHT(TEXT(AU655,"0.#"),1)=".",FALSE,TRUE)</formula>
    </cfRule>
    <cfRule type="expression" dxfId="1292" priority="694">
      <formula>IF(RIGHT(TEXT(AU655,"0.#"),1)=".",TRUE,FALSE)</formula>
    </cfRule>
  </conditionalFormatting>
  <conditionalFormatting sqref="AQ656">
    <cfRule type="expression" dxfId="1291" priority="681">
      <formula>IF(RIGHT(TEXT(AQ656,"0.#"),1)=".",FALSE,TRUE)</formula>
    </cfRule>
    <cfRule type="expression" dxfId="1290" priority="682">
      <formula>IF(RIGHT(TEXT(AQ656,"0.#"),1)=".",TRUE,FALSE)</formula>
    </cfRule>
  </conditionalFormatting>
  <conditionalFormatting sqref="AQ654">
    <cfRule type="expression" dxfId="1289" priority="679">
      <formula>IF(RIGHT(TEXT(AQ654,"0.#"),1)=".",FALSE,TRUE)</formula>
    </cfRule>
    <cfRule type="expression" dxfId="1288" priority="680">
      <formula>IF(RIGHT(TEXT(AQ654,"0.#"),1)=".",TRUE,FALSE)</formula>
    </cfRule>
  </conditionalFormatting>
  <conditionalFormatting sqref="AE659">
    <cfRule type="expression" dxfId="1287" priority="677">
      <formula>IF(RIGHT(TEXT(AE659,"0.#"),1)=".",FALSE,TRUE)</formula>
    </cfRule>
    <cfRule type="expression" dxfId="1286" priority="678">
      <formula>IF(RIGHT(TEXT(AE659,"0.#"),1)=".",TRUE,FALSE)</formula>
    </cfRule>
  </conditionalFormatting>
  <conditionalFormatting sqref="AE660">
    <cfRule type="expression" dxfId="1285" priority="675">
      <formula>IF(RIGHT(TEXT(AE660,"0.#"),1)=".",FALSE,TRUE)</formula>
    </cfRule>
    <cfRule type="expression" dxfId="1284" priority="676">
      <formula>IF(RIGHT(TEXT(AE660,"0.#"),1)=".",TRUE,FALSE)</formula>
    </cfRule>
  </conditionalFormatting>
  <conditionalFormatting sqref="AE661">
    <cfRule type="expression" dxfId="1283" priority="673">
      <formula>IF(RIGHT(TEXT(AE661,"0.#"),1)=".",FALSE,TRUE)</formula>
    </cfRule>
    <cfRule type="expression" dxfId="1282" priority="674">
      <formula>IF(RIGHT(TEXT(AE661,"0.#"),1)=".",TRUE,FALSE)</formula>
    </cfRule>
  </conditionalFormatting>
  <conditionalFormatting sqref="AU659">
    <cfRule type="expression" dxfId="1281" priority="665">
      <formula>IF(RIGHT(TEXT(AU659,"0.#"),1)=".",FALSE,TRUE)</formula>
    </cfRule>
    <cfRule type="expression" dxfId="1280" priority="666">
      <formula>IF(RIGHT(TEXT(AU659,"0.#"),1)=".",TRUE,FALSE)</formula>
    </cfRule>
  </conditionalFormatting>
  <conditionalFormatting sqref="AU660">
    <cfRule type="expression" dxfId="1279" priority="663">
      <formula>IF(RIGHT(TEXT(AU660,"0.#"),1)=".",FALSE,TRUE)</formula>
    </cfRule>
    <cfRule type="expression" dxfId="1278" priority="664">
      <formula>IF(RIGHT(TEXT(AU660,"0.#"),1)=".",TRUE,FALSE)</formula>
    </cfRule>
  </conditionalFormatting>
  <conditionalFormatting sqref="AU661">
    <cfRule type="expression" dxfId="1277" priority="661">
      <formula>IF(RIGHT(TEXT(AU661,"0.#"),1)=".",FALSE,TRUE)</formula>
    </cfRule>
    <cfRule type="expression" dxfId="1276" priority="662">
      <formula>IF(RIGHT(TEXT(AU661,"0.#"),1)=".",TRUE,FALSE)</formula>
    </cfRule>
  </conditionalFormatting>
  <conditionalFormatting sqref="AQ660">
    <cfRule type="expression" dxfId="1275" priority="653">
      <formula>IF(RIGHT(TEXT(AQ660,"0.#"),1)=".",FALSE,TRUE)</formula>
    </cfRule>
    <cfRule type="expression" dxfId="1274" priority="654">
      <formula>IF(RIGHT(TEXT(AQ660,"0.#"),1)=".",TRUE,FALSE)</formula>
    </cfRule>
  </conditionalFormatting>
  <conditionalFormatting sqref="AQ661">
    <cfRule type="expression" dxfId="1273" priority="651">
      <formula>IF(RIGHT(TEXT(AQ661,"0.#"),1)=".",FALSE,TRUE)</formula>
    </cfRule>
    <cfRule type="expression" dxfId="1272" priority="652">
      <formula>IF(RIGHT(TEXT(AQ661,"0.#"),1)=".",TRUE,FALSE)</formula>
    </cfRule>
  </conditionalFormatting>
  <conditionalFormatting sqref="AQ659">
    <cfRule type="expression" dxfId="1271" priority="649">
      <formula>IF(RIGHT(TEXT(AQ659,"0.#"),1)=".",FALSE,TRUE)</formula>
    </cfRule>
    <cfRule type="expression" dxfId="1270" priority="650">
      <formula>IF(RIGHT(TEXT(AQ659,"0.#"),1)=".",TRUE,FALSE)</formula>
    </cfRule>
  </conditionalFormatting>
  <conditionalFormatting sqref="AE664">
    <cfRule type="expression" dxfId="1269" priority="647">
      <formula>IF(RIGHT(TEXT(AE664,"0.#"),1)=".",FALSE,TRUE)</formula>
    </cfRule>
    <cfRule type="expression" dxfId="1268" priority="648">
      <formula>IF(RIGHT(TEXT(AE664,"0.#"),1)=".",TRUE,FALSE)</formula>
    </cfRule>
  </conditionalFormatting>
  <conditionalFormatting sqref="AE665">
    <cfRule type="expression" dxfId="1267" priority="645">
      <formula>IF(RIGHT(TEXT(AE665,"0.#"),1)=".",FALSE,TRUE)</formula>
    </cfRule>
    <cfRule type="expression" dxfId="1266" priority="646">
      <formula>IF(RIGHT(TEXT(AE665,"0.#"),1)=".",TRUE,FALSE)</formula>
    </cfRule>
  </conditionalFormatting>
  <conditionalFormatting sqref="AE666">
    <cfRule type="expression" dxfId="1265" priority="643">
      <formula>IF(RIGHT(TEXT(AE666,"0.#"),1)=".",FALSE,TRUE)</formula>
    </cfRule>
    <cfRule type="expression" dxfId="1264" priority="644">
      <formula>IF(RIGHT(TEXT(AE666,"0.#"),1)=".",TRUE,FALSE)</formula>
    </cfRule>
  </conditionalFormatting>
  <conditionalFormatting sqref="AU664">
    <cfRule type="expression" dxfId="1263" priority="635">
      <formula>IF(RIGHT(TEXT(AU664,"0.#"),1)=".",FALSE,TRUE)</formula>
    </cfRule>
    <cfRule type="expression" dxfId="1262" priority="636">
      <formula>IF(RIGHT(TEXT(AU664,"0.#"),1)=".",TRUE,FALSE)</formula>
    </cfRule>
  </conditionalFormatting>
  <conditionalFormatting sqref="AU665">
    <cfRule type="expression" dxfId="1261" priority="633">
      <formula>IF(RIGHT(TEXT(AU665,"0.#"),1)=".",FALSE,TRUE)</formula>
    </cfRule>
    <cfRule type="expression" dxfId="1260" priority="634">
      <formula>IF(RIGHT(TEXT(AU665,"0.#"),1)=".",TRUE,FALSE)</formula>
    </cfRule>
  </conditionalFormatting>
  <conditionalFormatting sqref="AU666">
    <cfRule type="expression" dxfId="1259" priority="631">
      <formula>IF(RIGHT(TEXT(AU666,"0.#"),1)=".",FALSE,TRUE)</formula>
    </cfRule>
    <cfRule type="expression" dxfId="1258" priority="632">
      <formula>IF(RIGHT(TEXT(AU666,"0.#"),1)=".",TRUE,FALSE)</formula>
    </cfRule>
  </conditionalFormatting>
  <conditionalFormatting sqref="AQ665">
    <cfRule type="expression" dxfId="1257" priority="623">
      <formula>IF(RIGHT(TEXT(AQ665,"0.#"),1)=".",FALSE,TRUE)</formula>
    </cfRule>
    <cfRule type="expression" dxfId="1256" priority="624">
      <formula>IF(RIGHT(TEXT(AQ665,"0.#"),1)=".",TRUE,FALSE)</formula>
    </cfRule>
  </conditionalFormatting>
  <conditionalFormatting sqref="AQ666">
    <cfRule type="expression" dxfId="1255" priority="621">
      <formula>IF(RIGHT(TEXT(AQ666,"0.#"),1)=".",FALSE,TRUE)</formula>
    </cfRule>
    <cfRule type="expression" dxfId="1254" priority="622">
      <formula>IF(RIGHT(TEXT(AQ666,"0.#"),1)=".",TRUE,FALSE)</formula>
    </cfRule>
  </conditionalFormatting>
  <conditionalFormatting sqref="AQ664">
    <cfRule type="expression" dxfId="1253" priority="619">
      <formula>IF(RIGHT(TEXT(AQ664,"0.#"),1)=".",FALSE,TRUE)</formula>
    </cfRule>
    <cfRule type="expression" dxfId="1252" priority="620">
      <formula>IF(RIGHT(TEXT(AQ664,"0.#"),1)=".",TRUE,FALSE)</formula>
    </cfRule>
  </conditionalFormatting>
  <conditionalFormatting sqref="AE669">
    <cfRule type="expression" dxfId="1251" priority="617">
      <formula>IF(RIGHT(TEXT(AE669,"0.#"),1)=".",FALSE,TRUE)</formula>
    </cfRule>
    <cfRule type="expression" dxfId="1250" priority="618">
      <formula>IF(RIGHT(TEXT(AE669,"0.#"),1)=".",TRUE,FALSE)</formula>
    </cfRule>
  </conditionalFormatting>
  <conditionalFormatting sqref="AE670">
    <cfRule type="expression" dxfId="1249" priority="615">
      <formula>IF(RIGHT(TEXT(AE670,"0.#"),1)=".",FALSE,TRUE)</formula>
    </cfRule>
    <cfRule type="expression" dxfId="1248" priority="616">
      <formula>IF(RIGHT(TEXT(AE670,"0.#"),1)=".",TRUE,FALSE)</formula>
    </cfRule>
  </conditionalFormatting>
  <conditionalFormatting sqref="AE671">
    <cfRule type="expression" dxfId="1247" priority="613">
      <formula>IF(RIGHT(TEXT(AE671,"0.#"),1)=".",FALSE,TRUE)</formula>
    </cfRule>
    <cfRule type="expression" dxfId="1246" priority="614">
      <formula>IF(RIGHT(TEXT(AE671,"0.#"),1)=".",TRUE,FALSE)</formula>
    </cfRule>
  </conditionalFormatting>
  <conditionalFormatting sqref="AU669">
    <cfRule type="expression" dxfId="1245" priority="605">
      <formula>IF(RIGHT(TEXT(AU669,"0.#"),1)=".",FALSE,TRUE)</formula>
    </cfRule>
    <cfRule type="expression" dxfId="1244" priority="606">
      <formula>IF(RIGHT(TEXT(AU669,"0.#"),1)=".",TRUE,FALSE)</formula>
    </cfRule>
  </conditionalFormatting>
  <conditionalFormatting sqref="AU670">
    <cfRule type="expression" dxfId="1243" priority="603">
      <formula>IF(RIGHT(TEXT(AU670,"0.#"),1)=".",FALSE,TRUE)</formula>
    </cfRule>
    <cfRule type="expression" dxfId="1242" priority="604">
      <formula>IF(RIGHT(TEXT(AU670,"0.#"),1)=".",TRUE,FALSE)</formula>
    </cfRule>
  </conditionalFormatting>
  <conditionalFormatting sqref="AU671">
    <cfRule type="expression" dxfId="1241" priority="601">
      <formula>IF(RIGHT(TEXT(AU671,"0.#"),1)=".",FALSE,TRUE)</formula>
    </cfRule>
    <cfRule type="expression" dxfId="1240" priority="602">
      <formula>IF(RIGHT(TEXT(AU671,"0.#"),1)=".",TRUE,FALSE)</formula>
    </cfRule>
  </conditionalFormatting>
  <conditionalFormatting sqref="AQ670">
    <cfRule type="expression" dxfId="1239" priority="593">
      <formula>IF(RIGHT(TEXT(AQ670,"0.#"),1)=".",FALSE,TRUE)</formula>
    </cfRule>
    <cfRule type="expression" dxfId="1238" priority="594">
      <formula>IF(RIGHT(TEXT(AQ670,"0.#"),1)=".",TRUE,FALSE)</formula>
    </cfRule>
  </conditionalFormatting>
  <conditionalFormatting sqref="AQ671">
    <cfRule type="expression" dxfId="1237" priority="591">
      <formula>IF(RIGHT(TEXT(AQ671,"0.#"),1)=".",FALSE,TRUE)</formula>
    </cfRule>
    <cfRule type="expression" dxfId="1236" priority="592">
      <formula>IF(RIGHT(TEXT(AQ671,"0.#"),1)=".",TRUE,FALSE)</formula>
    </cfRule>
  </conditionalFormatting>
  <conditionalFormatting sqref="AQ669">
    <cfRule type="expression" dxfId="1235" priority="589">
      <formula>IF(RIGHT(TEXT(AQ669,"0.#"),1)=".",FALSE,TRUE)</formula>
    </cfRule>
    <cfRule type="expression" dxfId="1234" priority="590">
      <formula>IF(RIGHT(TEXT(AQ669,"0.#"),1)=".",TRUE,FALSE)</formula>
    </cfRule>
  </conditionalFormatting>
  <conditionalFormatting sqref="AE679">
    <cfRule type="expression" dxfId="1233" priority="587">
      <formula>IF(RIGHT(TEXT(AE679,"0.#"),1)=".",FALSE,TRUE)</formula>
    </cfRule>
    <cfRule type="expression" dxfId="1232" priority="588">
      <formula>IF(RIGHT(TEXT(AE679,"0.#"),1)=".",TRUE,FALSE)</formula>
    </cfRule>
  </conditionalFormatting>
  <conditionalFormatting sqref="AE680">
    <cfRule type="expression" dxfId="1231" priority="585">
      <formula>IF(RIGHT(TEXT(AE680,"0.#"),1)=".",FALSE,TRUE)</formula>
    </cfRule>
    <cfRule type="expression" dxfId="1230" priority="586">
      <formula>IF(RIGHT(TEXT(AE680,"0.#"),1)=".",TRUE,FALSE)</formula>
    </cfRule>
  </conditionalFormatting>
  <conditionalFormatting sqref="AE681">
    <cfRule type="expression" dxfId="1229" priority="583">
      <formula>IF(RIGHT(TEXT(AE681,"0.#"),1)=".",FALSE,TRUE)</formula>
    </cfRule>
    <cfRule type="expression" dxfId="1228" priority="584">
      <formula>IF(RIGHT(TEXT(AE681,"0.#"),1)=".",TRUE,FALSE)</formula>
    </cfRule>
  </conditionalFormatting>
  <conditionalFormatting sqref="AU679">
    <cfRule type="expression" dxfId="1227" priority="575">
      <formula>IF(RIGHT(TEXT(AU679,"0.#"),1)=".",FALSE,TRUE)</formula>
    </cfRule>
    <cfRule type="expression" dxfId="1226" priority="576">
      <formula>IF(RIGHT(TEXT(AU679,"0.#"),1)=".",TRUE,FALSE)</formula>
    </cfRule>
  </conditionalFormatting>
  <conditionalFormatting sqref="AU680">
    <cfRule type="expression" dxfId="1225" priority="573">
      <formula>IF(RIGHT(TEXT(AU680,"0.#"),1)=".",FALSE,TRUE)</formula>
    </cfRule>
    <cfRule type="expression" dxfId="1224" priority="574">
      <formula>IF(RIGHT(TEXT(AU680,"0.#"),1)=".",TRUE,FALSE)</formula>
    </cfRule>
  </conditionalFormatting>
  <conditionalFormatting sqref="AU681">
    <cfRule type="expression" dxfId="1223" priority="571">
      <formula>IF(RIGHT(TEXT(AU681,"0.#"),1)=".",FALSE,TRUE)</formula>
    </cfRule>
    <cfRule type="expression" dxfId="1222" priority="572">
      <formula>IF(RIGHT(TEXT(AU681,"0.#"),1)=".",TRUE,FALSE)</formula>
    </cfRule>
  </conditionalFormatting>
  <conditionalFormatting sqref="AQ680">
    <cfRule type="expression" dxfId="1221" priority="563">
      <formula>IF(RIGHT(TEXT(AQ680,"0.#"),1)=".",FALSE,TRUE)</formula>
    </cfRule>
    <cfRule type="expression" dxfId="1220" priority="564">
      <formula>IF(RIGHT(TEXT(AQ680,"0.#"),1)=".",TRUE,FALSE)</formula>
    </cfRule>
  </conditionalFormatting>
  <conditionalFormatting sqref="AQ681">
    <cfRule type="expression" dxfId="1219" priority="561">
      <formula>IF(RIGHT(TEXT(AQ681,"0.#"),1)=".",FALSE,TRUE)</formula>
    </cfRule>
    <cfRule type="expression" dxfId="1218" priority="562">
      <formula>IF(RIGHT(TEXT(AQ681,"0.#"),1)=".",TRUE,FALSE)</formula>
    </cfRule>
  </conditionalFormatting>
  <conditionalFormatting sqref="AQ679">
    <cfRule type="expression" dxfId="1217" priority="559">
      <formula>IF(RIGHT(TEXT(AQ679,"0.#"),1)=".",FALSE,TRUE)</formula>
    </cfRule>
    <cfRule type="expression" dxfId="1216" priority="560">
      <formula>IF(RIGHT(TEXT(AQ679,"0.#"),1)=".",TRUE,FALSE)</formula>
    </cfRule>
  </conditionalFormatting>
  <conditionalFormatting sqref="AE684">
    <cfRule type="expression" dxfId="1215" priority="557">
      <formula>IF(RIGHT(TEXT(AE684,"0.#"),1)=".",FALSE,TRUE)</formula>
    </cfRule>
    <cfRule type="expression" dxfId="1214" priority="558">
      <formula>IF(RIGHT(TEXT(AE684,"0.#"),1)=".",TRUE,FALSE)</formula>
    </cfRule>
  </conditionalFormatting>
  <conditionalFormatting sqref="AE685">
    <cfRule type="expression" dxfId="1213" priority="555">
      <formula>IF(RIGHT(TEXT(AE685,"0.#"),1)=".",FALSE,TRUE)</formula>
    </cfRule>
    <cfRule type="expression" dxfId="1212" priority="556">
      <formula>IF(RIGHT(TEXT(AE685,"0.#"),1)=".",TRUE,FALSE)</formula>
    </cfRule>
  </conditionalFormatting>
  <conditionalFormatting sqref="AE686">
    <cfRule type="expression" dxfId="1211" priority="553">
      <formula>IF(RIGHT(TEXT(AE686,"0.#"),1)=".",FALSE,TRUE)</formula>
    </cfRule>
    <cfRule type="expression" dxfId="1210" priority="554">
      <formula>IF(RIGHT(TEXT(AE686,"0.#"),1)=".",TRUE,FALSE)</formula>
    </cfRule>
  </conditionalFormatting>
  <conditionalFormatting sqref="AU684">
    <cfRule type="expression" dxfId="1209" priority="545">
      <formula>IF(RIGHT(TEXT(AU684,"0.#"),1)=".",FALSE,TRUE)</formula>
    </cfRule>
    <cfRule type="expression" dxfId="1208" priority="546">
      <formula>IF(RIGHT(TEXT(AU684,"0.#"),1)=".",TRUE,FALSE)</formula>
    </cfRule>
  </conditionalFormatting>
  <conditionalFormatting sqref="AU685">
    <cfRule type="expression" dxfId="1207" priority="543">
      <formula>IF(RIGHT(TEXT(AU685,"0.#"),1)=".",FALSE,TRUE)</formula>
    </cfRule>
    <cfRule type="expression" dxfId="1206" priority="544">
      <formula>IF(RIGHT(TEXT(AU685,"0.#"),1)=".",TRUE,FALSE)</formula>
    </cfRule>
  </conditionalFormatting>
  <conditionalFormatting sqref="AU686">
    <cfRule type="expression" dxfId="1205" priority="541">
      <formula>IF(RIGHT(TEXT(AU686,"0.#"),1)=".",FALSE,TRUE)</formula>
    </cfRule>
    <cfRule type="expression" dxfId="1204" priority="542">
      <formula>IF(RIGHT(TEXT(AU686,"0.#"),1)=".",TRUE,FALSE)</formula>
    </cfRule>
  </conditionalFormatting>
  <conditionalFormatting sqref="AQ685">
    <cfRule type="expression" dxfId="1203" priority="533">
      <formula>IF(RIGHT(TEXT(AQ685,"0.#"),1)=".",FALSE,TRUE)</formula>
    </cfRule>
    <cfRule type="expression" dxfId="1202" priority="534">
      <formula>IF(RIGHT(TEXT(AQ685,"0.#"),1)=".",TRUE,FALSE)</formula>
    </cfRule>
  </conditionalFormatting>
  <conditionalFormatting sqref="AQ686">
    <cfRule type="expression" dxfId="1201" priority="531">
      <formula>IF(RIGHT(TEXT(AQ686,"0.#"),1)=".",FALSE,TRUE)</formula>
    </cfRule>
    <cfRule type="expression" dxfId="1200" priority="532">
      <formula>IF(RIGHT(TEXT(AQ686,"0.#"),1)=".",TRUE,FALSE)</formula>
    </cfRule>
  </conditionalFormatting>
  <conditionalFormatting sqref="AQ684">
    <cfRule type="expression" dxfId="1199" priority="529">
      <formula>IF(RIGHT(TEXT(AQ684,"0.#"),1)=".",FALSE,TRUE)</formula>
    </cfRule>
    <cfRule type="expression" dxfId="1198" priority="530">
      <formula>IF(RIGHT(TEXT(AQ684,"0.#"),1)=".",TRUE,FALSE)</formula>
    </cfRule>
  </conditionalFormatting>
  <conditionalFormatting sqref="AE689">
    <cfRule type="expression" dxfId="1197" priority="527">
      <formula>IF(RIGHT(TEXT(AE689,"0.#"),1)=".",FALSE,TRUE)</formula>
    </cfRule>
    <cfRule type="expression" dxfId="1196" priority="528">
      <formula>IF(RIGHT(TEXT(AE689,"0.#"),1)=".",TRUE,FALSE)</formula>
    </cfRule>
  </conditionalFormatting>
  <conditionalFormatting sqref="AE690">
    <cfRule type="expression" dxfId="1195" priority="525">
      <formula>IF(RIGHT(TEXT(AE690,"0.#"),1)=".",FALSE,TRUE)</formula>
    </cfRule>
    <cfRule type="expression" dxfId="1194" priority="526">
      <formula>IF(RIGHT(TEXT(AE690,"0.#"),1)=".",TRUE,FALSE)</formula>
    </cfRule>
  </conditionalFormatting>
  <conditionalFormatting sqref="AE691">
    <cfRule type="expression" dxfId="1193" priority="523">
      <formula>IF(RIGHT(TEXT(AE691,"0.#"),1)=".",FALSE,TRUE)</formula>
    </cfRule>
    <cfRule type="expression" dxfId="1192" priority="524">
      <formula>IF(RIGHT(TEXT(AE691,"0.#"),1)=".",TRUE,FALSE)</formula>
    </cfRule>
  </conditionalFormatting>
  <conditionalFormatting sqref="AU689">
    <cfRule type="expression" dxfId="1191" priority="515">
      <formula>IF(RIGHT(TEXT(AU689,"0.#"),1)=".",FALSE,TRUE)</formula>
    </cfRule>
    <cfRule type="expression" dxfId="1190" priority="516">
      <formula>IF(RIGHT(TEXT(AU689,"0.#"),1)=".",TRUE,FALSE)</formula>
    </cfRule>
  </conditionalFormatting>
  <conditionalFormatting sqref="AU690">
    <cfRule type="expression" dxfId="1189" priority="513">
      <formula>IF(RIGHT(TEXT(AU690,"0.#"),1)=".",FALSE,TRUE)</formula>
    </cfRule>
    <cfRule type="expression" dxfId="1188" priority="514">
      <formula>IF(RIGHT(TEXT(AU690,"0.#"),1)=".",TRUE,FALSE)</formula>
    </cfRule>
  </conditionalFormatting>
  <conditionalFormatting sqref="AU691">
    <cfRule type="expression" dxfId="1187" priority="511">
      <formula>IF(RIGHT(TEXT(AU691,"0.#"),1)=".",FALSE,TRUE)</formula>
    </cfRule>
    <cfRule type="expression" dxfId="1186" priority="512">
      <formula>IF(RIGHT(TEXT(AU691,"0.#"),1)=".",TRUE,FALSE)</formula>
    </cfRule>
  </conditionalFormatting>
  <conditionalFormatting sqref="AQ690">
    <cfRule type="expression" dxfId="1185" priority="503">
      <formula>IF(RIGHT(TEXT(AQ690,"0.#"),1)=".",FALSE,TRUE)</formula>
    </cfRule>
    <cfRule type="expression" dxfId="1184" priority="504">
      <formula>IF(RIGHT(TEXT(AQ690,"0.#"),1)=".",TRUE,FALSE)</formula>
    </cfRule>
  </conditionalFormatting>
  <conditionalFormatting sqref="AQ691">
    <cfRule type="expression" dxfId="1183" priority="501">
      <formula>IF(RIGHT(TEXT(AQ691,"0.#"),1)=".",FALSE,TRUE)</formula>
    </cfRule>
    <cfRule type="expression" dxfId="1182" priority="502">
      <formula>IF(RIGHT(TEXT(AQ691,"0.#"),1)=".",TRUE,FALSE)</formula>
    </cfRule>
  </conditionalFormatting>
  <conditionalFormatting sqref="AQ689">
    <cfRule type="expression" dxfId="1181" priority="499">
      <formula>IF(RIGHT(TEXT(AQ689,"0.#"),1)=".",FALSE,TRUE)</formula>
    </cfRule>
    <cfRule type="expression" dxfId="1180" priority="500">
      <formula>IF(RIGHT(TEXT(AQ689,"0.#"),1)=".",TRUE,FALSE)</formula>
    </cfRule>
  </conditionalFormatting>
  <conditionalFormatting sqref="AE694">
    <cfRule type="expression" dxfId="1179" priority="497">
      <formula>IF(RIGHT(TEXT(AE694,"0.#"),1)=".",FALSE,TRUE)</formula>
    </cfRule>
    <cfRule type="expression" dxfId="1178" priority="498">
      <formula>IF(RIGHT(TEXT(AE694,"0.#"),1)=".",TRUE,FALSE)</formula>
    </cfRule>
  </conditionalFormatting>
  <conditionalFormatting sqref="AM696">
    <cfRule type="expression" dxfId="1177" priority="487">
      <formula>IF(RIGHT(TEXT(AM696,"0.#"),1)=".",FALSE,TRUE)</formula>
    </cfRule>
    <cfRule type="expression" dxfId="1176" priority="488">
      <formula>IF(RIGHT(TEXT(AM696,"0.#"),1)=".",TRUE,FALSE)</formula>
    </cfRule>
  </conditionalFormatting>
  <conditionalFormatting sqref="AE695">
    <cfRule type="expression" dxfId="1175" priority="495">
      <formula>IF(RIGHT(TEXT(AE695,"0.#"),1)=".",FALSE,TRUE)</formula>
    </cfRule>
    <cfRule type="expression" dxfId="1174" priority="496">
      <formula>IF(RIGHT(TEXT(AE695,"0.#"),1)=".",TRUE,FALSE)</formula>
    </cfRule>
  </conditionalFormatting>
  <conditionalFormatting sqref="AE696">
    <cfRule type="expression" dxfId="1173" priority="493">
      <formula>IF(RIGHT(TEXT(AE696,"0.#"),1)=".",FALSE,TRUE)</formula>
    </cfRule>
    <cfRule type="expression" dxfId="1172" priority="494">
      <formula>IF(RIGHT(TEXT(AE696,"0.#"),1)=".",TRUE,FALSE)</formula>
    </cfRule>
  </conditionalFormatting>
  <conditionalFormatting sqref="AM694">
    <cfRule type="expression" dxfId="1171" priority="491">
      <formula>IF(RIGHT(TEXT(AM694,"0.#"),1)=".",FALSE,TRUE)</formula>
    </cfRule>
    <cfRule type="expression" dxfId="1170" priority="492">
      <formula>IF(RIGHT(TEXT(AM694,"0.#"),1)=".",TRUE,FALSE)</formula>
    </cfRule>
  </conditionalFormatting>
  <conditionalFormatting sqref="AM695">
    <cfRule type="expression" dxfId="1169" priority="489">
      <formula>IF(RIGHT(TEXT(AM695,"0.#"),1)=".",FALSE,TRUE)</formula>
    </cfRule>
    <cfRule type="expression" dxfId="1168" priority="490">
      <formula>IF(RIGHT(TEXT(AM695,"0.#"),1)=".",TRUE,FALSE)</formula>
    </cfRule>
  </conditionalFormatting>
  <conditionalFormatting sqref="AU694">
    <cfRule type="expression" dxfId="1167" priority="485">
      <formula>IF(RIGHT(TEXT(AU694,"0.#"),1)=".",FALSE,TRUE)</formula>
    </cfRule>
    <cfRule type="expression" dxfId="1166" priority="486">
      <formula>IF(RIGHT(TEXT(AU694,"0.#"),1)=".",TRUE,FALSE)</formula>
    </cfRule>
  </conditionalFormatting>
  <conditionalFormatting sqref="AU695">
    <cfRule type="expression" dxfId="1165" priority="483">
      <formula>IF(RIGHT(TEXT(AU695,"0.#"),1)=".",FALSE,TRUE)</formula>
    </cfRule>
    <cfRule type="expression" dxfId="1164" priority="484">
      <formula>IF(RIGHT(TEXT(AU695,"0.#"),1)=".",TRUE,FALSE)</formula>
    </cfRule>
  </conditionalFormatting>
  <conditionalFormatting sqref="AU696">
    <cfRule type="expression" dxfId="1163" priority="481">
      <formula>IF(RIGHT(TEXT(AU696,"0.#"),1)=".",FALSE,TRUE)</formula>
    </cfRule>
    <cfRule type="expression" dxfId="1162" priority="482">
      <formula>IF(RIGHT(TEXT(AU696,"0.#"),1)=".",TRUE,FALSE)</formula>
    </cfRule>
  </conditionalFormatting>
  <conditionalFormatting sqref="AI694">
    <cfRule type="expression" dxfId="1161" priority="479">
      <formula>IF(RIGHT(TEXT(AI694,"0.#"),1)=".",FALSE,TRUE)</formula>
    </cfRule>
    <cfRule type="expression" dxfId="1160" priority="480">
      <formula>IF(RIGHT(TEXT(AI694,"0.#"),1)=".",TRUE,FALSE)</formula>
    </cfRule>
  </conditionalFormatting>
  <conditionalFormatting sqref="AI695">
    <cfRule type="expression" dxfId="1159" priority="477">
      <formula>IF(RIGHT(TEXT(AI695,"0.#"),1)=".",FALSE,TRUE)</formula>
    </cfRule>
    <cfRule type="expression" dxfId="1158" priority="478">
      <formula>IF(RIGHT(TEXT(AI695,"0.#"),1)=".",TRUE,FALSE)</formula>
    </cfRule>
  </conditionalFormatting>
  <conditionalFormatting sqref="AQ695">
    <cfRule type="expression" dxfId="1157" priority="473">
      <formula>IF(RIGHT(TEXT(AQ695,"0.#"),1)=".",FALSE,TRUE)</formula>
    </cfRule>
    <cfRule type="expression" dxfId="1156" priority="474">
      <formula>IF(RIGHT(TEXT(AQ695,"0.#"),1)=".",TRUE,FALSE)</formula>
    </cfRule>
  </conditionalFormatting>
  <conditionalFormatting sqref="AQ696">
    <cfRule type="expression" dxfId="1155" priority="471">
      <formula>IF(RIGHT(TEXT(AQ696,"0.#"),1)=".",FALSE,TRUE)</formula>
    </cfRule>
    <cfRule type="expression" dxfId="1154" priority="472">
      <formula>IF(RIGHT(TEXT(AQ696,"0.#"),1)=".",TRUE,FALSE)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P29:AC29">
    <cfRule type="expression" dxfId="705" priority="11">
      <formula>IF(RIGHT(TEXT(P29,"0.#"),1)=".",FALSE,TRUE)</formula>
    </cfRule>
    <cfRule type="expression" dxfId="704" priority="12">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9" max="49" man="1"/>
    <brk id="725" max="49" man="1"/>
    <brk id="740" max="49" man="1"/>
    <brk id="839" max="49" man="1"/>
    <brk id="868" max="49" man="1"/>
    <brk id="901" max="49" man="1"/>
    <brk id="934" max="49" man="1"/>
    <brk id="967" max="49" man="1"/>
    <brk id="1000" max="49" man="1"/>
    <brk id="1033" max="53" man="1"/>
    <brk id="1066" max="49" man="1"/>
    <brk id="1100"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21" sqref="AE21"/>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5">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5">
      <c r="A22" s="14" t="s">
        <v>316</v>
      </c>
      <c r="B22" s="15" t="s">
        <v>568</v>
      </c>
      <c r="C22" s="13" t="str">
        <f t="shared" si="9"/>
        <v>ＯＤＡ</v>
      </c>
      <c r="D22" s="13" t="str">
        <f>IF(C22="",D21,IF(D21&lt;&gt;"",CONCATENATE(D21,"、",C22),C22))</f>
        <v>ＯＤＡ</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ＯＤＡ</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5">
      <c r="A24" s="97" t="s">
        <v>412</v>
      </c>
      <c r="B24" s="15"/>
      <c r="C24" s="13" t="str">
        <f t="shared" si="9"/>
        <v/>
      </c>
      <c r="D24" s="13" t="str">
        <f>IF(C24="",D23,IF(D23&lt;&gt;"",CONCATENATE(D23,"、",C24),C24))</f>
        <v>ＯＤＡ</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5">
      <c r="A27" s="13" t="str">
        <f>IF(D24="", "-", D24)</f>
        <v>ＯＤＡ</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5">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5">
      <c r="A38" s="13"/>
      <c r="B38" s="13"/>
      <c r="F38" s="13"/>
      <c r="G38" s="19"/>
      <c r="K38" s="13"/>
      <c r="L38" s="13"/>
      <c r="O38" s="13"/>
      <c r="P38" s="13"/>
      <c r="Q38" s="19"/>
      <c r="T38" s="13"/>
      <c r="Y38" s="32" t="s">
        <v>475</v>
      </c>
      <c r="Z38" s="30"/>
      <c r="AF38" s="30"/>
      <c r="AK38" s="53" t="str">
        <f t="shared" si="7"/>
        <v>k</v>
      </c>
    </row>
    <row r="39" spans="1:37" x14ac:dyDescent="0.25">
      <c r="A39" s="13"/>
      <c r="B39" s="13"/>
      <c r="F39" s="13" t="str">
        <f>I37</f>
        <v>特許特別会計</v>
      </c>
      <c r="G39" s="19"/>
      <c r="K39" s="13"/>
      <c r="L39" s="13"/>
      <c r="O39" s="13"/>
      <c r="P39" s="13"/>
      <c r="Q39" s="19"/>
      <c r="T39" s="13"/>
      <c r="Y39" s="32" t="s">
        <v>476</v>
      </c>
      <c r="Z39" s="30"/>
      <c r="AF39" s="30"/>
      <c r="AK39" s="53" t="str">
        <f t="shared" si="7"/>
        <v>l</v>
      </c>
    </row>
    <row r="40" spans="1:37" x14ac:dyDescent="0.25">
      <c r="A40" s="13"/>
      <c r="B40" s="13"/>
      <c r="F40" s="13"/>
      <c r="G40" s="19"/>
      <c r="K40" s="13"/>
      <c r="L40" s="13"/>
      <c r="O40" s="13"/>
      <c r="P40" s="13"/>
      <c r="Q40" s="19"/>
      <c r="T40" s="13"/>
      <c r="Y40" s="32" t="s">
        <v>477</v>
      </c>
      <c r="Z40" s="30"/>
      <c r="AF40" s="30"/>
      <c r="AK40" s="53" t="str">
        <f t="shared" si="7"/>
        <v>m</v>
      </c>
    </row>
    <row r="41" spans="1:37" x14ac:dyDescent="0.25">
      <c r="A41" s="13"/>
      <c r="B41" s="13"/>
      <c r="F41" s="13"/>
      <c r="G41" s="19"/>
      <c r="K41" s="13"/>
      <c r="L41" s="13"/>
      <c r="O41" s="13"/>
      <c r="P41" s="13"/>
      <c r="Q41" s="19"/>
      <c r="T41" s="13"/>
      <c r="Y41" s="32" t="s">
        <v>478</v>
      </c>
      <c r="Z41" s="30"/>
      <c r="AF41" s="30"/>
      <c r="AK41" s="53" t="str">
        <f t="shared" si="7"/>
        <v>n</v>
      </c>
    </row>
    <row r="42" spans="1:37" x14ac:dyDescent="0.25">
      <c r="A42" s="13"/>
      <c r="B42" s="13"/>
      <c r="F42" s="13"/>
      <c r="G42" s="19"/>
      <c r="K42" s="13"/>
      <c r="L42" s="13"/>
      <c r="O42" s="13"/>
      <c r="P42" s="13"/>
      <c r="Q42" s="19"/>
      <c r="T42" s="13"/>
      <c r="Y42" s="32" t="s">
        <v>479</v>
      </c>
      <c r="Z42" s="30"/>
      <c r="AF42" s="30"/>
      <c r="AK42" s="53" t="str">
        <f t="shared" si="7"/>
        <v>o</v>
      </c>
    </row>
    <row r="43" spans="1:37" x14ac:dyDescent="0.25">
      <c r="A43" s="13"/>
      <c r="B43" s="13"/>
      <c r="F43" s="13"/>
      <c r="G43" s="19"/>
      <c r="K43" s="13"/>
      <c r="L43" s="13"/>
      <c r="O43" s="13"/>
      <c r="P43" s="13"/>
      <c r="Q43" s="19"/>
      <c r="T43" s="13"/>
      <c r="Y43" s="32" t="s">
        <v>480</v>
      </c>
      <c r="Z43" s="30"/>
      <c r="AF43" s="30"/>
      <c r="AK43" s="53" t="str">
        <f t="shared" si="7"/>
        <v>p</v>
      </c>
    </row>
    <row r="44" spans="1:37" x14ac:dyDescent="0.25">
      <c r="A44" s="13"/>
      <c r="B44" s="13"/>
      <c r="F44" s="13"/>
      <c r="G44" s="19"/>
      <c r="K44" s="13"/>
      <c r="L44" s="13"/>
      <c r="O44" s="13"/>
      <c r="P44" s="13"/>
      <c r="Q44" s="19"/>
      <c r="T44" s="13"/>
      <c r="Y44" s="32" t="s">
        <v>481</v>
      </c>
      <c r="Z44" s="30"/>
      <c r="AF44" s="30"/>
      <c r="AK44" s="53" t="str">
        <f t="shared" si="7"/>
        <v>q</v>
      </c>
    </row>
    <row r="45" spans="1:37" x14ac:dyDescent="0.25">
      <c r="A45" s="13"/>
      <c r="B45" s="13"/>
      <c r="F45" s="13"/>
      <c r="G45" s="19"/>
      <c r="K45" s="13"/>
      <c r="L45" s="13"/>
      <c r="O45" s="13"/>
      <c r="P45" s="13"/>
      <c r="Q45" s="19"/>
      <c r="T45" s="13"/>
      <c r="Y45" s="32" t="s">
        <v>482</v>
      </c>
      <c r="Z45" s="30"/>
      <c r="AF45" s="30"/>
      <c r="AK45" s="53" t="str">
        <f t="shared" si="7"/>
        <v>r</v>
      </c>
    </row>
    <row r="46" spans="1:37" x14ac:dyDescent="0.25">
      <c r="A46" s="13"/>
      <c r="B46" s="13"/>
      <c r="F46" s="13"/>
      <c r="G46" s="19"/>
      <c r="K46" s="13"/>
      <c r="L46" s="13"/>
      <c r="O46" s="13"/>
      <c r="P46" s="13"/>
      <c r="Q46" s="19"/>
      <c r="T46" s="13"/>
      <c r="Y46" s="32" t="s">
        <v>483</v>
      </c>
      <c r="Z46" s="30"/>
      <c r="AF46" s="30"/>
      <c r="AK46" s="53" t="str">
        <f t="shared" si="7"/>
        <v>s</v>
      </c>
    </row>
    <row r="47" spans="1:37" x14ac:dyDescent="0.25">
      <c r="A47" s="13"/>
      <c r="B47" s="13"/>
      <c r="F47" s="13"/>
      <c r="G47" s="19"/>
      <c r="K47" s="13"/>
      <c r="L47" s="13"/>
      <c r="O47" s="13"/>
      <c r="P47" s="13"/>
      <c r="Q47" s="19"/>
      <c r="T47" s="13"/>
      <c r="Y47" s="32" t="s">
        <v>484</v>
      </c>
      <c r="Z47" s="30"/>
      <c r="AF47" s="30"/>
      <c r="AK47" s="53" t="str">
        <f t="shared" si="7"/>
        <v>t</v>
      </c>
    </row>
    <row r="48" spans="1:37" x14ac:dyDescent="0.25">
      <c r="A48" s="13"/>
      <c r="B48" s="13"/>
      <c r="F48" s="13"/>
      <c r="G48" s="19"/>
      <c r="K48" s="13"/>
      <c r="L48" s="13"/>
      <c r="O48" s="13"/>
      <c r="P48" s="13"/>
      <c r="Q48" s="19"/>
      <c r="T48" s="13"/>
      <c r="Y48" s="32" t="s">
        <v>485</v>
      </c>
      <c r="Z48" s="30"/>
      <c r="AF48" s="30"/>
      <c r="AK48" s="53" t="str">
        <f t="shared" si="7"/>
        <v>u</v>
      </c>
    </row>
    <row r="49" spans="1:37" x14ac:dyDescent="0.25">
      <c r="A49" s="13"/>
      <c r="B49" s="13"/>
      <c r="F49" s="13"/>
      <c r="G49" s="19"/>
      <c r="K49" s="13"/>
      <c r="L49" s="13"/>
      <c r="O49" s="13"/>
      <c r="P49" s="13"/>
      <c r="Q49" s="19"/>
      <c r="T49" s="13"/>
      <c r="Y49" s="32" t="s">
        <v>486</v>
      </c>
      <c r="Z49" s="30"/>
      <c r="AF49" s="30"/>
      <c r="AK49" s="53" t="str">
        <f t="shared" si="7"/>
        <v>v</v>
      </c>
    </row>
    <row r="50" spans="1:37" x14ac:dyDescent="0.25">
      <c r="A50" s="13"/>
      <c r="B50" s="13"/>
      <c r="F50" s="13"/>
      <c r="G50" s="19"/>
      <c r="K50" s="13"/>
      <c r="L50" s="13"/>
      <c r="O50" s="13"/>
      <c r="P50" s="13"/>
      <c r="Q50" s="19"/>
      <c r="T50" s="13"/>
      <c r="Y50" s="32" t="s">
        <v>487</v>
      </c>
      <c r="Z50" s="30"/>
      <c r="AF50" s="30"/>
    </row>
    <row r="51" spans="1:37" x14ac:dyDescent="0.25">
      <c r="A51" s="13"/>
      <c r="B51" s="13"/>
      <c r="F51" s="13"/>
      <c r="G51" s="19"/>
      <c r="K51" s="13"/>
      <c r="L51" s="13"/>
      <c r="O51" s="13"/>
      <c r="P51" s="13"/>
      <c r="Q51" s="19"/>
      <c r="T51" s="13"/>
      <c r="Y51" s="32" t="s">
        <v>488</v>
      </c>
      <c r="Z51" s="30"/>
      <c r="AF51" s="30"/>
    </row>
    <row r="52" spans="1:37" x14ac:dyDescent="0.25">
      <c r="A52" s="13"/>
      <c r="B52" s="13"/>
      <c r="F52" s="13"/>
      <c r="G52" s="19"/>
      <c r="K52" s="13"/>
      <c r="L52" s="13"/>
      <c r="O52" s="13"/>
      <c r="P52" s="13"/>
      <c r="Q52" s="19"/>
      <c r="T52" s="13"/>
      <c r="Y52" s="32" t="s">
        <v>489</v>
      </c>
      <c r="Z52" s="30"/>
      <c r="AF52" s="30"/>
    </row>
    <row r="53" spans="1:37" x14ac:dyDescent="0.25">
      <c r="A53" s="13"/>
      <c r="B53" s="13"/>
      <c r="F53" s="13"/>
      <c r="G53" s="19"/>
      <c r="K53" s="13"/>
      <c r="L53" s="13"/>
      <c r="O53" s="13"/>
      <c r="P53" s="13"/>
      <c r="Q53" s="19"/>
      <c r="T53" s="13"/>
      <c r="Y53" s="32" t="s">
        <v>490</v>
      </c>
      <c r="Z53" s="30"/>
      <c r="AF53" s="30"/>
    </row>
    <row r="54" spans="1:37" x14ac:dyDescent="0.25">
      <c r="A54" s="13"/>
      <c r="B54" s="13"/>
      <c r="F54" s="13"/>
      <c r="G54" s="19"/>
      <c r="K54" s="13"/>
      <c r="L54" s="13"/>
      <c r="O54" s="13"/>
      <c r="P54" s="20"/>
      <c r="Q54" s="19"/>
      <c r="T54" s="13"/>
      <c r="Y54" s="32" t="s">
        <v>491</v>
      </c>
      <c r="Z54" s="30"/>
      <c r="AF54" s="30"/>
    </row>
    <row r="55" spans="1:37" x14ac:dyDescent="0.25">
      <c r="A55" s="13"/>
      <c r="B55" s="13"/>
      <c r="F55" s="13"/>
      <c r="G55" s="19"/>
      <c r="K55" s="13"/>
      <c r="L55" s="13"/>
      <c r="O55" s="13"/>
      <c r="P55" s="13"/>
      <c r="Q55" s="19"/>
      <c r="T55" s="13"/>
      <c r="Y55" s="32" t="s">
        <v>492</v>
      </c>
      <c r="Z55" s="30"/>
      <c r="AF55" s="30"/>
    </row>
    <row r="56" spans="1:37" x14ac:dyDescent="0.25">
      <c r="A56" s="13"/>
      <c r="B56" s="13"/>
      <c r="F56" s="13"/>
      <c r="G56" s="19"/>
      <c r="K56" s="13"/>
      <c r="L56" s="13"/>
      <c r="O56" s="13"/>
      <c r="P56" s="13"/>
      <c r="Q56" s="19"/>
      <c r="T56" s="13"/>
      <c r="Y56" s="32" t="s">
        <v>493</v>
      </c>
      <c r="Z56" s="30"/>
      <c r="AF56" s="30"/>
    </row>
    <row r="57" spans="1:37" x14ac:dyDescent="0.25">
      <c r="A57" s="13"/>
      <c r="B57" s="13"/>
      <c r="F57" s="13"/>
      <c r="G57" s="19"/>
      <c r="K57" s="13"/>
      <c r="L57" s="13"/>
      <c r="O57" s="13"/>
      <c r="P57" s="13"/>
      <c r="Q57" s="19"/>
      <c r="T57" s="13"/>
      <c r="Y57" s="32" t="s">
        <v>494</v>
      </c>
      <c r="Z57" s="30"/>
      <c r="AF57" s="30"/>
    </row>
    <row r="58" spans="1:37" x14ac:dyDescent="0.25">
      <c r="A58" s="13"/>
      <c r="B58" s="13"/>
      <c r="F58" s="13"/>
      <c r="G58" s="19"/>
      <c r="K58" s="13"/>
      <c r="L58" s="13"/>
      <c r="O58" s="13"/>
      <c r="P58" s="13"/>
      <c r="Q58" s="19"/>
      <c r="T58" s="13"/>
      <c r="Y58" s="32" t="s">
        <v>495</v>
      </c>
      <c r="Z58" s="30"/>
      <c r="AF58" s="30"/>
    </row>
    <row r="59" spans="1:37" x14ac:dyDescent="0.25">
      <c r="A59" s="13"/>
      <c r="B59" s="13"/>
      <c r="F59" s="13"/>
      <c r="G59" s="19"/>
      <c r="K59" s="13"/>
      <c r="L59" s="13"/>
      <c r="O59" s="13"/>
      <c r="P59" s="13"/>
      <c r="Q59" s="19"/>
      <c r="T59" s="13"/>
      <c r="Y59" s="32" t="s">
        <v>496</v>
      </c>
      <c r="Z59" s="30"/>
      <c r="AF59" s="30"/>
    </row>
    <row r="60" spans="1:37" x14ac:dyDescent="0.25">
      <c r="A60" s="13"/>
      <c r="B60" s="13"/>
      <c r="F60" s="13"/>
      <c r="G60" s="19"/>
      <c r="K60" s="13"/>
      <c r="L60" s="13"/>
      <c r="O60" s="13"/>
      <c r="P60" s="13"/>
      <c r="Q60" s="19"/>
      <c r="T60" s="13"/>
      <c r="Y60" s="32" t="s">
        <v>497</v>
      </c>
      <c r="Z60" s="30"/>
      <c r="AF60" s="30"/>
    </row>
    <row r="61" spans="1:37" x14ac:dyDescent="0.25">
      <c r="A61" s="13"/>
      <c r="B61" s="13"/>
      <c r="F61" s="13"/>
      <c r="G61" s="19"/>
      <c r="K61" s="13"/>
      <c r="L61" s="13"/>
      <c r="O61" s="13"/>
      <c r="P61" s="13"/>
      <c r="Q61" s="19"/>
      <c r="T61" s="13"/>
      <c r="Y61" s="32" t="s">
        <v>498</v>
      </c>
      <c r="Z61" s="30"/>
      <c r="AF61" s="30"/>
    </row>
    <row r="62" spans="1:37" x14ac:dyDescent="0.25">
      <c r="A62" s="13"/>
      <c r="B62" s="13"/>
      <c r="F62" s="13"/>
      <c r="G62" s="19"/>
      <c r="K62" s="13"/>
      <c r="L62" s="13"/>
      <c r="O62" s="13"/>
      <c r="P62" s="13"/>
      <c r="Q62" s="19"/>
      <c r="T62" s="13"/>
      <c r="Y62" s="32" t="s">
        <v>499</v>
      </c>
      <c r="Z62" s="30"/>
      <c r="AF62" s="30"/>
    </row>
    <row r="63" spans="1:37" x14ac:dyDescent="0.25">
      <c r="A63" s="13"/>
      <c r="B63" s="13"/>
      <c r="F63" s="13"/>
      <c r="G63" s="19"/>
      <c r="K63" s="13"/>
      <c r="L63" s="13"/>
      <c r="O63" s="13"/>
      <c r="P63" s="13"/>
      <c r="Q63" s="19"/>
      <c r="T63" s="13"/>
      <c r="Y63" s="32" t="s">
        <v>500</v>
      </c>
      <c r="Z63" s="30"/>
      <c r="AF63" s="30"/>
    </row>
    <row r="64" spans="1:37" x14ac:dyDescent="0.25">
      <c r="A64" s="13"/>
      <c r="B64" s="13"/>
      <c r="F64" s="13"/>
      <c r="G64" s="19"/>
      <c r="K64" s="13"/>
      <c r="L64" s="13"/>
      <c r="O64" s="13"/>
      <c r="P64" s="13"/>
      <c r="Q64" s="19"/>
      <c r="T64" s="13"/>
      <c r="Y64" s="32" t="s">
        <v>501</v>
      </c>
      <c r="Z64" s="30"/>
      <c r="AF64" s="30"/>
    </row>
    <row r="65" spans="1:32" x14ac:dyDescent="0.25">
      <c r="A65" s="13"/>
      <c r="B65" s="13"/>
      <c r="F65" s="13"/>
      <c r="G65" s="19"/>
      <c r="K65" s="13"/>
      <c r="L65" s="13"/>
      <c r="O65" s="13"/>
      <c r="P65" s="13"/>
      <c r="Q65" s="19"/>
      <c r="T65" s="13"/>
      <c r="Y65" s="32" t="s">
        <v>502</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503</v>
      </c>
      <c r="Z67" s="30"/>
      <c r="AF67" s="30"/>
    </row>
    <row r="68" spans="1:32" x14ac:dyDescent="0.25">
      <c r="A68" s="13"/>
      <c r="B68" s="13"/>
      <c r="F68" s="13"/>
      <c r="G68" s="19"/>
      <c r="K68" s="13"/>
      <c r="L68" s="13"/>
      <c r="O68" s="13"/>
      <c r="P68" s="13"/>
      <c r="Q68" s="19"/>
      <c r="T68" s="13"/>
      <c r="Y68" s="32" t="s">
        <v>504</v>
      </c>
      <c r="Z68" s="30"/>
      <c r="AF68" s="30"/>
    </row>
    <row r="69" spans="1:32" x14ac:dyDescent="0.25">
      <c r="A69" s="13"/>
      <c r="B69" s="13"/>
      <c r="F69" s="13"/>
      <c r="G69" s="19"/>
      <c r="K69" s="13"/>
      <c r="L69" s="13"/>
      <c r="O69" s="13"/>
      <c r="P69" s="13"/>
      <c r="Q69" s="19"/>
      <c r="T69" s="13"/>
      <c r="Y69" s="32" t="s">
        <v>505</v>
      </c>
      <c r="Z69" s="30"/>
      <c r="AF69" s="30"/>
    </row>
    <row r="70" spans="1:32" x14ac:dyDescent="0.25">
      <c r="A70" s="13"/>
      <c r="B70" s="13"/>
      <c r="Y70" s="32" t="s">
        <v>506</v>
      </c>
    </row>
    <row r="71" spans="1:32" x14ac:dyDescent="0.25">
      <c r="Y71" s="32" t="s">
        <v>507</v>
      </c>
    </row>
    <row r="72" spans="1:32" x14ac:dyDescent="0.25">
      <c r="Y72" s="32" t="s">
        <v>508</v>
      </c>
    </row>
    <row r="73" spans="1:32" x14ac:dyDescent="0.25">
      <c r="Y73" s="32" t="s">
        <v>509</v>
      </c>
    </row>
    <row r="74" spans="1:32" x14ac:dyDescent="0.25">
      <c r="Y74" s="32" t="s">
        <v>510</v>
      </c>
    </row>
    <row r="75" spans="1:32" x14ac:dyDescent="0.25">
      <c r="Y75" s="32" t="s">
        <v>511</v>
      </c>
    </row>
    <row r="76" spans="1:32" x14ac:dyDescent="0.25">
      <c r="Y76" s="32" t="s">
        <v>512</v>
      </c>
    </row>
    <row r="77" spans="1:32" x14ac:dyDescent="0.25">
      <c r="Y77" s="32" t="s">
        <v>513</v>
      </c>
    </row>
    <row r="78" spans="1:32" x14ac:dyDescent="0.25">
      <c r="Y78" s="32" t="s">
        <v>514</v>
      </c>
    </row>
    <row r="79" spans="1:32" x14ac:dyDescent="0.25">
      <c r="Y79" s="32" t="s">
        <v>515</v>
      </c>
    </row>
    <row r="80" spans="1:32" x14ac:dyDescent="0.25">
      <c r="Y80" s="32" t="s">
        <v>516</v>
      </c>
    </row>
    <row r="81" spans="25:25" x14ac:dyDescent="0.25">
      <c r="Y81" s="32" t="s">
        <v>517</v>
      </c>
    </row>
    <row r="82" spans="25:25" x14ac:dyDescent="0.25">
      <c r="Y82" s="32" t="s">
        <v>518</v>
      </c>
    </row>
    <row r="83" spans="25:25" x14ac:dyDescent="0.25">
      <c r="Y83" s="32" t="s">
        <v>519</v>
      </c>
    </row>
    <row r="84" spans="25:25" x14ac:dyDescent="0.25">
      <c r="Y84" s="32" t="s">
        <v>520</v>
      </c>
    </row>
    <row r="85" spans="25:25" x14ac:dyDescent="0.25">
      <c r="Y85" s="32" t="s">
        <v>521</v>
      </c>
    </row>
    <row r="86" spans="25:25" x14ac:dyDescent="0.25">
      <c r="Y86" s="32" t="s">
        <v>522</v>
      </c>
    </row>
    <row r="87" spans="25:25" x14ac:dyDescent="0.25">
      <c r="Y87" s="32" t="s">
        <v>523</v>
      </c>
    </row>
    <row r="88" spans="25:25" x14ac:dyDescent="0.25">
      <c r="Y88" s="32" t="s">
        <v>524</v>
      </c>
    </row>
    <row r="89" spans="25:25" x14ac:dyDescent="0.25">
      <c r="Y89" s="32" t="s">
        <v>525</v>
      </c>
    </row>
    <row r="90" spans="25:25" x14ac:dyDescent="0.25">
      <c r="Y90" s="32" t="s">
        <v>526</v>
      </c>
    </row>
    <row r="91" spans="25:25" x14ac:dyDescent="0.25">
      <c r="Y91" s="32" t="s">
        <v>527</v>
      </c>
    </row>
    <row r="92" spans="25:25" x14ac:dyDescent="0.25">
      <c r="Y92" s="32" t="s">
        <v>528</v>
      </c>
    </row>
    <row r="93" spans="25:25" x14ac:dyDescent="0.25">
      <c r="Y93" s="32" t="s">
        <v>529</v>
      </c>
    </row>
    <row r="94" spans="25:25" x14ac:dyDescent="0.25">
      <c r="Y94" s="32" t="s">
        <v>530</v>
      </c>
    </row>
    <row r="95" spans="25:25" x14ac:dyDescent="0.25">
      <c r="Y95" s="32" t="s">
        <v>531</v>
      </c>
    </row>
    <row r="96" spans="25:25" x14ac:dyDescent="0.25">
      <c r="Y96" s="32" t="s">
        <v>423</v>
      </c>
    </row>
    <row r="97" spans="25:25" x14ac:dyDescent="0.25">
      <c r="Y97" s="32" t="s">
        <v>532</v>
      </c>
    </row>
    <row r="98" spans="25:25" x14ac:dyDescent="0.25">
      <c r="Y98" s="32" t="s">
        <v>533</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5"/>
      <c r="AA2" s="836"/>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25">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5">
      <c r="A4" s="405"/>
      <c r="B4" s="403"/>
      <c r="C4" s="403"/>
      <c r="D4" s="403"/>
      <c r="E4" s="403"/>
      <c r="F4" s="404"/>
      <c r="G4" s="567"/>
      <c r="H4" s="1013"/>
      <c r="I4" s="1013"/>
      <c r="J4" s="1013"/>
      <c r="K4" s="1013"/>
      <c r="L4" s="1013"/>
      <c r="M4" s="1013"/>
      <c r="N4" s="1013"/>
      <c r="O4" s="1014"/>
      <c r="P4" s="104"/>
      <c r="Q4" s="1021"/>
      <c r="R4" s="1021"/>
      <c r="S4" s="1021"/>
      <c r="T4" s="1021"/>
      <c r="U4" s="1021"/>
      <c r="V4" s="1021"/>
      <c r="W4" s="1021"/>
      <c r="X4" s="1022"/>
      <c r="Y4" s="1031" t="s">
        <v>12</v>
      </c>
      <c r="Z4" s="1032"/>
      <c r="AA4" s="1033"/>
      <c r="AB4" s="466"/>
      <c r="AC4" s="1035"/>
      <c r="AD4" s="1035"/>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5">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9"/>
      <c r="AC5" s="1034"/>
      <c r="AD5" s="1034"/>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5">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5"/>
      <c r="AA9" s="836"/>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2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5">
      <c r="A11" s="405"/>
      <c r="B11" s="403"/>
      <c r="C11" s="403"/>
      <c r="D11" s="403"/>
      <c r="E11" s="403"/>
      <c r="F11" s="404"/>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6"/>
      <c r="AC11" s="1035"/>
      <c r="AD11" s="1035"/>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5">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9"/>
      <c r="AC12" s="1034"/>
      <c r="AD12" s="1034"/>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5">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5"/>
      <c r="AA16" s="836"/>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2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5">
      <c r="A18" s="405"/>
      <c r="B18" s="403"/>
      <c r="C18" s="403"/>
      <c r="D18" s="403"/>
      <c r="E18" s="403"/>
      <c r="F18" s="404"/>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6"/>
      <c r="AC18" s="1035"/>
      <c r="AD18" s="1035"/>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5">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9"/>
      <c r="AC19" s="1034"/>
      <c r="AD19" s="1034"/>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5">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5"/>
      <c r="AA23" s="836"/>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2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5">
      <c r="A25" s="405"/>
      <c r="B25" s="403"/>
      <c r="C25" s="403"/>
      <c r="D25" s="403"/>
      <c r="E25" s="403"/>
      <c r="F25" s="404"/>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6"/>
      <c r="AC25" s="1035"/>
      <c r="AD25" s="1035"/>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5">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9"/>
      <c r="AC26" s="1034"/>
      <c r="AD26" s="1034"/>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5">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5"/>
      <c r="AA30" s="836"/>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2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5">
      <c r="A32" s="405"/>
      <c r="B32" s="403"/>
      <c r="C32" s="403"/>
      <c r="D32" s="403"/>
      <c r="E32" s="403"/>
      <c r="F32" s="404"/>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6"/>
      <c r="AC32" s="1035"/>
      <c r="AD32" s="1035"/>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5">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9"/>
      <c r="AC33" s="1034"/>
      <c r="AD33" s="1034"/>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5">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5"/>
      <c r="AA37" s="836"/>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2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5">
      <c r="A39" s="405"/>
      <c r="B39" s="403"/>
      <c r="C39" s="403"/>
      <c r="D39" s="403"/>
      <c r="E39" s="403"/>
      <c r="F39" s="404"/>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6"/>
      <c r="AC39" s="1035"/>
      <c r="AD39" s="1035"/>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5">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9"/>
      <c r="AC40" s="1034"/>
      <c r="AD40" s="1034"/>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5">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5"/>
      <c r="AA44" s="836"/>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2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5">
      <c r="A46" s="405"/>
      <c r="B46" s="403"/>
      <c r="C46" s="403"/>
      <c r="D46" s="403"/>
      <c r="E46" s="403"/>
      <c r="F46" s="404"/>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6"/>
      <c r="AC46" s="1035"/>
      <c r="AD46" s="1035"/>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5">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9"/>
      <c r="AC47" s="1034"/>
      <c r="AD47" s="1034"/>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5">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5"/>
      <c r="AA51" s="836"/>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2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5">
      <c r="A53" s="405"/>
      <c r="B53" s="403"/>
      <c r="C53" s="403"/>
      <c r="D53" s="403"/>
      <c r="E53" s="403"/>
      <c r="F53" s="404"/>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6"/>
      <c r="AC53" s="1035"/>
      <c r="AD53" s="1035"/>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5">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9"/>
      <c r="AC54" s="1034"/>
      <c r="AD54" s="1034"/>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5">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5"/>
      <c r="AA58" s="836"/>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2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5">
      <c r="A60" s="405"/>
      <c r="B60" s="403"/>
      <c r="C60" s="403"/>
      <c r="D60" s="403"/>
      <c r="E60" s="403"/>
      <c r="F60" s="404"/>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6"/>
      <c r="AC60" s="1035"/>
      <c r="AD60" s="1035"/>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5">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9"/>
      <c r="AC61" s="1034"/>
      <c r="AD61" s="1034"/>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5">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5"/>
      <c r="AA65" s="836"/>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2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5">
      <c r="A67" s="405"/>
      <c r="B67" s="403"/>
      <c r="C67" s="403"/>
      <c r="D67" s="403"/>
      <c r="E67" s="403"/>
      <c r="F67" s="404"/>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6"/>
      <c r="AC67" s="1035"/>
      <c r="AD67" s="1035"/>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5">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9"/>
      <c r="AC68" s="1034"/>
      <c r="AD68" s="1034"/>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5">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3">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2.75" x14ac:dyDescent="0.25"/>
  <cols>
    <col min="1" max="49" width="2.59765625" style="35" customWidth="1"/>
    <col min="50" max="50" width="4.398437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64" t="s">
        <v>28</v>
      </c>
      <c r="B2" s="1065"/>
      <c r="C2" s="1065"/>
      <c r="D2" s="1065"/>
      <c r="E2" s="1065"/>
      <c r="F2" s="1066"/>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5">
      <c r="A3" s="1058"/>
      <c r="B3" s="1059"/>
      <c r="C3" s="1059"/>
      <c r="D3" s="1059"/>
      <c r="E3" s="1059"/>
      <c r="F3" s="1060"/>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25">
      <c r="A5" s="1058"/>
      <c r="B5" s="1059"/>
      <c r="C5" s="1059"/>
      <c r="D5" s="1059"/>
      <c r="E5" s="1059"/>
      <c r="F5" s="1060"/>
      <c r="G5" s="611"/>
      <c r="H5" s="612"/>
      <c r="I5" s="612"/>
      <c r="J5" s="612"/>
      <c r="K5" s="613"/>
      <c r="L5" s="602"/>
      <c r="M5" s="603"/>
      <c r="N5" s="603"/>
      <c r="O5" s="603"/>
      <c r="P5" s="603"/>
      <c r="Q5" s="603"/>
      <c r="R5" s="603"/>
      <c r="S5" s="603"/>
      <c r="T5" s="603"/>
      <c r="U5" s="603"/>
      <c r="V5" s="603"/>
      <c r="W5" s="603"/>
      <c r="X5" s="604"/>
      <c r="Y5" s="605"/>
      <c r="Z5" s="606"/>
      <c r="AA5" s="606"/>
      <c r="AB5" s="617"/>
      <c r="AC5" s="611"/>
      <c r="AD5" s="612"/>
      <c r="AE5" s="612"/>
      <c r="AF5" s="612"/>
      <c r="AG5" s="613"/>
      <c r="AH5" s="602"/>
      <c r="AI5" s="603"/>
      <c r="AJ5" s="603"/>
      <c r="AK5" s="603"/>
      <c r="AL5" s="603"/>
      <c r="AM5" s="603"/>
      <c r="AN5" s="603"/>
      <c r="AO5" s="603"/>
      <c r="AP5" s="603"/>
      <c r="AQ5" s="603"/>
      <c r="AR5" s="603"/>
      <c r="AS5" s="603"/>
      <c r="AT5" s="604"/>
      <c r="AU5" s="605"/>
      <c r="AV5" s="606"/>
      <c r="AW5" s="606"/>
      <c r="AX5" s="607"/>
    </row>
    <row r="6" spans="1:50" ht="24.75" customHeight="1" x14ac:dyDescent="0.25">
      <c r="A6" s="1058"/>
      <c r="B6" s="1059"/>
      <c r="C6" s="1059"/>
      <c r="D6" s="1059"/>
      <c r="E6" s="1059"/>
      <c r="F6" s="1060"/>
      <c r="G6" s="611"/>
      <c r="H6" s="612"/>
      <c r="I6" s="612"/>
      <c r="J6" s="612"/>
      <c r="K6" s="613"/>
      <c r="L6" s="602"/>
      <c r="M6" s="603"/>
      <c r="N6" s="603"/>
      <c r="O6" s="603"/>
      <c r="P6" s="603"/>
      <c r="Q6" s="603"/>
      <c r="R6" s="603"/>
      <c r="S6" s="603"/>
      <c r="T6" s="603"/>
      <c r="U6" s="603"/>
      <c r="V6" s="603"/>
      <c r="W6" s="603"/>
      <c r="X6" s="604"/>
      <c r="Y6" s="605"/>
      <c r="Z6" s="606"/>
      <c r="AA6" s="606"/>
      <c r="AB6" s="617"/>
      <c r="AC6" s="611"/>
      <c r="AD6" s="612"/>
      <c r="AE6" s="612"/>
      <c r="AF6" s="612"/>
      <c r="AG6" s="613"/>
      <c r="AH6" s="602"/>
      <c r="AI6" s="603"/>
      <c r="AJ6" s="603"/>
      <c r="AK6" s="603"/>
      <c r="AL6" s="603"/>
      <c r="AM6" s="603"/>
      <c r="AN6" s="603"/>
      <c r="AO6" s="603"/>
      <c r="AP6" s="603"/>
      <c r="AQ6" s="603"/>
      <c r="AR6" s="603"/>
      <c r="AS6" s="603"/>
      <c r="AT6" s="604"/>
      <c r="AU6" s="605"/>
      <c r="AV6" s="606"/>
      <c r="AW6" s="606"/>
      <c r="AX6" s="607"/>
    </row>
    <row r="7" spans="1:50" ht="24.75" customHeight="1" x14ac:dyDescent="0.25">
      <c r="A7" s="1058"/>
      <c r="B7" s="1059"/>
      <c r="C7" s="1059"/>
      <c r="D7" s="1059"/>
      <c r="E7" s="1059"/>
      <c r="F7" s="1060"/>
      <c r="G7" s="611"/>
      <c r="H7" s="612"/>
      <c r="I7" s="612"/>
      <c r="J7" s="612"/>
      <c r="K7" s="613"/>
      <c r="L7" s="602"/>
      <c r="M7" s="603"/>
      <c r="N7" s="603"/>
      <c r="O7" s="603"/>
      <c r="P7" s="603"/>
      <c r="Q7" s="603"/>
      <c r="R7" s="603"/>
      <c r="S7" s="603"/>
      <c r="T7" s="603"/>
      <c r="U7" s="603"/>
      <c r="V7" s="603"/>
      <c r="W7" s="603"/>
      <c r="X7" s="604"/>
      <c r="Y7" s="605"/>
      <c r="Z7" s="606"/>
      <c r="AA7" s="606"/>
      <c r="AB7" s="617"/>
      <c r="AC7" s="611"/>
      <c r="AD7" s="612"/>
      <c r="AE7" s="612"/>
      <c r="AF7" s="612"/>
      <c r="AG7" s="613"/>
      <c r="AH7" s="602"/>
      <c r="AI7" s="603"/>
      <c r="AJ7" s="603"/>
      <c r="AK7" s="603"/>
      <c r="AL7" s="603"/>
      <c r="AM7" s="603"/>
      <c r="AN7" s="603"/>
      <c r="AO7" s="603"/>
      <c r="AP7" s="603"/>
      <c r="AQ7" s="603"/>
      <c r="AR7" s="603"/>
      <c r="AS7" s="603"/>
      <c r="AT7" s="604"/>
      <c r="AU7" s="605"/>
      <c r="AV7" s="606"/>
      <c r="AW7" s="606"/>
      <c r="AX7" s="607"/>
    </row>
    <row r="8" spans="1:50" ht="24.75" customHeight="1" x14ac:dyDescent="0.25">
      <c r="A8" s="1058"/>
      <c r="B8" s="1059"/>
      <c r="C8" s="1059"/>
      <c r="D8" s="1059"/>
      <c r="E8" s="1059"/>
      <c r="F8" s="1060"/>
      <c r="G8" s="611"/>
      <c r="H8" s="612"/>
      <c r="I8" s="612"/>
      <c r="J8" s="612"/>
      <c r="K8" s="613"/>
      <c r="L8" s="602"/>
      <c r="M8" s="603"/>
      <c r="N8" s="603"/>
      <c r="O8" s="603"/>
      <c r="P8" s="603"/>
      <c r="Q8" s="603"/>
      <c r="R8" s="603"/>
      <c r="S8" s="603"/>
      <c r="T8" s="603"/>
      <c r="U8" s="603"/>
      <c r="V8" s="603"/>
      <c r="W8" s="603"/>
      <c r="X8" s="604"/>
      <c r="Y8" s="605"/>
      <c r="Z8" s="606"/>
      <c r="AA8" s="606"/>
      <c r="AB8" s="617"/>
      <c r="AC8" s="611"/>
      <c r="AD8" s="612"/>
      <c r="AE8" s="612"/>
      <c r="AF8" s="612"/>
      <c r="AG8" s="613"/>
      <c r="AH8" s="602"/>
      <c r="AI8" s="603"/>
      <c r="AJ8" s="603"/>
      <c r="AK8" s="603"/>
      <c r="AL8" s="603"/>
      <c r="AM8" s="603"/>
      <c r="AN8" s="603"/>
      <c r="AO8" s="603"/>
      <c r="AP8" s="603"/>
      <c r="AQ8" s="603"/>
      <c r="AR8" s="603"/>
      <c r="AS8" s="603"/>
      <c r="AT8" s="604"/>
      <c r="AU8" s="605"/>
      <c r="AV8" s="606"/>
      <c r="AW8" s="606"/>
      <c r="AX8" s="607"/>
    </row>
    <row r="9" spans="1:50" ht="24.75" customHeight="1" x14ac:dyDescent="0.25">
      <c r="A9" s="1058"/>
      <c r="B9" s="1059"/>
      <c r="C9" s="1059"/>
      <c r="D9" s="1059"/>
      <c r="E9" s="1059"/>
      <c r="F9" s="1060"/>
      <c r="G9" s="611"/>
      <c r="H9" s="612"/>
      <c r="I9" s="612"/>
      <c r="J9" s="612"/>
      <c r="K9" s="613"/>
      <c r="L9" s="602"/>
      <c r="M9" s="603"/>
      <c r="N9" s="603"/>
      <c r="O9" s="603"/>
      <c r="P9" s="603"/>
      <c r="Q9" s="603"/>
      <c r="R9" s="603"/>
      <c r="S9" s="603"/>
      <c r="T9" s="603"/>
      <c r="U9" s="603"/>
      <c r="V9" s="603"/>
      <c r="W9" s="603"/>
      <c r="X9" s="604"/>
      <c r="Y9" s="605"/>
      <c r="Z9" s="606"/>
      <c r="AA9" s="606"/>
      <c r="AB9" s="617"/>
      <c r="AC9" s="611"/>
      <c r="AD9" s="612"/>
      <c r="AE9" s="612"/>
      <c r="AF9" s="612"/>
      <c r="AG9" s="613"/>
      <c r="AH9" s="602"/>
      <c r="AI9" s="603"/>
      <c r="AJ9" s="603"/>
      <c r="AK9" s="603"/>
      <c r="AL9" s="603"/>
      <c r="AM9" s="603"/>
      <c r="AN9" s="603"/>
      <c r="AO9" s="603"/>
      <c r="AP9" s="603"/>
      <c r="AQ9" s="603"/>
      <c r="AR9" s="603"/>
      <c r="AS9" s="603"/>
      <c r="AT9" s="604"/>
      <c r="AU9" s="605"/>
      <c r="AV9" s="606"/>
      <c r="AW9" s="606"/>
      <c r="AX9" s="607"/>
    </row>
    <row r="10" spans="1:50" ht="24.75" customHeight="1" x14ac:dyDescent="0.25">
      <c r="A10" s="1058"/>
      <c r="B10" s="1059"/>
      <c r="C10" s="1059"/>
      <c r="D10" s="1059"/>
      <c r="E10" s="1059"/>
      <c r="F10" s="1060"/>
      <c r="G10" s="611"/>
      <c r="H10" s="612"/>
      <c r="I10" s="612"/>
      <c r="J10" s="612"/>
      <c r="K10" s="613"/>
      <c r="L10" s="602"/>
      <c r="M10" s="603"/>
      <c r="N10" s="603"/>
      <c r="O10" s="603"/>
      <c r="P10" s="603"/>
      <c r="Q10" s="603"/>
      <c r="R10" s="603"/>
      <c r="S10" s="603"/>
      <c r="T10" s="603"/>
      <c r="U10" s="603"/>
      <c r="V10" s="603"/>
      <c r="W10" s="603"/>
      <c r="X10" s="604"/>
      <c r="Y10" s="605"/>
      <c r="Z10" s="606"/>
      <c r="AA10" s="606"/>
      <c r="AB10" s="617"/>
      <c r="AC10" s="611"/>
      <c r="AD10" s="612"/>
      <c r="AE10" s="612"/>
      <c r="AF10" s="612"/>
      <c r="AG10" s="613"/>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5">
      <c r="A11" s="1058"/>
      <c r="B11" s="1059"/>
      <c r="C11" s="1059"/>
      <c r="D11" s="1059"/>
      <c r="E11" s="1059"/>
      <c r="F11" s="1060"/>
      <c r="G11" s="611"/>
      <c r="H11" s="612"/>
      <c r="I11" s="612"/>
      <c r="J11" s="612"/>
      <c r="K11" s="613"/>
      <c r="L11" s="602"/>
      <c r="M11" s="603"/>
      <c r="N11" s="603"/>
      <c r="O11" s="603"/>
      <c r="P11" s="603"/>
      <c r="Q11" s="603"/>
      <c r="R11" s="603"/>
      <c r="S11" s="603"/>
      <c r="T11" s="603"/>
      <c r="U11" s="603"/>
      <c r="V11" s="603"/>
      <c r="W11" s="603"/>
      <c r="X11" s="604"/>
      <c r="Y11" s="605"/>
      <c r="Z11" s="606"/>
      <c r="AA11" s="606"/>
      <c r="AB11" s="617"/>
      <c r="AC11" s="611"/>
      <c r="AD11" s="612"/>
      <c r="AE11" s="612"/>
      <c r="AF11" s="612"/>
      <c r="AG11" s="613"/>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5">
      <c r="A12" s="1058"/>
      <c r="B12" s="1059"/>
      <c r="C12" s="1059"/>
      <c r="D12" s="1059"/>
      <c r="E12" s="1059"/>
      <c r="F12" s="1060"/>
      <c r="G12" s="611"/>
      <c r="H12" s="612"/>
      <c r="I12" s="612"/>
      <c r="J12" s="612"/>
      <c r="K12" s="613"/>
      <c r="L12" s="602"/>
      <c r="M12" s="603"/>
      <c r="N12" s="603"/>
      <c r="O12" s="603"/>
      <c r="P12" s="603"/>
      <c r="Q12" s="603"/>
      <c r="R12" s="603"/>
      <c r="S12" s="603"/>
      <c r="T12" s="603"/>
      <c r="U12" s="603"/>
      <c r="V12" s="603"/>
      <c r="W12" s="603"/>
      <c r="X12" s="604"/>
      <c r="Y12" s="605"/>
      <c r="Z12" s="606"/>
      <c r="AA12" s="606"/>
      <c r="AB12" s="617"/>
      <c r="AC12" s="611"/>
      <c r="AD12" s="612"/>
      <c r="AE12" s="612"/>
      <c r="AF12" s="612"/>
      <c r="AG12" s="613"/>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5">
      <c r="A13" s="1058"/>
      <c r="B13" s="1059"/>
      <c r="C13" s="1059"/>
      <c r="D13" s="1059"/>
      <c r="E13" s="1059"/>
      <c r="F13" s="1060"/>
      <c r="G13" s="611"/>
      <c r="H13" s="612"/>
      <c r="I13" s="612"/>
      <c r="J13" s="612"/>
      <c r="K13" s="613"/>
      <c r="L13" s="602"/>
      <c r="M13" s="603"/>
      <c r="N13" s="603"/>
      <c r="O13" s="603"/>
      <c r="P13" s="603"/>
      <c r="Q13" s="603"/>
      <c r="R13" s="603"/>
      <c r="S13" s="603"/>
      <c r="T13" s="603"/>
      <c r="U13" s="603"/>
      <c r="V13" s="603"/>
      <c r="W13" s="603"/>
      <c r="X13" s="604"/>
      <c r="Y13" s="605"/>
      <c r="Z13" s="606"/>
      <c r="AA13" s="606"/>
      <c r="AB13" s="617"/>
      <c r="AC13" s="611"/>
      <c r="AD13" s="612"/>
      <c r="AE13" s="612"/>
      <c r="AF13" s="612"/>
      <c r="AG13" s="613"/>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3">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5">
      <c r="A15" s="1058"/>
      <c r="B15" s="1059"/>
      <c r="C15" s="1059"/>
      <c r="D15" s="1059"/>
      <c r="E15" s="1059"/>
      <c r="F15" s="1060"/>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25">
      <c r="A16" s="1058"/>
      <c r="B16" s="1059"/>
      <c r="C16" s="1059"/>
      <c r="D16" s="1059"/>
      <c r="E16" s="1059"/>
      <c r="F16" s="1060"/>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25">
      <c r="A18" s="1058"/>
      <c r="B18" s="1059"/>
      <c r="C18" s="1059"/>
      <c r="D18" s="1059"/>
      <c r="E18" s="1059"/>
      <c r="F18" s="1060"/>
      <c r="G18" s="611"/>
      <c r="H18" s="612"/>
      <c r="I18" s="612"/>
      <c r="J18" s="612"/>
      <c r="K18" s="613"/>
      <c r="L18" s="602"/>
      <c r="M18" s="603"/>
      <c r="N18" s="603"/>
      <c r="O18" s="603"/>
      <c r="P18" s="603"/>
      <c r="Q18" s="603"/>
      <c r="R18" s="603"/>
      <c r="S18" s="603"/>
      <c r="T18" s="603"/>
      <c r="U18" s="603"/>
      <c r="V18" s="603"/>
      <c r="W18" s="603"/>
      <c r="X18" s="604"/>
      <c r="Y18" s="605"/>
      <c r="Z18" s="606"/>
      <c r="AA18" s="606"/>
      <c r="AB18" s="617"/>
      <c r="AC18" s="611"/>
      <c r="AD18" s="612"/>
      <c r="AE18" s="612"/>
      <c r="AF18" s="612"/>
      <c r="AG18" s="613"/>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5">
      <c r="A19" s="1058"/>
      <c r="B19" s="1059"/>
      <c r="C19" s="1059"/>
      <c r="D19" s="1059"/>
      <c r="E19" s="1059"/>
      <c r="F19" s="1060"/>
      <c r="G19" s="611"/>
      <c r="H19" s="612"/>
      <c r="I19" s="612"/>
      <c r="J19" s="612"/>
      <c r="K19" s="613"/>
      <c r="L19" s="602"/>
      <c r="M19" s="603"/>
      <c r="N19" s="603"/>
      <c r="O19" s="603"/>
      <c r="P19" s="603"/>
      <c r="Q19" s="603"/>
      <c r="R19" s="603"/>
      <c r="S19" s="603"/>
      <c r="T19" s="603"/>
      <c r="U19" s="603"/>
      <c r="V19" s="603"/>
      <c r="W19" s="603"/>
      <c r="X19" s="604"/>
      <c r="Y19" s="605"/>
      <c r="Z19" s="606"/>
      <c r="AA19" s="606"/>
      <c r="AB19" s="617"/>
      <c r="AC19" s="611"/>
      <c r="AD19" s="612"/>
      <c r="AE19" s="612"/>
      <c r="AF19" s="612"/>
      <c r="AG19" s="613"/>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5">
      <c r="A20" s="1058"/>
      <c r="B20" s="1059"/>
      <c r="C20" s="1059"/>
      <c r="D20" s="1059"/>
      <c r="E20" s="1059"/>
      <c r="F20" s="1060"/>
      <c r="G20" s="611"/>
      <c r="H20" s="612"/>
      <c r="I20" s="612"/>
      <c r="J20" s="612"/>
      <c r="K20" s="613"/>
      <c r="L20" s="602"/>
      <c r="M20" s="603"/>
      <c r="N20" s="603"/>
      <c r="O20" s="603"/>
      <c r="P20" s="603"/>
      <c r="Q20" s="603"/>
      <c r="R20" s="603"/>
      <c r="S20" s="603"/>
      <c r="T20" s="603"/>
      <c r="U20" s="603"/>
      <c r="V20" s="603"/>
      <c r="W20" s="603"/>
      <c r="X20" s="604"/>
      <c r="Y20" s="605"/>
      <c r="Z20" s="606"/>
      <c r="AA20" s="606"/>
      <c r="AB20" s="617"/>
      <c r="AC20" s="611"/>
      <c r="AD20" s="612"/>
      <c r="AE20" s="612"/>
      <c r="AF20" s="612"/>
      <c r="AG20" s="613"/>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5">
      <c r="A21" s="1058"/>
      <c r="B21" s="1059"/>
      <c r="C21" s="1059"/>
      <c r="D21" s="1059"/>
      <c r="E21" s="1059"/>
      <c r="F21" s="1060"/>
      <c r="G21" s="611"/>
      <c r="H21" s="612"/>
      <c r="I21" s="612"/>
      <c r="J21" s="612"/>
      <c r="K21" s="613"/>
      <c r="L21" s="602"/>
      <c r="M21" s="603"/>
      <c r="N21" s="603"/>
      <c r="O21" s="603"/>
      <c r="P21" s="603"/>
      <c r="Q21" s="603"/>
      <c r="R21" s="603"/>
      <c r="S21" s="603"/>
      <c r="T21" s="603"/>
      <c r="U21" s="603"/>
      <c r="V21" s="603"/>
      <c r="W21" s="603"/>
      <c r="X21" s="604"/>
      <c r="Y21" s="605"/>
      <c r="Z21" s="606"/>
      <c r="AA21" s="606"/>
      <c r="AB21" s="617"/>
      <c r="AC21" s="611"/>
      <c r="AD21" s="612"/>
      <c r="AE21" s="612"/>
      <c r="AF21" s="612"/>
      <c r="AG21" s="613"/>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5">
      <c r="A22" s="1058"/>
      <c r="B22" s="1059"/>
      <c r="C22" s="1059"/>
      <c r="D22" s="1059"/>
      <c r="E22" s="1059"/>
      <c r="F22" s="1060"/>
      <c r="G22" s="611"/>
      <c r="H22" s="612"/>
      <c r="I22" s="612"/>
      <c r="J22" s="612"/>
      <c r="K22" s="613"/>
      <c r="L22" s="602"/>
      <c r="M22" s="603"/>
      <c r="N22" s="603"/>
      <c r="O22" s="603"/>
      <c r="P22" s="603"/>
      <c r="Q22" s="603"/>
      <c r="R22" s="603"/>
      <c r="S22" s="603"/>
      <c r="T22" s="603"/>
      <c r="U22" s="603"/>
      <c r="V22" s="603"/>
      <c r="W22" s="603"/>
      <c r="X22" s="604"/>
      <c r="Y22" s="605"/>
      <c r="Z22" s="606"/>
      <c r="AA22" s="606"/>
      <c r="AB22" s="617"/>
      <c r="AC22" s="611"/>
      <c r="AD22" s="612"/>
      <c r="AE22" s="612"/>
      <c r="AF22" s="612"/>
      <c r="AG22" s="613"/>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5">
      <c r="A23" s="1058"/>
      <c r="B23" s="1059"/>
      <c r="C23" s="1059"/>
      <c r="D23" s="1059"/>
      <c r="E23" s="1059"/>
      <c r="F23" s="1060"/>
      <c r="G23" s="611"/>
      <c r="H23" s="612"/>
      <c r="I23" s="612"/>
      <c r="J23" s="612"/>
      <c r="K23" s="613"/>
      <c r="L23" s="602"/>
      <c r="M23" s="603"/>
      <c r="N23" s="603"/>
      <c r="O23" s="603"/>
      <c r="P23" s="603"/>
      <c r="Q23" s="603"/>
      <c r="R23" s="603"/>
      <c r="S23" s="603"/>
      <c r="T23" s="603"/>
      <c r="U23" s="603"/>
      <c r="V23" s="603"/>
      <c r="W23" s="603"/>
      <c r="X23" s="604"/>
      <c r="Y23" s="605"/>
      <c r="Z23" s="606"/>
      <c r="AA23" s="606"/>
      <c r="AB23" s="617"/>
      <c r="AC23" s="611"/>
      <c r="AD23" s="612"/>
      <c r="AE23" s="612"/>
      <c r="AF23" s="612"/>
      <c r="AG23" s="613"/>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5">
      <c r="A24" s="1058"/>
      <c r="B24" s="1059"/>
      <c r="C24" s="1059"/>
      <c r="D24" s="1059"/>
      <c r="E24" s="1059"/>
      <c r="F24" s="1060"/>
      <c r="G24" s="611"/>
      <c r="H24" s="612"/>
      <c r="I24" s="612"/>
      <c r="J24" s="612"/>
      <c r="K24" s="613"/>
      <c r="L24" s="602"/>
      <c r="M24" s="603"/>
      <c r="N24" s="603"/>
      <c r="O24" s="603"/>
      <c r="P24" s="603"/>
      <c r="Q24" s="603"/>
      <c r="R24" s="603"/>
      <c r="S24" s="603"/>
      <c r="T24" s="603"/>
      <c r="U24" s="603"/>
      <c r="V24" s="603"/>
      <c r="W24" s="603"/>
      <c r="X24" s="604"/>
      <c r="Y24" s="605"/>
      <c r="Z24" s="606"/>
      <c r="AA24" s="606"/>
      <c r="AB24" s="617"/>
      <c r="AC24" s="611"/>
      <c r="AD24" s="612"/>
      <c r="AE24" s="612"/>
      <c r="AF24" s="612"/>
      <c r="AG24" s="613"/>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5">
      <c r="A25" s="1058"/>
      <c r="B25" s="1059"/>
      <c r="C25" s="1059"/>
      <c r="D25" s="1059"/>
      <c r="E25" s="1059"/>
      <c r="F25" s="1060"/>
      <c r="G25" s="611"/>
      <c r="H25" s="612"/>
      <c r="I25" s="612"/>
      <c r="J25" s="612"/>
      <c r="K25" s="613"/>
      <c r="L25" s="602"/>
      <c r="M25" s="603"/>
      <c r="N25" s="603"/>
      <c r="O25" s="603"/>
      <c r="P25" s="603"/>
      <c r="Q25" s="603"/>
      <c r="R25" s="603"/>
      <c r="S25" s="603"/>
      <c r="T25" s="603"/>
      <c r="U25" s="603"/>
      <c r="V25" s="603"/>
      <c r="W25" s="603"/>
      <c r="X25" s="604"/>
      <c r="Y25" s="605"/>
      <c r="Z25" s="606"/>
      <c r="AA25" s="606"/>
      <c r="AB25" s="617"/>
      <c r="AC25" s="611"/>
      <c r="AD25" s="612"/>
      <c r="AE25" s="612"/>
      <c r="AF25" s="612"/>
      <c r="AG25" s="613"/>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5">
      <c r="A26" s="1058"/>
      <c r="B26" s="1059"/>
      <c r="C26" s="1059"/>
      <c r="D26" s="1059"/>
      <c r="E26" s="1059"/>
      <c r="F26" s="1060"/>
      <c r="G26" s="611"/>
      <c r="H26" s="612"/>
      <c r="I26" s="612"/>
      <c r="J26" s="612"/>
      <c r="K26" s="613"/>
      <c r="L26" s="602"/>
      <c r="M26" s="603"/>
      <c r="N26" s="603"/>
      <c r="O26" s="603"/>
      <c r="P26" s="603"/>
      <c r="Q26" s="603"/>
      <c r="R26" s="603"/>
      <c r="S26" s="603"/>
      <c r="T26" s="603"/>
      <c r="U26" s="603"/>
      <c r="V26" s="603"/>
      <c r="W26" s="603"/>
      <c r="X26" s="604"/>
      <c r="Y26" s="605"/>
      <c r="Z26" s="606"/>
      <c r="AA26" s="606"/>
      <c r="AB26" s="617"/>
      <c r="AC26" s="611"/>
      <c r="AD26" s="612"/>
      <c r="AE26" s="612"/>
      <c r="AF26" s="612"/>
      <c r="AG26" s="613"/>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3">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5">
      <c r="A28" s="1058"/>
      <c r="B28" s="1059"/>
      <c r="C28" s="1059"/>
      <c r="D28" s="1059"/>
      <c r="E28" s="1059"/>
      <c r="F28" s="1060"/>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25">
      <c r="A29" s="1058"/>
      <c r="B29" s="1059"/>
      <c r="C29" s="1059"/>
      <c r="D29" s="1059"/>
      <c r="E29" s="1059"/>
      <c r="F29" s="1060"/>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25">
      <c r="A31" s="1058"/>
      <c r="B31" s="1059"/>
      <c r="C31" s="1059"/>
      <c r="D31" s="1059"/>
      <c r="E31" s="1059"/>
      <c r="F31" s="1060"/>
      <c r="G31" s="611"/>
      <c r="H31" s="612"/>
      <c r="I31" s="612"/>
      <c r="J31" s="612"/>
      <c r="K31" s="613"/>
      <c r="L31" s="602"/>
      <c r="M31" s="603"/>
      <c r="N31" s="603"/>
      <c r="O31" s="603"/>
      <c r="P31" s="603"/>
      <c r="Q31" s="603"/>
      <c r="R31" s="603"/>
      <c r="S31" s="603"/>
      <c r="T31" s="603"/>
      <c r="U31" s="603"/>
      <c r="V31" s="603"/>
      <c r="W31" s="603"/>
      <c r="X31" s="604"/>
      <c r="Y31" s="605"/>
      <c r="Z31" s="606"/>
      <c r="AA31" s="606"/>
      <c r="AB31" s="617"/>
      <c r="AC31" s="611"/>
      <c r="AD31" s="612"/>
      <c r="AE31" s="612"/>
      <c r="AF31" s="612"/>
      <c r="AG31" s="613"/>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5">
      <c r="A32" s="1058"/>
      <c r="B32" s="1059"/>
      <c r="C32" s="1059"/>
      <c r="D32" s="1059"/>
      <c r="E32" s="1059"/>
      <c r="F32" s="1060"/>
      <c r="G32" s="611"/>
      <c r="H32" s="612"/>
      <c r="I32" s="612"/>
      <c r="J32" s="612"/>
      <c r="K32" s="613"/>
      <c r="L32" s="602"/>
      <c r="M32" s="603"/>
      <c r="N32" s="603"/>
      <c r="O32" s="603"/>
      <c r="P32" s="603"/>
      <c r="Q32" s="603"/>
      <c r="R32" s="603"/>
      <c r="S32" s="603"/>
      <c r="T32" s="603"/>
      <c r="U32" s="603"/>
      <c r="V32" s="603"/>
      <c r="W32" s="603"/>
      <c r="X32" s="604"/>
      <c r="Y32" s="605"/>
      <c r="Z32" s="606"/>
      <c r="AA32" s="606"/>
      <c r="AB32" s="617"/>
      <c r="AC32" s="611"/>
      <c r="AD32" s="612"/>
      <c r="AE32" s="612"/>
      <c r="AF32" s="612"/>
      <c r="AG32" s="613"/>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5">
      <c r="A33" s="1058"/>
      <c r="B33" s="1059"/>
      <c r="C33" s="1059"/>
      <c r="D33" s="1059"/>
      <c r="E33" s="1059"/>
      <c r="F33" s="1060"/>
      <c r="G33" s="611"/>
      <c r="H33" s="612"/>
      <c r="I33" s="612"/>
      <c r="J33" s="612"/>
      <c r="K33" s="613"/>
      <c r="L33" s="602"/>
      <c r="M33" s="603"/>
      <c r="N33" s="603"/>
      <c r="O33" s="603"/>
      <c r="P33" s="603"/>
      <c r="Q33" s="603"/>
      <c r="R33" s="603"/>
      <c r="S33" s="603"/>
      <c r="T33" s="603"/>
      <c r="U33" s="603"/>
      <c r="V33" s="603"/>
      <c r="W33" s="603"/>
      <c r="X33" s="604"/>
      <c r="Y33" s="605"/>
      <c r="Z33" s="606"/>
      <c r="AA33" s="606"/>
      <c r="AB33" s="617"/>
      <c r="AC33" s="611"/>
      <c r="AD33" s="612"/>
      <c r="AE33" s="612"/>
      <c r="AF33" s="612"/>
      <c r="AG33" s="613"/>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5">
      <c r="A34" s="1058"/>
      <c r="B34" s="1059"/>
      <c r="C34" s="1059"/>
      <c r="D34" s="1059"/>
      <c r="E34" s="1059"/>
      <c r="F34" s="1060"/>
      <c r="G34" s="611"/>
      <c r="H34" s="612"/>
      <c r="I34" s="612"/>
      <c r="J34" s="612"/>
      <c r="K34" s="613"/>
      <c r="L34" s="602"/>
      <c r="M34" s="603"/>
      <c r="N34" s="603"/>
      <c r="O34" s="603"/>
      <c r="P34" s="603"/>
      <c r="Q34" s="603"/>
      <c r="R34" s="603"/>
      <c r="S34" s="603"/>
      <c r="T34" s="603"/>
      <c r="U34" s="603"/>
      <c r="V34" s="603"/>
      <c r="W34" s="603"/>
      <c r="X34" s="604"/>
      <c r="Y34" s="605"/>
      <c r="Z34" s="606"/>
      <c r="AA34" s="606"/>
      <c r="AB34" s="617"/>
      <c r="AC34" s="611"/>
      <c r="AD34" s="612"/>
      <c r="AE34" s="612"/>
      <c r="AF34" s="612"/>
      <c r="AG34" s="613"/>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5">
      <c r="A35" s="1058"/>
      <c r="B35" s="1059"/>
      <c r="C35" s="1059"/>
      <c r="D35" s="1059"/>
      <c r="E35" s="1059"/>
      <c r="F35" s="1060"/>
      <c r="G35" s="611"/>
      <c r="H35" s="612"/>
      <c r="I35" s="612"/>
      <c r="J35" s="612"/>
      <c r="K35" s="613"/>
      <c r="L35" s="602"/>
      <c r="M35" s="603"/>
      <c r="N35" s="603"/>
      <c r="O35" s="603"/>
      <c r="P35" s="603"/>
      <c r="Q35" s="603"/>
      <c r="R35" s="603"/>
      <c r="S35" s="603"/>
      <c r="T35" s="603"/>
      <c r="U35" s="603"/>
      <c r="V35" s="603"/>
      <c r="W35" s="603"/>
      <c r="X35" s="604"/>
      <c r="Y35" s="605"/>
      <c r="Z35" s="606"/>
      <c r="AA35" s="606"/>
      <c r="AB35" s="617"/>
      <c r="AC35" s="611"/>
      <c r="AD35" s="612"/>
      <c r="AE35" s="612"/>
      <c r="AF35" s="612"/>
      <c r="AG35" s="613"/>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5">
      <c r="A36" s="1058"/>
      <c r="B36" s="1059"/>
      <c r="C36" s="1059"/>
      <c r="D36" s="1059"/>
      <c r="E36" s="1059"/>
      <c r="F36" s="1060"/>
      <c r="G36" s="611"/>
      <c r="H36" s="612"/>
      <c r="I36" s="612"/>
      <c r="J36" s="612"/>
      <c r="K36" s="613"/>
      <c r="L36" s="602"/>
      <c r="M36" s="603"/>
      <c r="N36" s="603"/>
      <c r="O36" s="603"/>
      <c r="P36" s="603"/>
      <c r="Q36" s="603"/>
      <c r="R36" s="603"/>
      <c r="S36" s="603"/>
      <c r="T36" s="603"/>
      <c r="U36" s="603"/>
      <c r="V36" s="603"/>
      <c r="W36" s="603"/>
      <c r="X36" s="604"/>
      <c r="Y36" s="605"/>
      <c r="Z36" s="606"/>
      <c r="AA36" s="606"/>
      <c r="AB36" s="617"/>
      <c r="AC36" s="611"/>
      <c r="AD36" s="612"/>
      <c r="AE36" s="612"/>
      <c r="AF36" s="612"/>
      <c r="AG36" s="613"/>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5">
      <c r="A37" s="1058"/>
      <c r="B37" s="1059"/>
      <c r="C37" s="1059"/>
      <c r="D37" s="1059"/>
      <c r="E37" s="1059"/>
      <c r="F37" s="1060"/>
      <c r="G37" s="611"/>
      <c r="H37" s="612"/>
      <c r="I37" s="612"/>
      <c r="J37" s="612"/>
      <c r="K37" s="613"/>
      <c r="L37" s="602"/>
      <c r="M37" s="603"/>
      <c r="N37" s="603"/>
      <c r="O37" s="603"/>
      <c r="P37" s="603"/>
      <c r="Q37" s="603"/>
      <c r="R37" s="603"/>
      <c r="S37" s="603"/>
      <c r="T37" s="603"/>
      <c r="U37" s="603"/>
      <c r="V37" s="603"/>
      <c r="W37" s="603"/>
      <c r="X37" s="604"/>
      <c r="Y37" s="605"/>
      <c r="Z37" s="606"/>
      <c r="AA37" s="606"/>
      <c r="AB37" s="617"/>
      <c r="AC37" s="611"/>
      <c r="AD37" s="612"/>
      <c r="AE37" s="612"/>
      <c r="AF37" s="612"/>
      <c r="AG37" s="613"/>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5">
      <c r="A38" s="1058"/>
      <c r="B38" s="1059"/>
      <c r="C38" s="1059"/>
      <c r="D38" s="1059"/>
      <c r="E38" s="1059"/>
      <c r="F38" s="1060"/>
      <c r="G38" s="611"/>
      <c r="H38" s="612"/>
      <c r="I38" s="612"/>
      <c r="J38" s="612"/>
      <c r="K38" s="613"/>
      <c r="L38" s="602"/>
      <c r="M38" s="603"/>
      <c r="N38" s="603"/>
      <c r="O38" s="603"/>
      <c r="P38" s="603"/>
      <c r="Q38" s="603"/>
      <c r="R38" s="603"/>
      <c r="S38" s="603"/>
      <c r="T38" s="603"/>
      <c r="U38" s="603"/>
      <c r="V38" s="603"/>
      <c r="W38" s="603"/>
      <c r="X38" s="604"/>
      <c r="Y38" s="605"/>
      <c r="Z38" s="606"/>
      <c r="AA38" s="606"/>
      <c r="AB38" s="617"/>
      <c r="AC38" s="611"/>
      <c r="AD38" s="612"/>
      <c r="AE38" s="612"/>
      <c r="AF38" s="612"/>
      <c r="AG38" s="613"/>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5">
      <c r="A39" s="1058"/>
      <c r="B39" s="1059"/>
      <c r="C39" s="1059"/>
      <c r="D39" s="1059"/>
      <c r="E39" s="1059"/>
      <c r="F39" s="1060"/>
      <c r="G39" s="611"/>
      <c r="H39" s="612"/>
      <c r="I39" s="612"/>
      <c r="J39" s="612"/>
      <c r="K39" s="613"/>
      <c r="L39" s="602"/>
      <c r="M39" s="603"/>
      <c r="N39" s="603"/>
      <c r="O39" s="603"/>
      <c r="P39" s="603"/>
      <c r="Q39" s="603"/>
      <c r="R39" s="603"/>
      <c r="S39" s="603"/>
      <c r="T39" s="603"/>
      <c r="U39" s="603"/>
      <c r="V39" s="603"/>
      <c r="W39" s="603"/>
      <c r="X39" s="604"/>
      <c r="Y39" s="605"/>
      <c r="Z39" s="606"/>
      <c r="AA39" s="606"/>
      <c r="AB39" s="617"/>
      <c r="AC39" s="611"/>
      <c r="AD39" s="612"/>
      <c r="AE39" s="612"/>
      <c r="AF39" s="612"/>
      <c r="AG39" s="613"/>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3">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5">
      <c r="A41" s="1058"/>
      <c r="B41" s="1059"/>
      <c r="C41" s="1059"/>
      <c r="D41" s="1059"/>
      <c r="E41" s="1059"/>
      <c r="F41" s="1060"/>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25">
      <c r="A42" s="1058"/>
      <c r="B42" s="1059"/>
      <c r="C42" s="1059"/>
      <c r="D42" s="1059"/>
      <c r="E42" s="1059"/>
      <c r="F42" s="1060"/>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25">
      <c r="A44" s="1058"/>
      <c r="B44" s="1059"/>
      <c r="C44" s="1059"/>
      <c r="D44" s="1059"/>
      <c r="E44" s="1059"/>
      <c r="F44" s="1060"/>
      <c r="G44" s="611"/>
      <c r="H44" s="612"/>
      <c r="I44" s="612"/>
      <c r="J44" s="612"/>
      <c r="K44" s="613"/>
      <c r="L44" s="602"/>
      <c r="M44" s="603"/>
      <c r="N44" s="603"/>
      <c r="O44" s="603"/>
      <c r="P44" s="603"/>
      <c r="Q44" s="603"/>
      <c r="R44" s="603"/>
      <c r="S44" s="603"/>
      <c r="T44" s="603"/>
      <c r="U44" s="603"/>
      <c r="V44" s="603"/>
      <c r="W44" s="603"/>
      <c r="X44" s="604"/>
      <c r="Y44" s="605"/>
      <c r="Z44" s="606"/>
      <c r="AA44" s="606"/>
      <c r="AB44" s="617"/>
      <c r="AC44" s="611"/>
      <c r="AD44" s="612"/>
      <c r="AE44" s="612"/>
      <c r="AF44" s="612"/>
      <c r="AG44" s="613"/>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5">
      <c r="A45" s="1058"/>
      <c r="B45" s="1059"/>
      <c r="C45" s="1059"/>
      <c r="D45" s="1059"/>
      <c r="E45" s="1059"/>
      <c r="F45" s="1060"/>
      <c r="G45" s="611"/>
      <c r="H45" s="612"/>
      <c r="I45" s="612"/>
      <c r="J45" s="612"/>
      <c r="K45" s="613"/>
      <c r="L45" s="602"/>
      <c r="M45" s="603"/>
      <c r="N45" s="603"/>
      <c r="O45" s="603"/>
      <c r="P45" s="603"/>
      <c r="Q45" s="603"/>
      <c r="R45" s="603"/>
      <c r="S45" s="603"/>
      <c r="T45" s="603"/>
      <c r="U45" s="603"/>
      <c r="V45" s="603"/>
      <c r="W45" s="603"/>
      <c r="X45" s="604"/>
      <c r="Y45" s="605"/>
      <c r="Z45" s="606"/>
      <c r="AA45" s="606"/>
      <c r="AB45" s="617"/>
      <c r="AC45" s="611"/>
      <c r="AD45" s="612"/>
      <c r="AE45" s="612"/>
      <c r="AF45" s="612"/>
      <c r="AG45" s="613"/>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5">
      <c r="A46" s="1058"/>
      <c r="B46" s="1059"/>
      <c r="C46" s="1059"/>
      <c r="D46" s="1059"/>
      <c r="E46" s="1059"/>
      <c r="F46" s="1060"/>
      <c r="G46" s="611"/>
      <c r="H46" s="612"/>
      <c r="I46" s="612"/>
      <c r="J46" s="612"/>
      <c r="K46" s="613"/>
      <c r="L46" s="602"/>
      <c r="M46" s="603"/>
      <c r="N46" s="603"/>
      <c r="O46" s="603"/>
      <c r="P46" s="603"/>
      <c r="Q46" s="603"/>
      <c r="R46" s="603"/>
      <c r="S46" s="603"/>
      <c r="T46" s="603"/>
      <c r="U46" s="603"/>
      <c r="V46" s="603"/>
      <c r="W46" s="603"/>
      <c r="X46" s="604"/>
      <c r="Y46" s="605"/>
      <c r="Z46" s="606"/>
      <c r="AA46" s="606"/>
      <c r="AB46" s="617"/>
      <c r="AC46" s="611"/>
      <c r="AD46" s="612"/>
      <c r="AE46" s="612"/>
      <c r="AF46" s="612"/>
      <c r="AG46" s="613"/>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5">
      <c r="A47" s="1058"/>
      <c r="B47" s="1059"/>
      <c r="C47" s="1059"/>
      <c r="D47" s="1059"/>
      <c r="E47" s="1059"/>
      <c r="F47" s="1060"/>
      <c r="G47" s="611"/>
      <c r="H47" s="612"/>
      <c r="I47" s="612"/>
      <c r="J47" s="612"/>
      <c r="K47" s="613"/>
      <c r="L47" s="602"/>
      <c r="M47" s="603"/>
      <c r="N47" s="603"/>
      <c r="O47" s="603"/>
      <c r="P47" s="603"/>
      <c r="Q47" s="603"/>
      <c r="R47" s="603"/>
      <c r="S47" s="603"/>
      <c r="T47" s="603"/>
      <c r="U47" s="603"/>
      <c r="V47" s="603"/>
      <c r="W47" s="603"/>
      <c r="X47" s="604"/>
      <c r="Y47" s="605"/>
      <c r="Z47" s="606"/>
      <c r="AA47" s="606"/>
      <c r="AB47" s="617"/>
      <c r="AC47" s="611"/>
      <c r="AD47" s="612"/>
      <c r="AE47" s="612"/>
      <c r="AF47" s="612"/>
      <c r="AG47" s="613"/>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5">
      <c r="A48" s="1058"/>
      <c r="B48" s="1059"/>
      <c r="C48" s="1059"/>
      <c r="D48" s="1059"/>
      <c r="E48" s="1059"/>
      <c r="F48" s="1060"/>
      <c r="G48" s="611"/>
      <c r="H48" s="612"/>
      <c r="I48" s="612"/>
      <c r="J48" s="612"/>
      <c r="K48" s="613"/>
      <c r="L48" s="602"/>
      <c r="M48" s="603"/>
      <c r="N48" s="603"/>
      <c r="O48" s="603"/>
      <c r="P48" s="603"/>
      <c r="Q48" s="603"/>
      <c r="R48" s="603"/>
      <c r="S48" s="603"/>
      <c r="T48" s="603"/>
      <c r="U48" s="603"/>
      <c r="V48" s="603"/>
      <c r="W48" s="603"/>
      <c r="X48" s="604"/>
      <c r="Y48" s="605"/>
      <c r="Z48" s="606"/>
      <c r="AA48" s="606"/>
      <c r="AB48" s="617"/>
      <c r="AC48" s="611"/>
      <c r="AD48" s="612"/>
      <c r="AE48" s="612"/>
      <c r="AF48" s="612"/>
      <c r="AG48" s="613"/>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5">
      <c r="A49" s="1058"/>
      <c r="B49" s="1059"/>
      <c r="C49" s="1059"/>
      <c r="D49" s="1059"/>
      <c r="E49" s="1059"/>
      <c r="F49" s="1060"/>
      <c r="G49" s="611"/>
      <c r="H49" s="612"/>
      <c r="I49" s="612"/>
      <c r="J49" s="612"/>
      <c r="K49" s="613"/>
      <c r="L49" s="602"/>
      <c r="M49" s="603"/>
      <c r="N49" s="603"/>
      <c r="O49" s="603"/>
      <c r="P49" s="603"/>
      <c r="Q49" s="603"/>
      <c r="R49" s="603"/>
      <c r="S49" s="603"/>
      <c r="T49" s="603"/>
      <c r="U49" s="603"/>
      <c r="V49" s="603"/>
      <c r="W49" s="603"/>
      <c r="X49" s="604"/>
      <c r="Y49" s="605"/>
      <c r="Z49" s="606"/>
      <c r="AA49" s="606"/>
      <c r="AB49" s="617"/>
      <c r="AC49" s="611"/>
      <c r="AD49" s="612"/>
      <c r="AE49" s="612"/>
      <c r="AF49" s="612"/>
      <c r="AG49" s="613"/>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5">
      <c r="A50" s="1058"/>
      <c r="B50" s="1059"/>
      <c r="C50" s="1059"/>
      <c r="D50" s="1059"/>
      <c r="E50" s="1059"/>
      <c r="F50" s="1060"/>
      <c r="G50" s="611"/>
      <c r="H50" s="612"/>
      <c r="I50" s="612"/>
      <c r="J50" s="612"/>
      <c r="K50" s="613"/>
      <c r="L50" s="602"/>
      <c r="M50" s="603"/>
      <c r="N50" s="603"/>
      <c r="O50" s="603"/>
      <c r="P50" s="603"/>
      <c r="Q50" s="603"/>
      <c r="R50" s="603"/>
      <c r="S50" s="603"/>
      <c r="T50" s="603"/>
      <c r="U50" s="603"/>
      <c r="V50" s="603"/>
      <c r="W50" s="603"/>
      <c r="X50" s="604"/>
      <c r="Y50" s="605"/>
      <c r="Z50" s="606"/>
      <c r="AA50" s="606"/>
      <c r="AB50" s="617"/>
      <c r="AC50" s="611"/>
      <c r="AD50" s="612"/>
      <c r="AE50" s="612"/>
      <c r="AF50" s="612"/>
      <c r="AG50" s="613"/>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5">
      <c r="A51" s="1058"/>
      <c r="B51" s="1059"/>
      <c r="C51" s="1059"/>
      <c r="D51" s="1059"/>
      <c r="E51" s="1059"/>
      <c r="F51" s="1060"/>
      <c r="G51" s="611"/>
      <c r="H51" s="612"/>
      <c r="I51" s="612"/>
      <c r="J51" s="612"/>
      <c r="K51" s="613"/>
      <c r="L51" s="602"/>
      <c r="M51" s="603"/>
      <c r="N51" s="603"/>
      <c r="O51" s="603"/>
      <c r="P51" s="603"/>
      <c r="Q51" s="603"/>
      <c r="R51" s="603"/>
      <c r="S51" s="603"/>
      <c r="T51" s="603"/>
      <c r="U51" s="603"/>
      <c r="V51" s="603"/>
      <c r="W51" s="603"/>
      <c r="X51" s="604"/>
      <c r="Y51" s="605"/>
      <c r="Z51" s="606"/>
      <c r="AA51" s="606"/>
      <c r="AB51" s="617"/>
      <c r="AC51" s="611"/>
      <c r="AD51" s="612"/>
      <c r="AE51" s="612"/>
      <c r="AF51" s="612"/>
      <c r="AG51" s="613"/>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5">
      <c r="A52" s="1058"/>
      <c r="B52" s="1059"/>
      <c r="C52" s="1059"/>
      <c r="D52" s="1059"/>
      <c r="E52" s="1059"/>
      <c r="F52" s="1060"/>
      <c r="G52" s="611"/>
      <c r="H52" s="612"/>
      <c r="I52" s="612"/>
      <c r="J52" s="612"/>
      <c r="K52" s="613"/>
      <c r="L52" s="602"/>
      <c r="M52" s="603"/>
      <c r="N52" s="603"/>
      <c r="O52" s="603"/>
      <c r="P52" s="603"/>
      <c r="Q52" s="603"/>
      <c r="R52" s="603"/>
      <c r="S52" s="603"/>
      <c r="T52" s="603"/>
      <c r="U52" s="603"/>
      <c r="V52" s="603"/>
      <c r="W52" s="603"/>
      <c r="X52" s="604"/>
      <c r="Y52" s="605"/>
      <c r="Z52" s="606"/>
      <c r="AA52" s="606"/>
      <c r="AB52" s="617"/>
      <c r="AC52" s="611"/>
      <c r="AD52" s="612"/>
      <c r="AE52" s="612"/>
      <c r="AF52" s="612"/>
      <c r="AG52" s="613"/>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3">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3"/>
    <row r="55" spans="1:50" ht="30" customHeight="1" x14ac:dyDescent="0.25">
      <c r="A55" s="1064" t="s">
        <v>28</v>
      </c>
      <c r="B55" s="1065"/>
      <c r="C55" s="1065"/>
      <c r="D55" s="1065"/>
      <c r="E55" s="1065"/>
      <c r="F55" s="1066"/>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25">
      <c r="A56" s="1058"/>
      <c r="B56" s="1059"/>
      <c r="C56" s="1059"/>
      <c r="D56" s="1059"/>
      <c r="E56" s="1059"/>
      <c r="F56" s="1060"/>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25">
      <c r="A58" s="1058"/>
      <c r="B58" s="1059"/>
      <c r="C58" s="1059"/>
      <c r="D58" s="1059"/>
      <c r="E58" s="1059"/>
      <c r="F58" s="1060"/>
      <c r="G58" s="611"/>
      <c r="H58" s="612"/>
      <c r="I58" s="612"/>
      <c r="J58" s="612"/>
      <c r="K58" s="613"/>
      <c r="L58" s="602"/>
      <c r="M58" s="603"/>
      <c r="N58" s="603"/>
      <c r="O58" s="603"/>
      <c r="P58" s="603"/>
      <c r="Q58" s="603"/>
      <c r="R58" s="603"/>
      <c r="S58" s="603"/>
      <c r="T58" s="603"/>
      <c r="U58" s="603"/>
      <c r="V58" s="603"/>
      <c r="W58" s="603"/>
      <c r="X58" s="604"/>
      <c r="Y58" s="605"/>
      <c r="Z58" s="606"/>
      <c r="AA58" s="606"/>
      <c r="AB58" s="617"/>
      <c r="AC58" s="611"/>
      <c r="AD58" s="612"/>
      <c r="AE58" s="612"/>
      <c r="AF58" s="612"/>
      <c r="AG58" s="613"/>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5">
      <c r="A59" s="1058"/>
      <c r="B59" s="1059"/>
      <c r="C59" s="1059"/>
      <c r="D59" s="1059"/>
      <c r="E59" s="1059"/>
      <c r="F59" s="1060"/>
      <c r="G59" s="611"/>
      <c r="H59" s="612"/>
      <c r="I59" s="612"/>
      <c r="J59" s="612"/>
      <c r="K59" s="613"/>
      <c r="L59" s="602"/>
      <c r="M59" s="603"/>
      <c r="N59" s="603"/>
      <c r="O59" s="603"/>
      <c r="P59" s="603"/>
      <c r="Q59" s="603"/>
      <c r="R59" s="603"/>
      <c r="S59" s="603"/>
      <c r="T59" s="603"/>
      <c r="U59" s="603"/>
      <c r="V59" s="603"/>
      <c r="W59" s="603"/>
      <c r="X59" s="604"/>
      <c r="Y59" s="605"/>
      <c r="Z59" s="606"/>
      <c r="AA59" s="606"/>
      <c r="AB59" s="617"/>
      <c r="AC59" s="611"/>
      <c r="AD59" s="612"/>
      <c r="AE59" s="612"/>
      <c r="AF59" s="612"/>
      <c r="AG59" s="613"/>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5">
      <c r="A60" s="1058"/>
      <c r="B60" s="1059"/>
      <c r="C60" s="1059"/>
      <c r="D60" s="1059"/>
      <c r="E60" s="1059"/>
      <c r="F60" s="1060"/>
      <c r="G60" s="611"/>
      <c r="H60" s="612"/>
      <c r="I60" s="612"/>
      <c r="J60" s="612"/>
      <c r="K60" s="613"/>
      <c r="L60" s="602"/>
      <c r="M60" s="603"/>
      <c r="N60" s="603"/>
      <c r="O60" s="603"/>
      <c r="P60" s="603"/>
      <c r="Q60" s="603"/>
      <c r="R60" s="603"/>
      <c r="S60" s="603"/>
      <c r="T60" s="603"/>
      <c r="U60" s="603"/>
      <c r="V60" s="603"/>
      <c r="W60" s="603"/>
      <c r="X60" s="604"/>
      <c r="Y60" s="605"/>
      <c r="Z60" s="606"/>
      <c r="AA60" s="606"/>
      <c r="AB60" s="617"/>
      <c r="AC60" s="611"/>
      <c r="AD60" s="612"/>
      <c r="AE60" s="612"/>
      <c r="AF60" s="612"/>
      <c r="AG60" s="613"/>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5">
      <c r="A61" s="1058"/>
      <c r="B61" s="1059"/>
      <c r="C61" s="1059"/>
      <c r="D61" s="1059"/>
      <c r="E61" s="1059"/>
      <c r="F61" s="1060"/>
      <c r="G61" s="611"/>
      <c r="H61" s="612"/>
      <c r="I61" s="612"/>
      <c r="J61" s="612"/>
      <c r="K61" s="613"/>
      <c r="L61" s="602"/>
      <c r="M61" s="603"/>
      <c r="N61" s="603"/>
      <c r="O61" s="603"/>
      <c r="P61" s="603"/>
      <c r="Q61" s="603"/>
      <c r="R61" s="603"/>
      <c r="S61" s="603"/>
      <c r="T61" s="603"/>
      <c r="U61" s="603"/>
      <c r="V61" s="603"/>
      <c r="W61" s="603"/>
      <c r="X61" s="604"/>
      <c r="Y61" s="605"/>
      <c r="Z61" s="606"/>
      <c r="AA61" s="606"/>
      <c r="AB61" s="617"/>
      <c r="AC61" s="611"/>
      <c r="AD61" s="612"/>
      <c r="AE61" s="612"/>
      <c r="AF61" s="612"/>
      <c r="AG61" s="613"/>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5">
      <c r="A62" s="1058"/>
      <c r="B62" s="1059"/>
      <c r="C62" s="1059"/>
      <c r="D62" s="1059"/>
      <c r="E62" s="1059"/>
      <c r="F62" s="1060"/>
      <c r="G62" s="611"/>
      <c r="H62" s="612"/>
      <c r="I62" s="612"/>
      <c r="J62" s="612"/>
      <c r="K62" s="613"/>
      <c r="L62" s="602"/>
      <c r="M62" s="603"/>
      <c r="N62" s="603"/>
      <c r="O62" s="603"/>
      <c r="P62" s="603"/>
      <c r="Q62" s="603"/>
      <c r="R62" s="603"/>
      <c r="S62" s="603"/>
      <c r="T62" s="603"/>
      <c r="U62" s="603"/>
      <c r="V62" s="603"/>
      <c r="W62" s="603"/>
      <c r="X62" s="604"/>
      <c r="Y62" s="605"/>
      <c r="Z62" s="606"/>
      <c r="AA62" s="606"/>
      <c r="AB62" s="617"/>
      <c r="AC62" s="611"/>
      <c r="AD62" s="612"/>
      <c r="AE62" s="612"/>
      <c r="AF62" s="612"/>
      <c r="AG62" s="613"/>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5">
      <c r="A63" s="1058"/>
      <c r="B63" s="1059"/>
      <c r="C63" s="1059"/>
      <c r="D63" s="1059"/>
      <c r="E63" s="1059"/>
      <c r="F63" s="1060"/>
      <c r="G63" s="611"/>
      <c r="H63" s="612"/>
      <c r="I63" s="612"/>
      <c r="J63" s="612"/>
      <c r="K63" s="613"/>
      <c r="L63" s="602"/>
      <c r="M63" s="603"/>
      <c r="N63" s="603"/>
      <c r="O63" s="603"/>
      <c r="P63" s="603"/>
      <c r="Q63" s="603"/>
      <c r="R63" s="603"/>
      <c r="S63" s="603"/>
      <c r="T63" s="603"/>
      <c r="U63" s="603"/>
      <c r="V63" s="603"/>
      <c r="W63" s="603"/>
      <c r="X63" s="604"/>
      <c r="Y63" s="605"/>
      <c r="Z63" s="606"/>
      <c r="AA63" s="606"/>
      <c r="AB63" s="617"/>
      <c r="AC63" s="611"/>
      <c r="AD63" s="612"/>
      <c r="AE63" s="612"/>
      <c r="AF63" s="612"/>
      <c r="AG63" s="613"/>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5">
      <c r="A64" s="1058"/>
      <c r="B64" s="1059"/>
      <c r="C64" s="1059"/>
      <c r="D64" s="1059"/>
      <c r="E64" s="1059"/>
      <c r="F64" s="1060"/>
      <c r="G64" s="611"/>
      <c r="H64" s="612"/>
      <c r="I64" s="612"/>
      <c r="J64" s="612"/>
      <c r="K64" s="613"/>
      <c r="L64" s="602"/>
      <c r="M64" s="603"/>
      <c r="N64" s="603"/>
      <c r="O64" s="603"/>
      <c r="P64" s="603"/>
      <c r="Q64" s="603"/>
      <c r="R64" s="603"/>
      <c r="S64" s="603"/>
      <c r="T64" s="603"/>
      <c r="U64" s="603"/>
      <c r="V64" s="603"/>
      <c r="W64" s="603"/>
      <c r="X64" s="604"/>
      <c r="Y64" s="605"/>
      <c r="Z64" s="606"/>
      <c r="AA64" s="606"/>
      <c r="AB64" s="617"/>
      <c r="AC64" s="611"/>
      <c r="AD64" s="612"/>
      <c r="AE64" s="612"/>
      <c r="AF64" s="612"/>
      <c r="AG64" s="613"/>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5">
      <c r="A65" s="1058"/>
      <c r="B65" s="1059"/>
      <c r="C65" s="1059"/>
      <c r="D65" s="1059"/>
      <c r="E65" s="1059"/>
      <c r="F65" s="1060"/>
      <c r="G65" s="611"/>
      <c r="H65" s="612"/>
      <c r="I65" s="612"/>
      <c r="J65" s="612"/>
      <c r="K65" s="613"/>
      <c r="L65" s="602"/>
      <c r="M65" s="603"/>
      <c r="N65" s="603"/>
      <c r="O65" s="603"/>
      <c r="P65" s="603"/>
      <c r="Q65" s="603"/>
      <c r="R65" s="603"/>
      <c r="S65" s="603"/>
      <c r="T65" s="603"/>
      <c r="U65" s="603"/>
      <c r="V65" s="603"/>
      <c r="W65" s="603"/>
      <c r="X65" s="604"/>
      <c r="Y65" s="605"/>
      <c r="Z65" s="606"/>
      <c r="AA65" s="606"/>
      <c r="AB65" s="617"/>
      <c r="AC65" s="611"/>
      <c r="AD65" s="612"/>
      <c r="AE65" s="612"/>
      <c r="AF65" s="612"/>
      <c r="AG65" s="613"/>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5">
      <c r="A66" s="1058"/>
      <c r="B66" s="1059"/>
      <c r="C66" s="1059"/>
      <c r="D66" s="1059"/>
      <c r="E66" s="1059"/>
      <c r="F66" s="1060"/>
      <c r="G66" s="611"/>
      <c r="H66" s="612"/>
      <c r="I66" s="612"/>
      <c r="J66" s="612"/>
      <c r="K66" s="613"/>
      <c r="L66" s="602"/>
      <c r="M66" s="603"/>
      <c r="N66" s="603"/>
      <c r="O66" s="603"/>
      <c r="P66" s="603"/>
      <c r="Q66" s="603"/>
      <c r="R66" s="603"/>
      <c r="S66" s="603"/>
      <c r="T66" s="603"/>
      <c r="U66" s="603"/>
      <c r="V66" s="603"/>
      <c r="W66" s="603"/>
      <c r="X66" s="604"/>
      <c r="Y66" s="605"/>
      <c r="Z66" s="606"/>
      <c r="AA66" s="606"/>
      <c r="AB66" s="617"/>
      <c r="AC66" s="611"/>
      <c r="AD66" s="612"/>
      <c r="AE66" s="612"/>
      <c r="AF66" s="612"/>
      <c r="AG66" s="613"/>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3">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5">
      <c r="A68" s="1058"/>
      <c r="B68" s="1059"/>
      <c r="C68" s="1059"/>
      <c r="D68" s="1059"/>
      <c r="E68" s="1059"/>
      <c r="F68" s="1060"/>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25">
      <c r="A69" s="1058"/>
      <c r="B69" s="1059"/>
      <c r="C69" s="1059"/>
      <c r="D69" s="1059"/>
      <c r="E69" s="1059"/>
      <c r="F69" s="1060"/>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25">
      <c r="A71" s="1058"/>
      <c r="B71" s="1059"/>
      <c r="C71" s="1059"/>
      <c r="D71" s="1059"/>
      <c r="E71" s="1059"/>
      <c r="F71" s="1060"/>
      <c r="G71" s="611"/>
      <c r="H71" s="612"/>
      <c r="I71" s="612"/>
      <c r="J71" s="612"/>
      <c r="K71" s="613"/>
      <c r="L71" s="602"/>
      <c r="M71" s="603"/>
      <c r="N71" s="603"/>
      <c r="O71" s="603"/>
      <c r="P71" s="603"/>
      <c r="Q71" s="603"/>
      <c r="R71" s="603"/>
      <c r="S71" s="603"/>
      <c r="T71" s="603"/>
      <c r="U71" s="603"/>
      <c r="V71" s="603"/>
      <c r="W71" s="603"/>
      <c r="X71" s="604"/>
      <c r="Y71" s="605"/>
      <c r="Z71" s="606"/>
      <c r="AA71" s="606"/>
      <c r="AB71" s="617"/>
      <c r="AC71" s="611"/>
      <c r="AD71" s="612"/>
      <c r="AE71" s="612"/>
      <c r="AF71" s="612"/>
      <c r="AG71" s="613"/>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5">
      <c r="A72" s="1058"/>
      <c r="B72" s="1059"/>
      <c r="C72" s="1059"/>
      <c r="D72" s="1059"/>
      <c r="E72" s="1059"/>
      <c r="F72" s="1060"/>
      <c r="G72" s="611"/>
      <c r="H72" s="612"/>
      <c r="I72" s="612"/>
      <c r="J72" s="612"/>
      <c r="K72" s="613"/>
      <c r="L72" s="602"/>
      <c r="M72" s="603"/>
      <c r="N72" s="603"/>
      <c r="O72" s="603"/>
      <c r="P72" s="603"/>
      <c r="Q72" s="603"/>
      <c r="R72" s="603"/>
      <c r="S72" s="603"/>
      <c r="T72" s="603"/>
      <c r="U72" s="603"/>
      <c r="V72" s="603"/>
      <c r="W72" s="603"/>
      <c r="X72" s="604"/>
      <c r="Y72" s="605"/>
      <c r="Z72" s="606"/>
      <c r="AA72" s="606"/>
      <c r="AB72" s="617"/>
      <c r="AC72" s="611"/>
      <c r="AD72" s="612"/>
      <c r="AE72" s="612"/>
      <c r="AF72" s="612"/>
      <c r="AG72" s="613"/>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5">
      <c r="A73" s="1058"/>
      <c r="B73" s="1059"/>
      <c r="C73" s="1059"/>
      <c r="D73" s="1059"/>
      <c r="E73" s="1059"/>
      <c r="F73" s="1060"/>
      <c r="G73" s="611"/>
      <c r="H73" s="612"/>
      <c r="I73" s="612"/>
      <c r="J73" s="612"/>
      <c r="K73" s="613"/>
      <c r="L73" s="602"/>
      <c r="M73" s="603"/>
      <c r="N73" s="603"/>
      <c r="O73" s="603"/>
      <c r="P73" s="603"/>
      <c r="Q73" s="603"/>
      <c r="R73" s="603"/>
      <c r="S73" s="603"/>
      <c r="T73" s="603"/>
      <c r="U73" s="603"/>
      <c r="V73" s="603"/>
      <c r="W73" s="603"/>
      <c r="X73" s="604"/>
      <c r="Y73" s="605"/>
      <c r="Z73" s="606"/>
      <c r="AA73" s="606"/>
      <c r="AB73" s="617"/>
      <c r="AC73" s="611"/>
      <c r="AD73" s="612"/>
      <c r="AE73" s="612"/>
      <c r="AF73" s="612"/>
      <c r="AG73" s="613"/>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5">
      <c r="A74" s="1058"/>
      <c r="B74" s="1059"/>
      <c r="C74" s="1059"/>
      <c r="D74" s="1059"/>
      <c r="E74" s="1059"/>
      <c r="F74" s="1060"/>
      <c r="G74" s="611"/>
      <c r="H74" s="612"/>
      <c r="I74" s="612"/>
      <c r="J74" s="612"/>
      <c r="K74" s="613"/>
      <c r="L74" s="602"/>
      <c r="M74" s="603"/>
      <c r="N74" s="603"/>
      <c r="O74" s="603"/>
      <c r="P74" s="603"/>
      <c r="Q74" s="603"/>
      <c r="R74" s="603"/>
      <c r="S74" s="603"/>
      <c r="T74" s="603"/>
      <c r="U74" s="603"/>
      <c r="V74" s="603"/>
      <c r="W74" s="603"/>
      <c r="X74" s="604"/>
      <c r="Y74" s="605"/>
      <c r="Z74" s="606"/>
      <c r="AA74" s="606"/>
      <c r="AB74" s="617"/>
      <c r="AC74" s="611"/>
      <c r="AD74" s="612"/>
      <c r="AE74" s="612"/>
      <c r="AF74" s="612"/>
      <c r="AG74" s="613"/>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5">
      <c r="A75" s="1058"/>
      <c r="B75" s="1059"/>
      <c r="C75" s="1059"/>
      <c r="D75" s="1059"/>
      <c r="E75" s="1059"/>
      <c r="F75" s="1060"/>
      <c r="G75" s="611"/>
      <c r="H75" s="612"/>
      <c r="I75" s="612"/>
      <c r="J75" s="612"/>
      <c r="K75" s="613"/>
      <c r="L75" s="602"/>
      <c r="M75" s="603"/>
      <c r="N75" s="603"/>
      <c r="O75" s="603"/>
      <c r="P75" s="603"/>
      <c r="Q75" s="603"/>
      <c r="R75" s="603"/>
      <c r="S75" s="603"/>
      <c r="T75" s="603"/>
      <c r="U75" s="603"/>
      <c r="V75" s="603"/>
      <c r="W75" s="603"/>
      <c r="X75" s="604"/>
      <c r="Y75" s="605"/>
      <c r="Z75" s="606"/>
      <c r="AA75" s="606"/>
      <c r="AB75" s="617"/>
      <c r="AC75" s="611"/>
      <c r="AD75" s="612"/>
      <c r="AE75" s="612"/>
      <c r="AF75" s="612"/>
      <c r="AG75" s="613"/>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5">
      <c r="A76" s="1058"/>
      <c r="B76" s="1059"/>
      <c r="C76" s="1059"/>
      <c r="D76" s="1059"/>
      <c r="E76" s="1059"/>
      <c r="F76" s="1060"/>
      <c r="G76" s="611"/>
      <c r="H76" s="612"/>
      <c r="I76" s="612"/>
      <c r="J76" s="612"/>
      <c r="K76" s="613"/>
      <c r="L76" s="602"/>
      <c r="M76" s="603"/>
      <c r="N76" s="603"/>
      <c r="O76" s="603"/>
      <c r="P76" s="603"/>
      <c r="Q76" s="603"/>
      <c r="R76" s="603"/>
      <c r="S76" s="603"/>
      <c r="T76" s="603"/>
      <c r="U76" s="603"/>
      <c r="V76" s="603"/>
      <c r="W76" s="603"/>
      <c r="X76" s="604"/>
      <c r="Y76" s="605"/>
      <c r="Z76" s="606"/>
      <c r="AA76" s="606"/>
      <c r="AB76" s="617"/>
      <c r="AC76" s="611"/>
      <c r="AD76" s="612"/>
      <c r="AE76" s="612"/>
      <c r="AF76" s="612"/>
      <c r="AG76" s="613"/>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5">
      <c r="A77" s="1058"/>
      <c r="B77" s="1059"/>
      <c r="C77" s="1059"/>
      <c r="D77" s="1059"/>
      <c r="E77" s="1059"/>
      <c r="F77" s="1060"/>
      <c r="G77" s="611"/>
      <c r="H77" s="612"/>
      <c r="I77" s="612"/>
      <c r="J77" s="612"/>
      <c r="K77" s="613"/>
      <c r="L77" s="602"/>
      <c r="M77" s="603"/>
      <c r="N77" s="603"/>
      <c r="O77" s="603"/>
      <c r="P77" s="603"/>
      <c r="Q77" s="603"/>
      <c r="R77" s="603"/>
      <c r="S77" s="603"/>
      <c r="T77" s="603"/>
      <c r="U77" s="603"/>
      <c r="V77" s="603"/>
      <c r="W77" s="603"/>
      <c r="X77" s="604"/>
      <c r="Y77" s="605"/>
      <c r="Z77" s="606"/>
      <c r="AA77" s="606"/>
      <c r="AB77" s="617"/>
      <c r="AC77" s="611"/>
      <c r="AD77" s="612"/>
      <c r="AE77" s="612"/>
      <c r="AF77" s="612"/>
      <c r="AG77" s="613"/>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5">
      <c r="A78" s="1058"/>
      <c r="B78" s="1059"/>
      <c r="C78" s="1059"/>
      <c r="D78" s="1059"/>
      <c r="E78" s="1059"/>
      <c r="F78" s="1060"/>
      <c r="G78" s="611"/>
      <c r="H78" s="612"/>
      <c r="I78" s="612"/>
      <c r="J78" s="612"/>
      <c r="K78" s="613"/>
      <c r="L78" s="602"/>
      <c r="M78" s="603"/>
      <c r="N78" s="603"/>
      <c r="O78" s="603"/>
      <c r="P78" s="603"/>
      <c r="Q78" s="603"/>
      <c r="R78" s="603"/>
      <c r="S78" s="603"/>
      <c r="T78" s="603"/>
      <c r="U78" s="603"/>
      <c r="V78" s="603"/>
      <c r="W78" s="603"/>
      <c r="X78" s="604"/>
      <c r="Y78" s="605"/>
      <c r="Z78" s="606"/>
      <c r="AA78" s="606"/>
      <c r="AB78" s="617"/>
      <c r="AC78" s="611"/>
      <c r="AD78" s="612"/>
      <c r="AE78" s="612"/>
      <c r="AF78" s="612"/>
      <c r="AG78" s="613"/>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5">
      <c r="A79" s="1058"/>
      <c r="B79" s="1059"/>
      <c r="C79" s="1059"/>
      <c r="D79" s="1059"/>
      <c r="E79" s="1059"/>
      <c r="F79" s="1060"/>
      <c r="G79" s="611"/>
      <c r="H79" s="612"/>
      <c r="I79" s="612"/>
      <c r="J79" s="612"/>
      <c r="K79" s="613"/>
      <c r="L79" s="602"/>
      <c r="M79" s="603"/>
      <c r="N79" s="603"/>
      <c r="O79" s="603"/>
      <c r="P79" s="603"/>
      <c r="Q79" s="603"/>
      <c r="R79" s="603"/>
      <c r="S79" s="603"/>
      <c r="T79" s="603"/>
      <c r="U79" s="603"/>
      <c r="V79" s="603"/>
      <c r="W79" s="603"/>
      <c r="X79" s="604"/>
      <c r="Y79" s="605"/>
      <c r="Z79" s="606"/>
      <c r="AA79" s="606"/>
      <c r="AB79" s="617"/>
      <c r="AC79" s="611"/>
      <c r="AD79" s="612"/>
      <c r="AE79" s="612"/>
      <c r="AF79" s="612"/>
      <c r="AG79" s="613"/>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3">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5">
      <c r="A81" s="1058"/>
      <c r="B81" s="1059"/>
      <c r="C81" s="1059"/>
      <c r="D81" s="1059"/>
      <c r="E81" s="1059"/>
      <c r="F81" s="1060"/>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25">
      <c r="A82" s="1058"/>
      <c r="B82" s="1059"/>
      <c r="C82" s="1059"/>
      <c r="D82" s="1059"/>
      <c r="E82" s="1059"/>
      <c r="F82" s="1060"/>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25">
      <c r="A84" s="1058"/>
      <c r="B84" s="1059"/>
      <c r="C84" s="1059"/>
      <c r="D84" s="1059"/>
      <c r="E84" s="1059"/>
      <c r="F84" s="1060"/>
      <c r="G84" s="611"/>
      <c r="H84" s="612"/>
      <c r="I84" s="612"/>
      <c r="J84" s="612"/>
      <c r="K84" s="613"/>
      <c r="L84" s="602"/>
      <c r="M84" s="603"/>
      <c r="N84" s="603"/>
      <c r="O84" s="603"/>
      <c r="P84" s="603"/>
      <c r="Q84" s="603"/>
      <c r="R84" s="603"/>
      <c r="S84" s="603"/>
      <c r="T84" s="603"/>
      <c r="U84" s="603"/>
      <c r="V84" s="603"/>
      <c r="W84" s="603"/>
      <c r="X84" s="604"/>
      <c r="Y84" s="605"/>
      <c r="Z84" s="606"/>
      <c r="AA84" s="606"/>
      <c r="AB84" s="617"/>
      <c r="AC84" s="611"/>
      <c r="AD84" s="612"/>
      <c r="AE84" s="612"/>
      <c r="AF84" s="612"/>
      <c r="AG84" s="613"/>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5">
      <c r="A85" s="1058"/>
      <c r="B85" s="1059"/>
      <c r="C85" s="1059"/>
      <c r="D85" s="1059"/>
      <c r="E85" s="1059"/>
      <c r="F85" s="1060"/>
      <c r="G85" s="611"/>
      <c r="H85" s="612"/>
      <c r="I85" s="612"/>
      <c r="J85" s="612"/>
      <c r="K85" s="613"/>
      <c r="L85" s="602"/>
      <c r="M85" s="603"/>
      <c r="N85" s="603"/>
      <c r="O85" s="603"/>
      <c r="P85" s="603"/>
      <c r="Q85" s="603"/>
      <c r="R85" s="603"/>
      <c r="S85" s="603"/>
      <c r="T85" s="603"/>
      <c r="U85" s="603"/>
      <c r="V85" s="603"/>
      <c r="W85" s="603"/>
      <c r="X85" s="604"/>
      <c r="Y85" s="605"/>
      <c r="Z85" s="606"/>
      <c r="AA85" s="606"/>
      <c r="AB85" s="617"/>
      <c r="AC85" s="611"/>
      <c r="AD85" s="612"/>
      <c r="AE85" s="612"/>
      <c r="AF85" s="612"/>
      <c r="AG85" s="613"/>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5">
      <c r="A86" s="1058"/>
      <c r="B86" s="1059"/>
      <c r="C86" s="1059"/>
      <c r="D86" s="1059"/>
      <c r="E86" s="1059"/>
      <c r="F86" s="1060"/>
      <c r="G86" s="611"/>
      <c r="H86" s="612"/>
      <c r="I86" s="612"/>
      <c r="J86" s="612"/>
      <c r="K86" s="613"/>
      <c r="L86" s="602"/>
      <c r="M86" s="603"/>
      <c r="N86" s="603"/>
      <c r="O86" s="603"/>
      <c r="P86" s="603"/>
      <c r="Q86" s="603"/>
      <c r="R86" s="603"/>
      <c r="S86" s="603"/>
      <c r="T86" s="603"/>
      <c r="U86" s="603"/>
      <c r="V86" s="603"/>
      <c r="W86" s="603"/>
      <c r="X86" s="604"/>
      <c r="Y86" s="605"/>
      <c r="Z86" s="606"/>
      <c r="AA86" s="606"/>
      <c r="AB86" s="617"/>
      <c r="AC86" s="611"/>
      <c r="AD86" s="612"/>
      <c r="AE86" s="612"/>
      <c r="AF86" s="612"/>
      <c r="AG86" s="613"/>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5">
      <c r="A87" s="1058"/>
      <c r="B87" s="1059"/>
      <c r="C87" s="1059"/>
      <c r="D87" s="1059"/>
      <c r="E87" s="1059"/>
      <c r="F87" s="1060"/>
      <c r="G87" s="611"/>
      <c r="H87" s="612"/>
      <c r="I87" s="612"/>
      <c r="J87" s="612"/>
      <c r="K87" s="613"/>
      <c r="L87" s="602"/>
      <c r="M87" s="603"/>
      <c r="N87" s="603"/>
      <c r="O87" s="603"/>
      <c r="P87" s="603"/>
      <c r="Q87" s="603"/>
      <c r="R87" s="603"/>
      <c r="S87" s="603"/>
      <c r="T87" s="603"/>
      <c r="U87" s="603"/>
      <c r="V87" s="603"/>
      <c r="W87" s="603"/>
      <c r="X87" s="604"/>
      <c r="Y87" s="605"/>
      <c r="Z87" s="606"/>
      <c r="AA87" s="606"/>
      <c r="AB87" s="617"/>
      <c r="AC87" s="611"/>
      <c r="AD87" s="612"/>
      <c r="AE87" s="612"/>
      <c r="AF87" s="612"/>
      <c r="AG87" s="613"/>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5">
      <c r="A88" s="1058"/>
      <c r="B88" s="1059"/>
      <c r="C88" s="1059"/>
      <c r="D88" s="1059"/>
      <c r="E88" s="1059"/>
      <c r="F88" s="1060"/>
      <c r="G88" s="611"/>
      <c r="H88" s="612"/>
      <c r="I88" s="612"/>
      <c r="J88" s="612"/>
      <c r="K88" s="613"/>
      <c r="L88" s="602"/>
      <c r="M88" s="603"/>
      <c r="N88" s="603"/>
      <c r="O88" s="603"/>
      <c r="P88" s="603"/>
      <c r="Q88" s="603"/>
      <c r="R88" s="603"/>
      <c r="S88" s="603"/>
      <c r="T88" s="603"/>
      <c r="U88" s="603"/>
      <c r="V88" s="603"/>
      <c r="W88" s="603"/>
      <c r="X88" s="604"/>
      <c r="Y88" s="605"/>
      <c r="Z88" s="606"/>
      <c r="AA88" s="606"/>
      <c r="AB88" s="617"/>
      <c r="AC88" s="611"/>
      <c r="AD88" s="612"/>
      <c r="AE88" s="612"/>
      <c r="AF88" s="612"/>
      <c r="AG88" s="613"/>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5">
      <c r="A89" s="1058"/>
      <c r="B89" s="1059"/>
      <c r="C89" s="1059"/>
      <c r="D89" s="1059"/>
      <c r="E89" s="1059"/>
      <c r="F89" s="1060"/>
      <c r="G89" s="611"/>
      <c r="H89" s="612"/>
      <c r="I89" s="612"/>
      <c r="J89" s="612"/>
      <c r="K89" s="613"/>
      <c r="L89" s="602"/>
      <c r="M89" s="603"/>
      <c r="N89" s="603"/>
      <c r="O89" s="603"/>
      <c r="P89" s="603"/>
      <c r="Q89" s="603"/>
      <c r="R89" s="603"/>
      <c r="S89" s="603"/>
      <c r="T89" s="603"/>
      <c r="U89" s="603"/>
      <c r="V89" s="603"/>
      <c r="W89" s="603"/>
      <c r="X89" s="604"/>
      <c r="Y89" s="605"/>
      <c r="Z89" s="606"/>
      <c r="AA89" s="606"/>
      <c r="AB89" s="617"/>
      <c r="AC89" s="611"/>
      <c r="AD89" s="612"/>
      <c r="AE89" s="612"/>
      <c r="AF89" s="612"/>
      <c r="AG89" s="613"/>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5">
      <c r="A90" s="1058"/>
      <c r="B90" s="1059"/>
      <c r="C90" s="1059"/>
      <c r="D90" s="1059"/>
      <c r="E90" s="1059"/>
      <c r="F90" s="1060"/>
      <c r="G90" s="611"/>
      <c r="H90" s="612"/>
      <c r="I90" s="612"/>
      <c r="J90" s="612"/>
      <c r="K90" s="613"/>
      <c r="L90" s="602"/>
      <c r="M90" s="603"/>
      <c r="N90" s="603"/>
      <c r="O90" s="603"/>
      <c r="P90" s="603"/>
      <c r="Q90" s="603"/>
      <c r="R90" s="603"/>
      <c r="S90" s="603"/>
      <c r="T90" s="603"/>
      <c r="U90" s="603"/>
      <c r="V90" s="603"/>
      <c r="W90" s="603"/>
      <c r="X90" s="604"/>
      <c r="Y90" s="605"/>
      <c r="Z90" s="606"/>
      <c r="AA90" s="606"/>
      <c r="AB90" s="617"/>
      <c r="AC90" s="611"/>
      <c r="AD90" s="612"/>
      <c r="AE90" s="612"/>
      <c r="AF90" s="612"/>
      <c r="AG90" s="613"/>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5">
      <c r="A91" s="1058"/>
      <c r="B91" s="1059"/>
      <c r="C91" s="1059"/>
      <c r="D91" s="1059"/>
      <c r="E91" s="1059"/>
      <c r="F91" s="1060"/>
      <c r="G91" s="611"/>
      <c r="H91" s="612"/>
      <c r="I91" s="612"/>
      <c r="J91" s="612"/>
      <c r="K91" s="613"/>
      <c r="L91" s="602"/>
      <c r="M91" s="603"/>
      <c r="N91" s="603"/>
      <c r="O91" s="603"/>
      <c r="P91" s="603"/>
      <c r="Q91" s="603"/>
      <c r="R91" s="603"/>
      <c r="S91" s="603"/>
      <c r="T91" s="603"/>
      <c r="U91" s="603"/>
      <c r="V91" s="603"/>
      <c r="W91" s="603"/>
      <c r="X91" s="604"/>
      <c r="Y91" s="605"/>
      <c r="Z91" s="606"/>
      <c r="AA91" s="606"/>
      <c r="AB91" s="617"/>
      <c r="AC91" s="611"/>
      <c r="AD91" s="612"/>
      <c r="AE91" s="612"/>
      <c r="AF91" s="612"/>
      <c r="AG91" s="613"/>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5">
      <c r="A92" s="1058"/>
      <c r="B92" s="1059"/>
      <c r="C92" s="1059"/>
      <c r="D92" s="1059"/>
      <c r="E92" s="1059"/>
      <c r="F92" s="1060"/>
      <c r="G92" s="611"/>
      <c r="H92" s="612"/>
      <c r="I92" s="612"/>
      <c r="J92" s="612"/>
      <c r="K92" s="613"/>
      <c r="L92" s="602"/>
      <c r="M92" s="603"/>
      <c r="N92" s="603"/>
      <c r="O92" s="603"/>
      <c r="P92" s="603"/>
      <c r="Q92" s="603"/>
      <c r="R92" s="603"/>
      <c r="S92" s="603"/>
      <c r="T92" s="603"/>
      <c r="U92" s="603"/>
      <c r="V92" s="603"/>
      <c r="W92" s="603"/>
      <c r="X92" s="604"/>
      <c r="Y92" s="605"/>
      <c r="Z92" s="606"/>
      <c r="AA92" s="606"/>
      <c r="AB92" s="617"/>
      <c r="AC92" s="611"/>
      <c r="AD92" s="612"/>
      <c r="AE92" s="612"/>
      <c r="AF92" s="612"/>
      <c r="AG92" s="613"/>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3">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5">
      <c r="A94" s="1058"/>
      <c r="B94" s="1059"/>
      <c r="C94" s="1059"/>
      <c r="D94" s="1059"/>
      <c r="E94" s="1059"/>
      <c r="F94" s="1060"/>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25">
      <c r="A95" s="1058"/>
      <c r="B95" s="1059"/>
      <c r="C95" s="1059"/>
      <c r="D95" s="1059"/>
      <c r="E95" s="1059"/>
      <c r="F95" s="1060"/>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25">
      <c r="A97" s="1058"/>
      <c r="B97" s="1059"/>
      <c r="C97" s="1059"/>
      <c r="D97" s="1059"/>
      <c r="E97" s="1059"/>
      <c r="F97" s="1060"/>
      <c r="G97" s="611"/>
      <c r="H97" s="612"/>
      <c r="I97" s="612"/>
      <c r="J97" s="612"/>
      <c r="K97" s="613"/>
      <c r="L97" s="602"/>
      <c r="M97" s="603"/>
      <c r="N97" s="603"/>
      <c r="O97" s="603"/>
      <c r="P97" s="603"/>
      <c r="Q97" s="603"/>
      <c r="R97" s="603"/>
      <c r="S97" s="603"/>
      <c r="T97" s="603"/>
      <c r="U97" s="603"/>
      <c r="V97" s="603"/>
      <c r="W97" s="603"/>
      <c r="X97" s="604"/>
      <c r="Y97" s="605"/>
      <c r="Z97" s="606"/>
      <c r="AA97" s="606"/>
      <c r="AB97" s="617"/>
      <c r="AC97" s="611"/>
      <c r="AD97" s="612"/>
      <c r="AE97" s="612"/>
      <c r="AF97" s="612"/>
      <c r="AG97" s="613"/>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5">
      <c r="A98" s="1058"/>
      <c r="B98" s="1059"/>
      <c r="C98" s="1059"/>
      <c r="D98" s="1059"/>
      <c r="E98" s="1059"/>
      <c r="F98" s="1060"/>
      <c r="G98" s="611"/>
      <c r="H98" s="612"/>
      <c r="I98" s="612"/>
      <c r="J98" s="612"/>
      <c r="K98" s="613"/>
      <c r="L98" s="602"/>
      <c r="M98" s="603"/>
      <c r="N98" s="603"/>
      <c r="O98" s="603"/>
      <c r="P98" s="603"/>
      <c r="Q98" s="603"/>
      <c r="R98" s="603"/>
      <c r="S98" s="603"/>
      <c r="T98" s="603"/>
      <c r="U98" s="603"/>
      <c r="V98" s="603"/>
      <c r="W98" s="603"/>
      <c r="X98" s="604"/>
      <c r="Y98" s="605"/>
      <c r="Z98" s="606"/>
      <c r="AA98" s="606"/>
      <c r="AB98" s="617"/>
      <c r="AC98" s="611"/>
      <c r="AD98" s="612"/>
      <c r="AE98" s="612"/>
      <c r="AF98" s="612"/>
      <c r="AG98" s="613"/>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5">
      <c r="A99" s="1058"/>
      <c r="B99" s="1059"/>
      <c r="C99" s="1059"/>
      <c r="D99" s="1059"/>
      <c r="E99" s="1059"/>
      <c r="F99" s="1060"/>
      <c r="G99" s="611"/>
      <c r="H99" s="612"/>
      <c r="I99" s="612"/>
      <c r="J99" s="612"/>
      <c r="K99" s="613"/>
      <c r="L99" s="602"/>
      <c r="M99" s="603"/>
      <c r="N99" s="603"/>
      <c r="O99" s="603"/>
      <c r="P99" s="603"/>
      <c r="Q99" s="603"/>
      <c r="R99" s="603"/>
      <c r="S99" s="603"/>
      <c r="T99" s="603"/>
      <c r="U99" s="603"/>
      <c r="V99" s="603"/>
      <c r="W99" s="603"/>
      <c r="X99" s="604"/>
      <c r="Y99" s="605"/>
      <c r="Z99" s="606"/>
      <c r="AA99" s="606"/>
      <c r="AB99" s="617"/>
      <c r="AC99" s="611"/>
      <c r="AD99" s="612"/>
      <c r="AE99" s="612"/>
      <c r="AF99" s="612"/>
      <c r="AG99" s="613"/>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5">
      <c r="A100" s="1058"/>
      <c r="B100" s="1059"/>
      <c r="C100" s="1059"/>
      <c r="D100" s="1059"/>
      <c r="E100" s="1059"/>
      <c r="F100" s="1060"/>
      <c r="G100" s="611"/>
      <c r="H100" s="612"/>
      <c r="I100" s="612"/>
      <c r="J100" s="612"/>
      <c r="K100" s="613"/>
      <c r="L100" s="602"/>
      <c r="M100" s="603"/>
      <c r="N100" s="603"/>
      <c r="O100" s="603"/>
      <c r="P100" s="603"/>
      <c r="Q100" s="603"/>
      <c r="R100" s="603"/>
      <c r="S100" s="603"/>
      <c r="T100" s="603"/>
      <c r="U100" s="603"/>
      <c r="V100" s="603"/>
      <c r="W100" s="603"/>
      <c r="X100" s="604"/>
      <c r="Y100" s="605"/>
      <c r="Z100" s="606"/>
      <c r="AA100" s="606"/>
      <c r="AB100" s="617"/>
      <c r="AC100" s="611"/>
      <c r="AD100" s="612"/>
      <c r="AE100" s="612"/>
      <c r="AF100" s="612"/>
      <c r="AG100" s="613"/>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5">
      <c r="A101" s="1058"/>
      <c r="B101" s="1059"/>
      <c r="C101" s="1059"/>
      <c r="D101" s="1059"/>
      <c r="E101" s="1059"/>
      <c r="F101" s="1060"/>
      <c r="G101" s="611"/>
      <c r="H101" s="612"/>
      <c r="I101" s="612"/>
      <c r="J101" s="612"/>
      <c r="K101" s="613"/>
      <c r="L101" s="602"/>
      <c r="M101" s="603"/>
      <c r="N101" s="603"/>
      <c r="O101" s="603"/>
      <c r="P101" s="603"/>
      <c r="Q101" s="603"/>
      <c r="R101" s="603"/>
      <c r="S101" s="603"/>
      <c r="T101" s="603"/>
      <c r="U101" s="603"/>
      <c r="V101" s="603"/>
      <c r="W101" s="603"/>
      <c r="X101" s="604"/>
      <c r="Y101" s="605"/>
      <c r="Z101" s="606"/>
      <c r="AA101" s="606"/>
      <c r="AB101" s="617"/>
      <c r="AC101" s="611"/>
      <c r="AD101" s="612"/>
      <c r="AE101" s="612"/>
      <c r="AF101" s="612"/>
      <c r="AG101" s="613"/>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5">
      <c r="A102" s="1058"/>
      <c r="B102" s="1059"/>
      <c r="C102" s="1059"/>
      <c r="D102" s="1059"/>
      <c r="E102" s="1059"/>
      <c r="F102" s="1060"/>
      <c r="G102" s="611"/>
      <c r="H102" s="612"/>
      <c r="I102" s="612"/>
      <c r="J102" s="612"/>
      <c r="K102" s="613"/>
      <c r="L102" s="602"/>
      <c r="M102" s="603"/>
      <c r="N102" s="603"/>
      <c r="O102" s="603"/>
      <c r="P102" s="603"/>
      <c r="Q102" s="603"/>
      <c r="R102" s="603"/>
      <c r="S102" s="603"/>
      <c r="T102" s="603"/>
      <c r="U102" s="603"/>
      <c r="V102" s="603"/>
      <c r="W102" s="603"/>
      <c r="X102" s="604"/>
      <c r="Y102" s="605"/>
      <c r="Z102" s="606"/>
      <c r="AA102" s="606"/>
      <c r="AB102" s="617"/>
      <c r="AC102" s="611"/>
      <c r="AD102" s="612"/>
      <c r="AE102" s="612"/>
      <c r="AF102" s="612"/>
      <c r="AG102" s="613"/>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5">
      <c r="A103" s="1058"/>
      <c r="B103" s="1059"/>
      <c r="C103" s="1059"/>
      <c r="D103" s="1059"/>
      <c r="E103" s="1059"/>
      <c r="F103" s="1060"/>
      <c r="G103" s="611"/>
      <c r="H103" s="612"/>
      <c r="I103" s="612"/>
      <c r="J103" s="612"/>
      <c r="K103" s="613"/>
      <c r="L103" s="602"/>
      <c r="M103" s="603"/>
      <c r="N103" s="603"/>
      <c r="O103" s="603"/>
      <c r="P103" s="603"/>
      <c r="Q103" s="603"/>
      <c r="R103" s="603"/>
      <c r="S103" s="603"/>
      <c r="T103" s="603"/>
      <c r="U103" s="603"/>
      <c r="V103" s="603"/>
      <c r="W103" s="603"/>
      <c r="X103" s="604"/>
      <c r="Y103" s="605"/>
      <c r="Z103" s="606"/>
      <c r="AA103" s="606"/>
      <c r="AB103" s="617"/>
      <c r="AC103" s="611"/>
      <c r="AD103" s="612"/>
      <c r="AE103" s="612"/>
      <c r="AF103" s="612"/>
      <c r="AG103" s="613"/>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5">
      <c r="A104" s="1058"/>
      <c r="B104" s="1059"/>
      <c r="C104" s="1059"/>
      <c r="D104" s="1059"/>
      <c r="E104" s="1059"/>
      <c r="F104" s="1060"/>
      <c r="G104" s="611"/>
      <c r="H104" s="612"/>
      <c r="I104" s="612"/>
      <c r="J104" s="612"/>
      <c r="K104" s="613"/>
      <c r="L104" s="602"/>
      <c r="M104" s="603"/>
      <c r="N104" s="603"/>
      <c r="O104" s="603"/>
      <c r="P104" s="603"/>
      <c r="Q104" s="603"/>
      <c r="R104" s="603"/>
      <c r="S104" s="603"/>
      <c r="T104" s="603"/>
      <c r="U104" s="603"/>
      <c r="V104" s="603"/>
      <c r="W104" s="603"/>
      <c r="X104" s="604"/>
      <c r="Y104" s="605"/>
      <c r="Z104" s="606"/>
      <c r="AA104" s="606"/>
      <c r="AB104" s="617"/>
      <c r="AC104" s="611"/>
      <c r="AD104" s="612"/>
      <c r="AE104" s="612"/>
      <c r="AF104" s="612"/>
      <c r="AG104" s="613"/>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5">
      <c r="A105" s="1058"/>
      <c r="B105" s="1059"/>
      <c r="C105" s="1059"/>
      <c r="D105" s="1059"/>
      <c r="E105" s="1059"/>
      <c r="F105" s="1060"/>
      <c r="G105" s="611"/>
      <c r="H105" s="612"/>
      <c r="I105" s="612"/>
      <c r="J105" s="612"/>
      <c r="K105" s="613"/>
      <c r="L105" s="602"/>
      <c r="M105" s="603"/>
      <c r="N105" s="603"/>
      <c r="O105" s="603"/>
      <c r="P105" s="603"/>
      <c r="Q105" s="603"/>
      <c r="R105" s="603"/>
      <c r="S105" s="603"/>
      <c r="T105" s="603"/>
      <c r="U105" s="603"/>
      <c r="V105" s="603"/>
      <c r="W105" s="603"/>
      <c r="X105" s="604"/>
      <c r="Y105" s="605"/>
      <c r="Z105" s="606"/>
      <c r="AA105" s="606"/>
      <c r="AB105" s="617"/>
      <c r="AC105" s="611"/>
      <c r="AD105" s="612"/>
      <c r="AE105" s="612"/>
      <c r="AF105" s="612"/>
      <c r="AG105" s="613"/>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3">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3"/>
    <row r="108" spans="1:50" ht="30" customHeight="1" x14ac:dyDescent="0.25">
      <c r="A108" s="1064" t="s">
        <v>28</v>
      </c>
      <c r="B108" s="1065"/>
      <c r="C108" s="1065"/>
      <c r="D108" s="1065"/>
      <c r="E108" s="1065"/>
      <c r="F108" s="1066"/>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25">
      <c r="A109" s="1058"/>
      <c r="B109" s="1059"/>
      <c r="C109" s="1059"/>
      <c r="D109" s="1059"/>
      <c r="E109" s="1059"/>
      <c r="F109" s="1060"/>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25">
      <c r="A111" s="1058"/>
      <c r="B111" s="1059"/>
      <c r="C111" s="1059"/>
      <c r="D111" s="1059"/>
      <c r="E111" s="1059"/>
      <c r="F111" s="1060"/>
      <c r="G111" s="611"/>
      <c r="H111" s="612"/>
      <c r="I111" s="612"/>
      <c r="J111" s="612"/>
      <c r="K111" s="613"/>
      <c r="L111" s="602"/>
      <c r="M111" s="603"/>
      <c r="N111" s="603"/>
      <c r="O111" s="603"/>
      <c r="P111" s="603"/>
      <c r="Q111" s="603"/>
      <c r="R111" s="603"/>
      <c r="S111" s="603"/>
      <c r="T111" s="603"/>
      <c r="U111" s="603"/>
      <c r="V111" s="603"/>
      <c r="W111" s="603"/>
      <c r="X111" s="604"/>
      <c r="Y111" s="605"/>
      <c r="Z111" s="606"/>
      <c r="AA111" s="606"/>
      <c r="AB111" s="617"/>
      <c r="AC111" s="611"/>
      <c r="AD111" s="612"/>
      <c r="AE111" s="612"/>
      <c r="AF111" s="612"/>
      <c r="AG111" s="613"/>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5">
      <c r="A112" s="1058"/>
      <c r="B112" s="1059"/>
      <c r="C112" s="1059"/>
      <c r="D112" s="1059"/>
      <c r="E112" s="1059"/>
      <c r="F112" s="1060"/>
      <c r="G112" s="611"/>
      <c r="H112" s="612"/>
      <c r="I112" s="612"/>
      <c r="J112" s="612"/>
      <c r="K112" s="613"/>
      <c r="L112" s="602"/>
      <c r="M112" s="603"/>
      <c r="N112" s="603"/>
      <c r="O112" s="603"/>
      <c r="P112" s="603"/>
      <c r="Q112" s="603"/>
      <c r="R112" s="603"/>
      <c r="S112" s="603"/>
      <c r="T112" s="603"/>
      <c r="U112" s="603"/>
      <c r="V112" s="603"/>
      <c r="W112" s="603"/>
      <c r="X112" s="604"/>
      <c r="Y112" s="605"/>
      <c r="Z112" s="606"/>
      <c r="AA112" s="606"/>
      <c r="AB112" s="617"/>
      <c r="AC112" s="611"/>
      <c r="AD112" s="612"/>
      <c r="AE112" s="612"/>
      <c r="AF112" s="612"/>
      <c r="AG112" s="613"/>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5">
      <c r="A113" s="1058"/>
      <c r="B113" s="1059"/>
      <c r="C113" s="1059"/>
      <c r="D113" s="1059"/>
      <c r="E113" s="1059"/>
      <c r="F113" s="1060"/>
      <c r="G113" s="611"/>
      <c r="H113" s="612"/>
      <c r="I113" s="612"/>
      <c r="J113" s="612"/>
      <c r="K113" s="613"/>
      <c r="L113" s="602"/>
      <c r="M113" s="603"/>
      <c r="N113" s="603"/>
      <c r="O113" s="603"/>
      <c r="P113" s="603"/>
      <c r="Q113" s="603"/>
      <c r="R113" s="603"/>
      <c r="S113" s="603"/>
      <c r="T113" s="603"/>
      <c r="U113" s="603"/>
      <c r="V113" s="603"/>
      <c r="W113" s="603"/>
      <c r="X113" s="604"/>
      <c r="Y113" s="605"/>
      <c r="Z113" s="606"/>
      <c r="AA113" s="606"/>
      <c r="AB113" s="617"/>
      <c r="AC113" s="611"/>
      <c r="AD113" s="612"/>
      <c r="AE113" s="612"/>
      <c r="AF113" s="612"/>
      <c r="AG113" s="613"/>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5">
      <c r="A114" s="1058"/>
      <c r="B114" s="1059"/>
      <c r="C114" s="1059"/>
      <c r="D114" s="1059"/>
      <c r="E114" s="1059"/>
      <c r="F114" s="1060"/>
      <c r="G114" s="611"/>
      <c r="H114" s="612"/>
      <c r="I114" s="612"/>
      <c r="J114" s="612"/>
      <c r="K114" s="613"/>
      <c r="L114" s="602"/>
      <c r="M114" s="603"/>
      <c r="N114" s="603"/>
      <c r="O114" s="603"/>
      <c r="P114" s="603"/>
      <c r="Q114" s="603"/>
      <c r="R114" s="603"/>
      <c r="S114" s="603"/>
      <c r="T114" s="603"/>
      <c r="U114" s="603"/>
      <c r="V114" s="603"/>
      <c r="W114" s="603"/>
      <c r="X114" s="604"/>
      <c r="Y114" s="605"/>
      <c r="Z114" s="606"/>
      <c r="AA114" s="606"/>
      <c r="AB114" s="617"/>
      <c r="AC114" s="611"/>
      <c r="AD114" s="612"/>
      <c r="AE114" s="612"/>
      <c r="AF114" s="612"/>
      <c r="AG114" s="613"/>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5">
      <c r="A115" s="1058"/>
      <c r="B115" s="1059"/>
      <c r="C115" s="1059"/>
      <c r="D115" s="1059"/>
      <c r="E115" s="1059"/>
      <c r="F115" s="1060"/>
      <c r="G115" s="611"/>
      <c r="H115" s="612"/>
      <c r="I115" s="612"/>
      <c r="J115" s="612"/>
      <c r="K115" s="613"/>
      <c r="L115" s="602"/>
      <c r="M115" s="603"/>
      <c r="N115" s="603"/>
      <c r="O115" s="603"/>
      <c r="P115" s="603"/>
      <c r="Q115" s="603"/>
      <c r="R115" s="603"/>
      <c r="S115" s="603"/>
      <c r="T115" s="603"/>
      <c r="U115" s="603"/>
      <c r="V115" s="603"/>
      <c r="W115" s="603"/>
      <c r="X115" s="604"/>
      <c r="Y115" s="605"/>
      <c r="Z115" s="606"/>
      <c r="AA115" s="606"/>
      <c r="AB115" s="617"/>
      <c r="AC115" s="611"/>
      <c r="AD115" s="612"/>
      <c r="AE115" s="612"/>
      <c r="AF115" s="612"/>
      <c r="AG115" s="613"/>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5">
      <c r="A116" s="1058"/>
      <c r="B116" s="1059"/>
      <c r="C116" s="1059"/>
      <c r="D116" s="1059"/>
      <c r="E116" s="1059"/>
      <c r="F116" s="1060"/>
      <c r="G116" s="611"/>
      <c r="H116" s="612"/>
      <c r="I116" s="612"/>
      <c r="J116" s="612"/>
      <c r="K116" s="613"/>
      <c r="L116" s="602"/>
      <c r="M116" s="603"/>
      <c r="N116" s="603"/>
      <c r="O116" s="603"/>
      <c r="P116" s="603"/>
      <c r="Q116" s="603"/>
      <c r="R116" s="603"/>
      <c r="S116" s="603"/>
      <c r="T116" s="603"/>
      <c r="U116" s="603"/>
      <c r="V116" s="603"/>
      <c r="W116" s="603"/>
      <c r="X116" s="604"/>
      <c r="Y116" s="605"/>
      <c r="Z116" s="606"/>
      <c r="AA116" s="606"/>
      <c r="AB116" s="617"/>
      <c r="AC116" s="611"/>
      <c r="AD116" s="612"/>
      <c r="AE116" s="612"/>
      <c r="AF116" s="612"/>
      <c r="AG116" s="613"/>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5">
      <c r="A117" s="1058"/>
      <c r="B117" s="1059"/>
      <c r="C117" s="1059"/>
      <c r="D117" s="1059"/>
      <c r="E117" s="1059"/>
      <c r="F117" s="1060"/>
      <c r="G117" s="611"/>
      <c r="H117" s="612"/>
      <c r="I117" s="612"/>
      <c r="J117" s="612"/>
      <c r="K117" s="613"/>
      <c r="L117" s="602"/>
      <c r="M117" s="603"/>
      <c r="N117" s="603"/>
      <c r="O117" s="603"/>
      <c r="P117" s="603"/>
      <c r="Q117" s="603"/>
      <c r="R117" s="603"/>
      <c r="S117" s="603"/>
      <c r="T117" s="603"/>
      <c r="U117" s="603"/>
      <c r="V117" s="603"/>
      <c r="W117" s="603"/>
      <c r="X117" s="604"/>
      <c r="Y117" s="605"/>
      <c r="Z117" s="606"/>
      <c r="AA117" s="606"/>
      <c r="AB117" s="617"/>
      <c r="AC117" s="611"/>
      <c r="AD117" s="612"/>
      <c r="AE117" s="612"/>
      <c r="AF117" s="612"/>
      <c r="AG117" s="613"/>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5">
      <c r="A118" s="1058"/>
      <c r="B118" s="1059"/>
      <c r="C118" s="1059"/>
      <c r="D118" s="1059"/>
      <c r="E118" s="1059"/>
      <c r="F118" s="1060"/>
      <c r="G118" s="611"/>
      <c r="H118" s="612"/>
      <c r="I118" s="612"/>
      <c r="J118" s="612"/>
      <c r="K118" s="613"/>
      <c r="L118" s="602"/>
      <c r="M118" s="603"/>
      <c r="N118" s="603"/>
      <c r="O118" s="603"/>
      <c r="P118" s="603"/>
      <c r="Q118" s="603"/>
      <c r="R118" s="603"/>
      <c r="S118" s="603"/>
      <c r="T118" s="603"/>
      <c r="U118" s="603"/>
      <c r="V118" s="603"/>
      <c r="W118" s="603"/>
      <c r="X118" s="604"/>
      <c r="Y118" s="605"/>
      <c r="Z118" s="606"/>
      <c r="AA118" s="606"/>
      <c r="AB118" s="617"/>
      <c r="AC118" s="611"/>
      <c r="AD118" s="612"/>
      <c r="AE118" s="612"/>
      <c r="AF118" s="612"/>
      <c r="AG118" s="613"/>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5">
      <c r="A119" s="1058"/>
      <c r="B119" s="1059"/>
      <c r="C119" s="1059"/>
      <c r="D119" s="1059"/>
      <c r="E119" s="1059"/>
      <c r="F119" s="1060"/>
      <c r="G119" s="611"/>
      <c r="H119" s="612"/>
      <c r="I119" s="612"/>
      <c r="J119" s="612"/>
      <c r="K119" s="613"/>
      <c r="L119" s="602"/>
      <c r="M119" s="603"/>
      <c r="N119" s="603"/>
      <c r="O119" s="603"/>
      <c r="P119" s="603"/>
      <c r="Q119" s="603"/>
      <c r="R119" s="603"/>
      <c r="S119" s="603"/>
      <c r="T119" s="603"/>
      <c r="U119" s="603"/>
      <c r="V119" s="603"/>
      <c r="W119" s="603"/>
      <c r="X119" s="604"/>
      <c r="Y119" s="605"/>
      <c r="Z119" s="606"/>
      <c r="AA119" s="606"/>
      <c r="AB119" s="617"/>
      <c r="AC119" s="611"/>
      <c r="AD119" s="612"/>
      <c r="AE119" s="612"/>
      <c r="AF119" s="612"/>
      <c r="AG119" s="613"/>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3">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5">
      <c r="A121" s="1058"/>
      <c r="B121" s="1059"/>
      <c r="C121" s="1059"/>
      <c r="D121" s="1059"/>
      <c r="E121" s="1059"/>
      <c r="F121" s="1060"/>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25">
      <c r="A122" s="1058"/>
      <c r="B122" s="1059"/>
      <c r="C122" s="1059"/>
      <c r="D122" s="1059"/>
      <c r="E122" s="1059"/>
      <c r="F122" s="1060"/>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25">
      <c r="A124" s="1058"/>
      <c r="B124" s="1059"/>
      <c r="C124" s="1059"/>
      <c r="D124" s="1059"/>
      <c r="E124" s="1059"/>
      <c r="F124" s="1060"/>
      <c r="G124" s="611"/>
      <c r="H124" s="612"/>
      <c r="I124" s="612"/>
      <c r="J124" s="612"/>
      <c r="K124" s="613"/>
      <c r="L124" s="602"/>
      <c r="M124" s="603"/>
      <c r="N124" s="603"/>
      <c r="O124" s="603"/>
      <c r="P124" s="603"/>
      <c r="Q124" s="603"/>
      <c r="R124" s="603"/>
      <c r="S124" s="603"/>
      <c r="T124" s="603"/>
      <c r="U124" s="603"/>
      <c r="V124" s="603"/>
      <c r="W124" s="603"/>
      <c r="X124" s="604"/>
      <c r="Y124" s="605"/>
      <c r="Z124" s="606"/>
      <c r="AA124" s="606"/>
      <c r="AB124" s="617"/>
      <c r="AC124" s="611"/>
      <c r="AD124" s="612"/>
      <c r="AE124" s="612"/>
      <c r="AF124" s="612"/>
      <c r="AG124" s="613"/>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5">
      <c r="A125" s="1058"/>
      <c r="B125" s="1059"/>
      <c r="C125" s="1059"/>
      <c r="D125" s="1059"/>
      <c r="E125" s="1059"/>
      <c r="F125" s="1060"/>
      <c r="G125" s="611"/>
      <c r="H125" s="612"/>
      <c r="I125" s="612"/>
      <c r="J125" s="612"/>
      <c r="K125" s="613"/>
      <c r="L125" s="602"/>
      <c r="M125" s="603"/>
      <c r="N125" s="603"/>
      <c r="O125" s="603"/>
      <c r="P125" s="603"/>
      <c r="Q125" s="603"/>
      <c r="R125" s="603"/>
      <c r="S125" s="603"/>
      <c r="T125" s="603"/>
      <c r="U125" s="603"/>
      <c r="V125" s="603"/>
      <c r="W125" s="603"/>
      <c r="X125" s="604"/>
      <c r="Y125" s="605"/>
      <c r="Z125" s="606"/>
      <c r="AA125" s="606"/>
      <c r="AB125" s="617"/>
      <c r="AC125" s="611"/>
      <c r="AD125" s="612"/>
      <c r="AE125" s="612"/>
      <c r="AF125" s="612"/>
      <c r="AG125" s="613"/>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5">
      <c r="A126" s="1058"/>
      <c r="B126" s="1059"/>
      <c r="C126" s="1059"/>
      <c r="D126" s="1059"/>
      <c r="E126" s="1059"/>
      <c r="F126" s="1060"/>
      <c r="G126" s="611"/>
      <c r="H126" s="612"/>
      <c r="I126" s="612"/>
      <c r="J126" s="612"/>
      <c r="K126" s="613"/>
      <c r="L126" s="602"/>
      <c r="M126" s="603"/>
      <c r="N126" s="603"/>
      <c r="O126" s="603"/>
      <c r="P126" s="603"/>
      <c r="Q126" s="603"/>
      <c r="R126" s="603"/>
      <c r="S126" s="603"/>
      <c r="T126" s="603"/>
      <c r="U126" s="603"/>
      <c r="V126" s="603"/>
      <c r="W126" s="603"/>
      <c r="X126" s="604"/>
      <c r="Y126" s="605"/>
      <c r="Z126" s="606"/>
      <c r="AA126" s="606"/>
      <c r="AB126" s="617"/>
      <c r="AC126" s="611"/>
      <c r="AD126" s="612"/>
      <c r="AE126" s="612"/>
      <c r="AF126" s="612"/>
      <c r="AG126" s="613"/>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5">
      <c r="A127" s="1058"/>
      <c r="B127" s="1059"/>
      <c r="C127" s="1059"/>
      <c r="D127" s="1059"/>
      <c r="E127" s="1059"/>
      <c r="F127" s="1060"/>
      <c r="G127" s="611"/>
      <c r="H127" s="612"/>
      <c r="I127" s="612"/>
      <c r="J127" s="612"/>
      <c r="K127" s="613"/>
      <c r="L127" s="602"/>
      <c r="M127" s="603"/>
      <c r="N127" s="603"/>
      <c r="O127" s="603"/>
      <c r="P127" s="603"/>
      <c r="Q127" s="603"/>
      <c r="R127" s="603"/>
      <c r="S127" s="603"/>
      <c r="T127" s="603"/>
      <c r="U127" s="603"/>
      <c r="V127" s="603"/>
      <c r="W127" s="603"/>
      <c r="X127" s="604"/>
      <c r="Y127" s="605"/>
      <c r="Z127" s="606"/>
      <c r="AA127" s="606"/>
      <c r="AB127" s="617"/>
      <c r="AC127" s="611"/>
      <c r="AD127" s="612"/>
      <c r="AE127" s="612"/>
      <c r="AF127" s="612"/>
      <c r="AG127" s="613"/>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5">
      <c r="A128" s="1058"/>
      <c r="B128" s="1059"/>
      <c r="C128" s="1059"/>
      <c r="D128" s="1059"/>
      <c r="E128" s="1059"/>
      <c r="F128" s="1060"/>
      <c r="G128" s="611"/>
      <c r="H128" s="612"/>
      <c r="I128" s="612"/>
      <c r="J128" s="612"/>
      <c r="K128" s="613"/>
      <c r="L128" s="602"/>
      <c r="M128" s="603"/>
      <c r="N128" s="603"/>
      <c r="O128" s="603"/>
      <c r="P128" s="603"/>
      <c r="Q128" s="603"/>
      <c r="R128" s="603"/>
      <c r="S128" s="603"/>
      <c r="T128" s="603"/>
      <c r="U128" s="603"/>
      <c r="V128" s="603"/>
      <c r="W128" s="603"/>
      <c r="X128" s="604"/>
      <c r="Y128" s="605"/>
      <c r="Z128" s="606"/>
      <c r="AA128" s="606"/>
      <c r="AB128" s="617"/>
      <c r="AC128" s="611"/>
      <c r="AD128" s="612"/>
      <c r="AE128" s="612"/>
      <c r="AF128" s="612"/>
      <c r="AG128" s="613"/>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5">
      <c r="A129" s="1058"/>
      <c r="B129" s="1059"/>
      <c r="C129" s="1059"/>
      <c r="D129" s="1059"/>
      <c r="E129" s="1059"/>
      <c r="F129" s="1060"/>
      <c r="G129" s="611"/>
      <c r="H129" s="612"/>
      <c r="I129" s="612"/>
      <c r="J129" s="612"/>
      <c r="K129" s="613"/>
      <c r="L129" s="602"/>
      <c r="M129" s="603"/>
      <c r="N129" s="603"/>
      <c r="O129" s="603"/>
      <c r="P129" s="603"/>
      <c r="Q129" s="603"/>
      <c r="R129" s="603"/>
      <c r="S129" s="603"/>
      <c r="T129" s="603"/>
      <c r="U129" s="603"/>
      <c r="V129" s="603"/>
      <c r="W129" s="603"/>
      <c r="X129" s="604"/>
      <c r="Y129" s="605"/>
      <c r="Z129" s="606"/>
      <c r="AA129" s="606"/>
      <c r="AB129" s="617"/>
      <c r="AC129" s="611"/>
      <c r="AD129" s="612"/>
      <c r="AE129" s="612"/>
      <c r="AF129" s="612"/>
      <c r="AG129" s="613"/>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5">
      <c r="A130" s="1058"/>
      <c r="B130" s="1059"/>
      <c r="C130" s="1059"/>
      <c r="D130" s="1059"/>
      <c r="E130" s="1059"/>
      <c r="F130" s="1060"/>
      <c r="G130" s="611"/>
      <c r="H130" s="612"/>
      <c r="I130" s="612"/>
      <c r="J130" s="612"/>
      <c r="K130" s="613"/>
      <c r="L130" s="602"/>
      <c r="M130" s="603"/>
      <c r="N130" s="603"/>
      <c r="O130" s="603"/>
      <c r="P130" s="603"/>
      <c r="Q130" s="603"/>
      <c r="R130" s="603"/>
      <c r="S130" s="603"/>
      <c r="T130" s="603"/>
      <c r="U130" s="603"/>
      <c r="V130" s="603"/>
      <c r="W130" s="603"/>
      <c r="X130" s="604"/>
      <c r="Y130" s="605"/>
      <c r="Z130" s="606"/>
      <c r="AA130" s="606"/>
      <c r="AB130" s="617"/>
      <c r="AC130" s="611"/>
      <c r="AD130" s="612"/>
      <c r="AE130" s="612"/>
      <c r="AF130" s="612"/>
      <c r="AG130" s="613"/>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5">
      <c r="A131" s="1058"/>
      <c r="B131" s="1059"/>
      <c r="C131" s="1059"/>
      <c r="D131" s="1059"/>
      <c r="E131" s="1059"/>
      <c r="F131" s="1060"/>
      <c r="G131" s="611"/>
      <c r="H131" s="612"/>
      <c r="I131" s="612"/>
      <c r="J131" s="612"/>
      <c r="K131" s="613"/>
      <c r="L131" s="602"/>
      <c r="M131" s="603"/>
      <c r="N131" s="603"/>
      <c r="O131" s="603"/>
      <c r="P131" s="603"/>
      <c r="Q131" s="603"/>
      <c r="R131" s="603"/>
      <c r="S131" s="603"/>
      <c r="T131" s="603"/>
      <c r="U131" s="603"/>
      <c r="V131" s="603"/>
      <c r="W131" s="603"/>
      <c r="X131" s="604"/>
      <c r="Y131" s="605"/>
      <c r="Z131" s="606"/>
      <c r="AA131" s="606"/>
      <c r="AB131" s="617"/>
      <c r="AC131" s="611"/>
      <c r="AD131" s="612"/>
      <c r="AE131" s="612"/>
      <c r="AF131" s="612"/>
      <c r="AG131" s="613"/>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5">
      <c r="A132" s="1058"/>
      <c r="B132" s="1059"/>
      <c r="C132" s="1059"/>
      <c r="D132" s="1059"/>
      <c r="E132" s="1059"/>
      <c r="F132" s="1060"/>
      <c r="G132" s="611"/>
      <c r="H132" s="612"/>
      <c r="I132" s="612"/>
      <c r="J132" s="612"/>
      <c r="K132" s="613"/>
      <c r="L132" s="602"/>
      <c r="M132" s="603"/>
      <c r="N132" s="603"/>
      <c r="O132" s="603"/>
      <c r="P132" s="603"/>
      <c r="Q132" s="603"/>
      <c r="R132" s="603"/>
      <c r="S132" s="603"/>
      <c r="T132" s="603"/>
      <c r="U132" s="603"/>
      <c r="V132" s="603"/>
      <c r="W132" s="603"/>
      <c r="X132" s="604"/>
      <c r="Y132" s="605"/>
      <c r="Z132" s="606"/>
      <c r="AA132" s="606"/>
      <c r="AB132" s="617"/>
      <c r="AC132" s="611"/>
      <c r="AD132" s="612"/>
      <c r="AE132" s="612"/>
      <c r="AF132" s="612"/>
      <c r="AG132" s="613"/>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3">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5">
      <c r="A134" s="1058"/>
      <c r="B134" s="1059"/>
      <c r="C134" s="1059"/>
      <c r="D134" s="1059"/>
      <c r="E134" s="1059"/>
      <c r="F134" s="1060"/>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25">
      <c r="A135" s="1058"/>
      <c r="B135" s="1059"/>
      <c r="C135" s="1059"/>
      <c r="D135" s="1059"/>
      <c r="E135" s="1059"/>
      <c r="F135" s="1060"/>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25">
      <c r="A137" s="1058"/>
      <c r="B137" s="1059"/>
      <c r="C137" s="1059"/>
      <c r="D137" s="1059"/>
      <c r="E137" s="1059"/>
      <c r="F137" s="1060"/>
      <c r="G137" s="611"/>
      <c r="H137" s="612"/>
      <c r="I137" s="612"/>
      <c r="J137" s="612"/>
      <c r="K137" s="613"/>
      <c r="L137" s="602"/>
      <c r="M137" s="603"/>
      <c r="N137" s="603"/>
      <c r="O137" s="603"/>
      <c r="P137" s="603"/>
      <c r="Q137" s="603"/>
      <c r="R137" s="603"/>
      <c r="S137" s="603"/>
      <c r="T137" s="603"/>
      <c r="U137" s="603"/>
      <c r="V137" s="603"/>
      <c r="W137" s="603"/>
      <c r="X137" s="604"/>
      <c r="Y137" s="605"/>
      <c r="Z137" s="606"/>
      <c r="AA137" s="606"/>
      <c r="AB137" s="617"/>
      <c r="AC137" s="611"/>
      <c r="AD137" s="612"/>
      <c r="AE137" s="612"/>
      <c r="AF137" s="612"/>
      <c r="AG137" s="613"/>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5">
      <c r="A138" s="1058"/>
      <c r="B138" s="1059"/>
      <c r="C138" s="1059"/>
      <c r="D138" s="1059"/>
      <c r="E138" s="1059"/>
      <c r="F138" s="1060"/>
      <c r="G138" s="611"/>
      <c r="H138" s="612"/>
      <c r="I138" s="612"/>
      <c r="J138" s="612"/>
      <c r="K138" s="613"/>
      <c r="L138" s="602"/>
      <c r="M138" s="603"/>
      <c r="N138" s="603"/>
      <c r="O138" s="603"/>
      <c r="P138" s="603"/>
      <c r="Q138" s="603"/>
      <c r="R138" s="603"/>
      <c r="S138" s="603"/>
      <c r="T138" s="603"/>
      <c r="U138" s="603"/>
      <c r="V138" s="603"/>
      <c r="W138" s="603"/>
      <c r="X138" s="604"/>
      <c r="Y138" s="605"/>
      <c r="Z138" s="606"/>
      <c r="AA138" s="606"/>
      <c r="AB138" s="617"/>
      <c r="AC138" s="611"/>
      <c r="AD138" s="612"/>
      <c r="AE138" s="612"/>
      <c r="AF138" s="612"/>
      <c r="AG138" s="613"/>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5">
      <c r="A139" s="1058"/>
      <c r="B139" s="1059"/>
      <c r="C139" s="1059"/>
      <c r="D139" s="1059"/>
      <c r="E139" s="1059"/>
      <c r="F139" s="1060"/>
      <c r="G139" s="611"/>
      <c r="H139" s="612"/>
      <c r="I139" s="612"/>
      <c r="J139" s="612"/>
      <c r="K139" s="613"/>
      <c r="L139" s="602"/>
      <c r="M139" s="603"/>
      <c r="N139" s="603"/>
      <c r="O139" s="603"/>
      <c r="P139" s="603"/>
      <c r="Q139" s="603"/>
      <c r="R139" s="603"/>
      <c r="S139" s="603"/>
      <c r="T139" s="603"/>
      <c r="U139" s="603"/>
      <c r="V139" s="603"/>
      <c r="W139" s="603"/>
      <c r="X139" s="604"/>
      <c r="Y139" s="605"/>
      <c r="Z139" s="606"/>
      <c r="AA139" s="606"/>
      <c r="AB139" s="617"/>
      <c r="AC139" s="611"/>
      <c r="AD139" s="612"/>
      <c r="AE139" s="612"/>
      <c r="AF139" s="612"/>
      <c r="AG139" s="613"/>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5">
      <c r="A140" s="1058"/>
      <c r="B140" s="1059"/>
      <c r="C140" s="1059"/>
      <c r="D140" s="1059"/>
      <c r="E140" s="1059"/>
      <c r="F140" s="1060"/>
      <c r="G140" s="611"/>
      <c r="H140" s="612"/>
      <c r="I140" s="612"/>
      <c r="J140" s="612"/>
      <c r="K140" s="613"/>
      <c r="L140" s="602"/>
      <c r="M140" s="603"/>
      <c r="N140" s="603"/>
      <c r="O140" s="603"/>
      <c r="P140" s="603"/>
      <c r="Q140" s="603"/>
      <c r="R140" s="603"/>
      <c r="S140" s="603"/>
      <c r="T140" s="603"/>
      <c r="U140" s="603"/>
      <c r="V140" s="603"/>
      <c r="W140" s="603"/>
      <c r="X140" s="604"/>
      <c r="Y140" s="605"/>
      <c r="Z140" s="606"/>
      <c r="AA140" s="606"/>
      <c r="AB140" s="617"/>
      <c r="AC140" s="611"/>
      <c r="AD140" s="612"/>
      <c r="AE140" s="612"/>
      <c r="AF140" s="612"/>
      <c r="AG140" s="613"/>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5">
      <c r="A141" s="1058"/>
      <c r="B141" s="1059"/>
      <c r="C141" s="1059"/>
      <c r="D141" s="1059"/>
      <c r="E141" s="1059"/>
      <c r="F141" s="1060"/>
      <c r="G141" s="611"/>
      <c r="H141" s="612"/>
      <c r="I141" s="612"/>
      <c r="J141" s="612"/>
      <c r="K141" s="613"/>
      <c r="L141" s="602"/>
      <c r="M141" s="603"/>
      <c r="N141" s="603"/>
      <c r="O141" s="603"/>
      <c r="P141" s="603"/>
      <c r="Q141" s="603"/>
      <c r="R141" s="603"/>
      <c r="S141" s="603"/>
      <c r="T141" s="603"/>
      <c r="U141" s="603"/>
      <c r="V141" s="603"/>
      <c r="W141" s="603"/>
      <c r="X141" s="604"/>
      <c r="Y141" s="605"/>
      <c r="Z141" s="606"/>
      <c r="AA141" s="606"/>
      <c r="AB141" s="617"/>
      <c r="AC141" s="611"/>
      <c r="AD141" s="612"/>
      <c r="AE141" s="612"/>
      <c r="AF141" s="612"/>
      <c r="AG141" s="613"/>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5">
      <c r="A142" s="1058"/>
      <c r="B142" s="1059"/>
      <c r="C142" s="1059"/>
      <c r="D142" s="1059"/>
      <c r="E142" s="1059"/>
      <c r="F142" s="1060"/>
      <c r="G142" s="611"/>
      <c r="H142" s="612"/>
      <c r="I142" s="612"/>
      <c r="J142" s="612"/>
      <c r="K142" s="613"/>
      <c r="L142" s="602"/>
      <c r="M142" s="603"/>
      <c r="N142" s="603"/>
      <c r="O142" s="603"/>
      <c r="P142" s="603"/>
      <c r="Q142" s="603"/>
      <c r="R142" s="603"/>
      <c r="S142" s="603"/>
      <c r="T142" s="603"/>
      <c r="U142" s="603"/>
      <c r="V142" s="603"/>
      <c r="W142" s="603"/>
      <c r="X142" s="604"/>
      <c r="Y142" s="605"/>
      <c r="Z142" s="606"/>
      <c r="AA142" s="606"/>
      <c r="AB142" s="617"/>
      <c r="AC142" s="611"/>
      <c r="AD142" s="612"/>
      <c r="AE142" s="612"/>
      <c r="AF142" s="612"/>
      <c r="AG142" s="613"/>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5">
      <c r="A143" s="1058"/>
      <c r="B143" s="1059"/>
      <c r="C143" s="1059"/>
      <c r="D143" s="1059"/>
      <c r="E143" s="1059"/>
      <c r="F143" s="1060"/>
      <c r="G143" s="611"/>
      <c r="H143" s="612"/>
      <c r="I143" s="612"/>
      <c r="J143" s="612"/>
      <c r="K143" s="613"/>
      <c r="L143" s="602"/>
      <c r="M143" s="603"/>
      <c r="N143" s="603"/>
      <c r="O143" s="603"/>
      <c r="P143" s="603"/>
      <c r="Q143" s="603"/>
      <c r="R143" s="603"/>
      <c r="S143" s="603"/>
      <c r="T143" s="603"/>
      <c r="U143" s="603"/>
      <c r="V143" s="603"/>
      <c r="W143" s="603"/>
      <c r="X143" s="604"/>
      <c r="Y143" s="605"/>
      <c r="Z143" s="606"/>
      <c r="AA143" s="606"/>
      <c r="AB143" s="617"/>
      <c r="AC143" s="611"/>
      <c r="AD143" s="612"/>
      <c r="AE143" s="612"/>
      <c r="AF143" s="612"/>
      <c r="AG143" s="613"/>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5">
      <c r="A144" s="1058"/>
      <c r="B144" s="1059"/>
      <c r="C144" s="1059"/>
      <c r="D144" s="1059"/>
      <c r="E144" s="1059"/>
      <c r="F144" s="1060"/>
      <c r="G144" s="611"/>
      <c r="H144" s="612"/>
      <c r="I144" s="612"/>
      <c r="J144" s="612"/>
      <c r="K144" s="613"/>
      <c r="L144" s="602"/>
      <c r="M144" s="603"/>
      <c r="N144" s="603"/>
      <c r="O144" s="603"/>
      <c r="P144" s="603"/>
      <c r="Q144" s="603"/>
      <c r="R144" s="603"/>
      <c r="S144" s="603"/>
      <c r="T144" s="603"/>
      <c r="U144" s="603"/>
      <c r="V144" s="603"/>
      <c r="W144" s="603"/>
      <c r="X144" s="604"/>
      <c r="Y144" s="605"/>
      <c r="Z144" s="606"/>
      <c r="AA144" s="606"/>
      <c r="AB144" s="617"/>
      <c r="AC144" s="611"/>
      <c r="AD144" s="612"/>
      <c r="AE144" s="612"/>
      <c r="AF144" s="612"/>
      <c r="AG144" s="613"/>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5">
      <c r="A145" s="1058"/>
      <c r="B145" s="1059"/>
      <c r="C145" s="1059"/>
      <c r="D145" s="1059"/>
      <c r="E145" s="1059"/>
      <c r="F145" s="1060"/>
      <c r="G145" s="611"/>
      <c r="H145" s="612"/>
      <c r="I145" s="612"/>
      <c r="J145" s="612"/>
      <c r="K145" s="613"/>
      <c r="L145" s="602"/>
      <c r="M145" s="603"/>
      <c r="N145" s="603"/>
      <c r="O145" s="603"/>
      <c r="P145" s="603"/>
      <c r="Q145" s="603"/>
      <c r="R145" s="603"/>
      <c r="S145" s="603"/>
      <c r="T145" s="603"/>
      <c r="U145" s="603"/>
      <c r="V145" s="603"/>
      <c r="W145" s="603"/>
      <c r="X145" s="604"/>
      <c r="Y145" s="605"/>
      <c r="Z145" s="606"/>
      <c r="AA145" s="606"/>
      <c r="AB145" s="617"/>
      <c r="AC145" s="611"/>
      <c r="AD145" s="612"/>
      <c r="AE145" s="612"/>
      <c r="AF145" s="612"/>
      <c r="AG145" s="613"/>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3">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5">
      <c r="A147" s="1058"/>
      <c r="B147" s="1059"/>
      <c r="C147" s="1059"/>
      <c r="D147" s="1059"/>
      <c r="E147" s="1059"/>
      <c r="F147" s="1060"/>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25">
      <c r="A148" s="1058"/>
      <c r="B148" s="1059"/>
      <c r="C148" s="1059"/>
      <c r="D148" s="1059"/>
      <c r="E148" s="1059"/>
      <c r="F148" s="1060"/>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25">
      <c r="A150" s="1058"/>
      <c r="B150" s="1059"/>
      <c r="C150" s="1059"/>
      <c r="D150" s="1059"/>
      <c r="E150" s="1059"/>
      <c r="F150" s="1060"/>
      <c r="G150" s="611"/>
      <c r="H150" s="612"/>
      <c r="I150" s="612"/>
      <c r="J150" s="612"/>
      <c r="K150" s="613"/>
      <c r="L150" s="602"/>
      <c r="M150" s="603"/>
      <c r="N150" s="603"/>
      <c r="O150" s="603"/>
      <c r="P150" s="603"/>
      <c r="Q150" s="603"/>
      <c r="R150" s="603"/>
      <c r="S150" s="603"/>
      <c r="T150" s="603"/>
      <c r="U150" s="603"/>
      <c r="V150" s="603"/>
      <c r="W150" s="603"/>
      <c r="X150" s="604"/>
      <c r="Y150" s="605"/>
      <c r="Z150" s="606"/>
      <c r="AA150" s="606"/>
      <c r="AB150" s="617"/>
      <c r="AC150" s="611"/>
      <c r="AD150" s="612"/>
      <c r="AE150" s="612"/>
      <c r="AF150" s="612"/>
      <c r="AG150" s="613"/>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5">
      <c r="A151" s="1058"/>
      <c r="B151" s="1059"/>
      <c r="C151" s="1059"/>
      <c r="D151" s="1059"/>
      <c r="E151" s="1059"/>
      <c r="F151" s="1060"/>
      <c r="G151" s="611"/>
      <c r="H151" s="612"/>
      <c r="I151" s="612"/>
      <c r="J151" s="612"/>
      <c r="K151" s="613"/>
      <c r="L151" s="602"/>
      <c r="M151" s="603"/>
      <c r="N151" s="603"/>
      <c r="O151" s="603"/>
      <c r="P151" s="603"/>
      <c r="Q151" s="603"/>
      <c r="R151" s="603"/>
      <c r="S151" s="603"/>
      <c r="T151" s="603"/>
      <c r="U151" s="603"/>
      <c r="V151" s="603"/>
      <c r="W151" s="603"/>
      <c r="X151" s="604"/>
      <c r="Y151" s="605"/>
      <c r="Z151" s="606"/>
      <c r="AA151" s="606"/>
      <c r="AB151" s="617"/>
      <c r="AC151" s="611"/>
      <c r="AD151" s="612"/>
      <c r="AE151" s="612"/>
      <c r="AF151" s="612"/>
      <c r="AG151" s="613"/>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5">
      <c r="A152" s="1058"/>
      <c r="B152" s="1059"/>
      <c r="C152" s="1059"/>
      <c r="D152" s="1059"/>
      <c r="E152" s="1059"/>
      <c r="F152" s="1060"/>
      <c r="G152" s="611"/>
      <c r="H152" s="612"/>
      <c r="I152" s="612"/>
      <c r="J152" s="612"/>
      <c r="K152" s="613"/>
      <c r="L152" s="602"/>
      <c r="M152" s="603"/>
      <c r="N152" s="603"/>
      <c r="O152" s="603"/>
      <c r="P152" s="603"/>
      <c r="Q152" s="603"/>
      <c r="R152" s="603"/>
      <c r="S152" s="603"/>
      <c r="T152" s="603"/>
      <c r="U152" s="603"/>
      <c r="V152" s="603"/>
      <c r="W152" s="603"/>
      <c r="X152" s="604"/>
      <c r="Y152" s="605"/>
      <c r="Z152" s="606"/>
      <c r="AA152" s="606"/>
      <c r="AB152" s="617"/>
      <c r="AC152" s="611"/>
      <c r="AD152" s="612"/>
      <c r="AE152" s="612"/>
      <c r="AF152" s="612"/>
      <c r="AG152" s="613"/>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5">
      <c r="A153" s="1058"/>
      <c r="B153" s="1059"/>
      <c r="C153" s="1059"/>
      <c r="D153" s="1059"/>
      <c r="E153" s="1059"/>
      <c r="F153" s="1060"/>
      <c r="G153" s="611"/>
      <c r="H153" s="612"/>
      <c r="I153" s="612"/>
      <c r="J153" s="612"/>
      <c r="K153" s="613"/>
      <c r="L153" s="602"/>
      <c r="M153" s="603"/>
      <c r="N153" s="603"/>
      <c r="O153" s="603"/>
      <c r="P153" s="603"/>
      <c r="Q153" s="603"/>
      <c r="R153" s="603"/>
      <c r="S153" s="603"/>
      <c r="T153" s="603"/>
      <c r="U153" s="603"/>
      <c r="V153" s="603"/>
      <c r="W153" s="603"/>
      <c r="X153" s="604"/>
      <c r="Y153" s="605"/>
      <c r="Z153" s="606"/>
      <c r="AA153" s="606"/>
      <c r="AB153" s="617"/>
      <c r="AC153" s="611"/>
      <c r="AD153" s="612"/>
      <c r="AE153" s="612"/>
      <c r="AF153" s="612"/>
      <c r="AG153" s="613"/>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5">
      <c r="A154" s="1058"/>
      <c r="B154" s="1059"/>
      <c r="C154" s="1059"/>
      <c r="D154" s="1059"/>
      <c r="E154" s="1059"/>
      <c r="F154" s="1060"/>
      <c r="G154" s="611"/>
      <c r="H154" s="612"/>
      <c r="I154" s="612"/>
      <c r="J154" s="612"/>
      <c r="K154" s="613"/>
      <c r="L154" s="602"/>
      <c r="M154" s="603"/>
      <c r="N154" s="603"/>
      <c r="O154" s="603"/>
      <c r="P154" s="603"/>
      <c r="Q154" s="603"/>
      <c r="R154" s="603"/>
      <c r="S154" s="603"/>
      <c r="T154" s="603"/>
      <c r="U154" s="603"/>
      <c r="V154" s="603"/>
      <c r="W154" s="603"/>
      <c r="X154" s="604"/>
      <c r="Y154" s="605"/>
      <c r="Z154" s="606"/>
      <c r="AA154" s="606"/>
      <c r="AB154" s="617"/>
      <c r="AC154" s="611"/>
      <c r="AD154" s="612"/>
      <c r="AE154" s="612"/>
      <c r="AF154" s="612"/>
      <c r="AG154" s="613"/>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5">
      <c r="A155" s="1058"/>
      <c r="B155" s="1059"/>
      <c r="C155" s="1059"/>
      <c r="D155" s="1059"/>
      <c r="E155" s="1059"/>
      <c r="F155" s="1060"/>
      <c r="G155" s="611"/>
      <c r="H155" s="612"/>
      <c r="I155" s="612"/>
      <c r="J155" s="612"/>
      <c r="K155" s="613"/>
      <c r="L155" s="602"/>
      <c r="M155" s="603"/>
      <c r="N155" s="603"/>
      <c r="O155" s="603"/>
      <c r="P155" s="603"/>
      <c r="Q155" s="603"/>
      <c r="R155" s="603"/>
      <c r="S155" s="603"/>
      <c r="T155" s="603"/>
      <c r="U155" s="603"/>
      <c r="V155" s="603"/>
      <c r="W155" s="603"/>
      <c r="X155" s="604"/>
      <c r="Y155" s="605"/>
      <c r="Z155" s="606"/>
      <c r="AA155" s="606"/>
      <c r="AB155" s="617"/>
      <c r="AC155" s="611"/>
      <c r="AD155" s="612"/>
      <c r="AE155" s="612"/>
      <c r="AF155" s="612"/>
      <c r="AG155" s="613"/>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5">
      <c r="A156" s="1058"/>
      <c r="B156" s="1059"/>
      <c r="C156" s="1059"/>
      <c r="D156" s="1059"/>
      <c r="E156" s="1059"/>
      <c r="F156" s="1060"/>
      <c r="G156" s="611"/>
      <c r="H156" s="612"/>
      <c r="I156" s="612"/>
      <c r="J156" s="612"/>
      <c r="K156" s="613"/>
      <c r="L156" s="602"/>
      <c r="M156" s="603"/>
      <c r="N156" s="603"/>
      <c r="O156" s="603"/>
      <c r="P156" s="603"/>
      <c r="Q156" s="603"/>
      <c r="R156" s="603"/>
      <c r="S156" s="603"/>
      <c r="T156" s="603"/>
      <c r="U156" s="603"/>
      <c r="V156" s="603"/>
      <c r="W156" s="603"/>
      <c r="X156" s="604"/>
      <c r="Y156" s="605"/>
      <c r="Z156" s="606"/>
      <c r="AA156" s="606"/>
      <c r="AB156" s="617"/>
      <c r="AC156" s="611"/>
      <c r="AD156" s="612"/>
      <c r="AE156" s="612"/>
      <c r="AF156" s="612"/>
      <c r="AG156" s="613"/>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5">
      <c r="A157" s="1058"/>
      <c r="B157" s="1059"/>
      <c r="C157" s="1059"/>
      <c r="D157" s="1059"/>
      <c r="E157" s="1059"/>
      <c r="F157" s="1060"/>
      <c r="G157" s="611"/>
      <c r="H157" s="612"/>
      <c r="I157" s="612"/>
      <c r="J157" s="612"/>
      <c r="K157" s="613"/>
      <c r="L157" s="602"/>
      <c r="M157" s="603"/>
      <c r="N157" s="603"/>
      <c r="O157" s="603"/>
      <c r="P157" s="603"/>
      <c r="Q157" s="603"/>
      <c r="R157" s="603"/>
      <c r="S157" s="603"/>
      <c r="T157" s="603"/>
      <c r="U157" s="603"/>
      <c r="V157" s="603"/>
      <c r="W157" s="603"/>
      <c r="X157" s="604"/>
      <c r="Y157" s="605"/>
      <c r="Z157" s="606"/>
      <c r="AA157" s="606"/>
      <c r="AB157" s="617"/>
      <c r="AC157" s="611"/>
      <c r="AD157" s="612"/>
      <c r="AE157" s="612"/>
      <c r="AF157" s="612"/>
      <c r="AG157" s="613"/>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5">
      <c r="A158" s="1058"/>
      <c r="B158" s="1059"/>
      <c r="C158" s="1059"/>
      <c r="D158" s="1059"/>
      <c r="E158" s="1059"/>
      <c r="F158" s="1060"/>
      <c r="G158" s="611"/>
      <c r="H158" s="612"/>
      <c r="I158" s="612"/>
      <c r="J158" s="612"/>
      <c r="K158" s="613"/>
      <c r="L158" s="602"/>
      <c r="M158" s="603"/>
      <c r="N158" s="603"/>
      <c r="O158" s="603"/>
      <c r="P158" s="603"/>
      <c r="Q158" s="603"/>
      <c r="R158" s="603"/>
      <c r="S158" s="603"/>
      <c r="T158" s="603"/>
      <c r="U158" s="603"/>
      <c r="V158" s="603"/>
      <c r="W158" s="603"/>
      <c r="X158" s="604"/>
      <c r="Y158" s="605"/>
      <c r="Z158" s="606"/>
      <c r="AA158" s="606"/>
      <c r="AB158" s="617"/>
      <c r="AC158" s="611"/>
      <c r="AD158" s="612"/>
      <c r="AE158" s="612"/>
      <c r="AF158" s="612"/>
      <c r="AG158" s="613"/>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3">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3"/>
    <row r="161" spans="1:50" ht="30" customHeight="1" x14ac:dyDescent="0.25">
      <c r="A161" s="1064" t="s">
        <v>28</v>
      </c>
      <c r="B161" s="1065"/>
      <c r="C161" s="1065"/>
      <c r="D161" s="1065"/>
      <c r="E161" s="1065"/>
      <c r="F161" s="1066"/>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25">
      <c r="A162" s="1058"/>
      <c r="B162" s="1059"/>
      <c r="C162" s="1059"/>
      <c r="D162" s="1059"/>
      <c r="E162" s="1059"/>
      <c r="F162" s="1060"/>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25">
      <c r="A164" s="1058"/>
      <c r="B164" s="1059"/>
      <c r="C164" s="1059"/>
      <c r="D164" s="1059"/>
      <c r="E164" s="1059"/>
      <c r="F164" s="1060"/>
      <c r="G164" s="611"/>
      <c r="H164" s="612"/>
      <c r="I164" s="612"/>
      <c r="J164" s="612"/>
      <c r="K164" s="613"/>
      <c r="L164" s="602"/>
      <c r="M164" s="603"/>
      <c r="N164" s="603"/>
      <c r="O164" s="603"/>
      <c r="P164" s="603"/>
      <c r="Q164" s="603"/>
      <c r="R164" s="603"/>
      <c r="S164" s="603"/>
      <c r="T164" s="603"/>
      <c r="U164" s="603"/>
      <c r="V164" s="603"/>
      <c r="W164" s="603"/>
      <c r="X164" s="604"/>
      <c r="Y164" s="605"/>
      <c r="Z164" s="606"/>
      <c r="AA164" s="606"/>
      <c r="AB164" s="617"/>
      <c r="AC164" s="611"/>
      <c r="AD164" s="612"/>
      <c r="AE164" s="612"/>
      <c r="AF164" s="612"/>
      <c r="AG164" s="613"/>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5">
      <c r="A165" s="1058"/>
      <c r="B165" s="1059"/>
      <c r="C165" s="1059"/>
      <c r="D165" s="1059"/>
      <c r="E165" s="1059"/>
      <c r="F165" s="1060"/>
      <c r="G165" s="611"/>
      <c r="H165" s="612"/>
      <c r="I165" s="612"/>
      <c r="J165" s="612"/>
      <c r="K165" s="613"/>
      <c r="L165" s="602"/>
      <c r="M165" s="603"/>
      <c r="N165" s="603"/>
      <c r="O165" s="603"/>
      <c r="P165" s="603"/>
      <c r="Q165" s="603"/>
      <c r="R165" s="603"/>
      <c r="S165" s="603"/>
      <c r="T165" s="603"/>
      <c r="U165" s="603"/>
      <c r="V165" s="603"/>
      <c r="W165" s="603"/>
      <c r="X165" s="604"/>
      <c r="Y165" s="605"/>
      <c r="Z165" s="606"/>
      <c r="AA165" s="606"/>
      <c r="AB165" s="617"/>
      <c r="AC165" s="611"/>
      <c r="AD165" s="612"/>
      <c r="AE165" s="612"/>
      <c r="AF165" s="612"/>
      <c r="AG165" s="613"/>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5">
      <c r="A166" s="1058"/>
      <c r="B166" s="1059"/>
      <c r="C166" s="1059"/>
      <c r="D166" s="1059"/>
      <c r="E166" s="1059"/>
      <c r="F166" s="1060"/>
      <c r="G166" s="611"/>
      <c r="H166" s="612"/>
      <c r="I166" s="612"/>
      <c r="J166" s="612"/>
      <c r="K166" s="613"/>
      <c r="L166" s="602"/>
      <c r="M166" s="603"/>
      <c r="N166" s="603"/>
      <c r="O166" s="603"/>
      <c r="P166" s="603"/>
      <c r="Q166" s="603"/>
      <c r="R166" s="603"/>
      <c r="S166" s="603"/>
      <c r="T166" s="603"/>
      <c r="U166" s="603"/>
      <c r="V166" s="603"/>
      <c r="W166" s="603"/>
      <c r="X166" s="604"/>
      <c r="Y166" s="605"/>
      <c r="Z166" s="606"/>
      <c r="AA166" s="606"/>
      <c r="AB166" s="617"/>
      <c r="AC166" s="611"/>
      <c r="AD166" s="612"/>
      <c r="AE166" s="612"/>
      <c r="AF166" s="612"/>
      <c r="AG166" s="613"/>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5">
      <c r="A167" s="1058"/>
      <c r="B167" s="1059"/>
      <c r="C167" s="1059"/>
      <c r="D167" s="1059"/>
      <c r="E167" s="1059"/>
      <c r="F167" s="1060"/>
      <c r="G167" s="611"/>
      <c r="H167" s="612"/>
      <c r="I167" s="612"/>
      <c r="J167" s="612"/>
      <c r="K167" s="613"/>
      <c r="L167" s="602"/>
      <c r="M167" s="603"/>
      <c r="N167" s="603"/>
      <c r="O167" s="603"/>
      <c r="P167" s="603"/>
      <c r="Q167" s="603"/>
      <c r="R167" s="603"/>
      <c r="S167" s="603"/>
      <c r="T167" s="603"/>
      <c r="U167" s="603"/>
      <c r="V167" s="603"/>
      <c r="W167" s="603"/>
      <c r="X167" s="604"/>
      <c r="Y167" s="605"/>
      <c r="Z167" s="606"/>
      <c r="AA167" s="606"/>
      <c r="AB167" s="617"/>
      <c r="AC167" s="611"/>
      <c r="AD167" s="612"/>
      <c r="AE167" s="612"/>
      <c r="AF167" s="612"/>
      <c r="AG167" s="613"/>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5">
      <c r="A168" s="1058"/>
      <c r="B168" s="1059"/>
      <c r="C168" s="1059"/>
      <c r="D168" s="1059"/>
      <c r="E168" s="1059"/>
      <c r="F168" s="1060"/>
      <c r="G168" s="611"/>
      <c r="H168" s="612"/>
      <c r="I168" s="612"/>
      <c r="J168" s="612"/>
      <c r="K168" s="613"/>
      <c r="L168" s="602"/>
      <c r="M168" s="603"/>
      <c r="N168" s="603"/>
      <c r="O168" s="603"/>
      <c r="P168" s="603"/>
      <c r="Q168" s="603"/>
      <c r="R168" s="603"/>
      <c r="S168" s="603"/>
      <c r="T168" s="603"/>
      <c r="U168" s="603"/>
      <c r="V168" s="603"/>
      <c r="W168" s="603"/>
      <c r="X168" s="604"/>
      <c r="Y168" s="605"/>
      <c r="Z168" s="606"/>
      <c r="AA168" s="606"/>
      <c r="AB168" s="617"/>
      <c r="AC168" s="611"/>
      <c r="AD168" s="612"/>
      <c r="AE168" s="612"/>
      <c r="AF168" s="612"/>
      <c r="AG168" s="613"/>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5">
      <c r="A169" s="1058"/>
      <c r="B169" s="1059"/>
      <c r="C169" s="1059"/>
      <c r="D169" s="1059"/>
      <c r="E169" s="1059"/>
      <c r="F169" s="1060"/>
      <c r="G169" s="611"/>
      <c r="H169" s="612"/>
      <c r="I169" s="612"/>
      <c r="J169" s="612"/>
      <c r="K169" s="613"/>
      <c r="L169" s="602"/>
      <c r="M169" s="603"/>
      <c r="N169" s="603"/>
      <c r="O169" s="603"/>
      <c r="P169" s="603"/>
      <c r="Q169" s="603"/>
      <c r="R169" s="603"/>
      <c r="S169" s="603"/>
      <c r="T169" s="603"/>
      <c r="U169" s="603"/>
      <c r="V169" s="603"/>
      <c r="W169" s="603"/>
      <c r="X169" s="604"/>
      <c r="Y169" s="605"/>
      <c r="Z169" s="606"/>
      <c r="AA169" s="606"/>
      <c r="AB169" s="617"/>
      <c r="AC169" s="611"/>
      <c r="AD169" s="612"/>
      <c r="AE169" s="612"/>
      <c r="AF169" s="612"/>
      <c r="AG169" s="613"/>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5">
      <c r="A170" s="1058"/>
      <c r="B170" s="1059"/>
      <c r="C170" s="1059"/>
      <c r="D170" s="1059"/>
      <c r="E170" s="1059"/>
      <c r="F170" s="1060"/>
      <c r="G170" s="611"/>
      <c r="H170" s="612"/>
      <c r="I170" s="612"/>
      <c r="J170" s="612"/>
      <c r="K170" s="613"/>
      <c r="L170" s="602"/>
      <c r="M170" s="603"/>
      <c r="N170" s="603"/>
      <c r="O170" s="603"/>
      <c r="P170" s="603"/>
      <c r="Q170" s="603"/>
      <c r="R170" s="603"/>
      <c r="S170" s="603"/>
      <c r="T170" s="603"/>
      <c r="U170" s="603"/>
      <c r="V170" s="603"/>
      <c r="W170" s="603"/>
      <c r="X170" s="604"/>
      <c r="Y170" s="605"/>
      <c r="Z170" s="606"/>
      <c r="AA170" s="606"/>
      <c r="AB170" s="617"/>
      <c r="AC170" s="611"/>
      <c r="AD170" s="612"/>
      <c r="AE170" s="612"/>
      <c r="AF170" s="612"/>
      <c r="AG170" s="613"/>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5">
      <c r="A171" s="1058"/>
      <c r="B171" s="1059"/>
      <c r="C171" s="1059"/>
      <c r="D171" s="1059"/>
      <c r="E171" s="1059"/>
      <c r="F171" s="1060"/>
      <c r="G171" s="611"/>
      <c r="H171" s="612"/>
      <c r="I171" s="612"/>
      <c r="J171" s="612"/>
      <c r="K171" s="613"/>
      <c r="L171" s="602"/>
      <c r="M171" s="603"/>
      <c r="N171" s="603"/>
      <c r="O171" s="603"/>
      <c r="P171" s="603"/>
      <c r="Q171" s="603"/>
      <c r="R171" s="603"/>
      <c r="S171" s="603"/>
      <c r="T171" s="603"/>
      <c r="U171" s="603"/>
      <c r="V171" s="603"/>
      <c r="W171" s="603"/>
      <c r="X171" s="604"/>
      <c r="Y171" s="605"/>
      <c r="Z171" s="606"/>
      <c r="AA171" s="606"/>
      <c r="AB171" s="617"/>
      <c r="AC171" s="611"/>
      <c r="AD171" s="612"/>
      <c r="AE171" s="612"/>
      <c r="AF171" s="612"/>
      <c r="AG171" s="613"/>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5">
      <c r="A172" s="1058"/>
      <c r="B172" s="1059"/>
      <c r="C172" s="1059"/>
      <c r="D172" s="1059"/>
      <c r="E172" s="1059"/>
      <c r="F172" s="1060"/>
      <c r="G172" s="611"/>
      <c r="H172" s="612"/>
      <c r="I172" s="612"/>
      <c r="J172" s="612"/>
      <c r="K172" s="613"/>
      <c r="L172" s="602"/>
      <c r="M172" s="603"/>
      <c r="N172" s="603"/>
      <c r="O172" s="603"/>
      <c r="P172" s="603"/>
      <c r="Q172" s="603"/>
      <c r="R172" s="603"/>
      <c r="S172" s="603"/>
      <c r="T172" s="603"/>
      <c r="U172" s="603"/>
      <c r="V172" s="603"/>
      <c r="W172" s="603"/>
      <c r="X172" s="604"/>
      <c r="Y172" s="605"/>
      <c r="Z172" s="606"/>
      <c r="AA172" s="606"/>
      <c r="AB172" s="617"/>
      <c r="AC172" s="611"/>
      <c r="AD172" s="612"/>
      <c r="AE172" s="612"/>
      <c r="AF172" s="612"/>
      <c r="AG172" s="613"/>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3">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5">
      <c r="A174" s="1058"/>
      <c r="B174" s="1059"/>
      <c r="C174" s="1059"/>
      <c r="D174" s="1059"/>
      <c r="E174" s="1059"/>
      <c r="F174" s="1060"/>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25">
      <c r="A175" s="1058"/>
      <c r="B175" s="1059"/>
      <c r="C175" s="1059"/>
      <c r="D175" s="1059"/>
      <c r="E175" s="1059"/>
      <c r="F175" s="1060"/>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25">
      <c r="A177" s="1058"/>
      <c r="B177" s="1059"/>
      <c r="C177" s="1059"/>
      <c r="D177" s="1059"/>
      <c r="E177" s="1059"/>
      <c r="F177" s="1060"/>
      <c r="G177" s="611"/>
      <c r="H177" s="612"/>
      <c r="I177" s="612"/>
      <c r="J177" s="612"/>
      <c r="K177" s="613"/>
      <c r="L177" s="602"/>
      <c r="M177" s="603"/>
      <c r="N177" s="603"/>
      <c r="O177" s="603"/>
      <c r="P177" s="603"/>
      <c r="Q177" s="603"/>
      <c r="R177" s="603"/>
      <c r="S177" s="603"/>
      <c r="T177" s="603"/>
      <c r="U177" s="603"/>
      <c r="V177" s="603"/>
      <c r="W177" s="603"/>
      <c r="X177" s="604"/>
      <c r="Y177" s="605"/>
      <c r="Z177" s="606"/>
      <c r="AA177" s="606"/>
      <c r="AB177" s="617"/>
      <c r="AC177" s="611"/>
      <c r="AD177" s="612"/>
      <c r="AE177" s="612"/>
      <c r="AF177" s="612"/>
      <c r="AG177" s="613"/>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5">
      <c r="A178" s="1058"/>
      <c r="B178" s="1059"/>
      <c r="C178" s="1059"/>
      <c r="D178" s="1059"/>
      <c r="E178" s="1059"/>
      <c r="F178" s="1060"/>
      <c r="G178" s="611"/>
      <c r="H178" s="612"/>
      <c r="I178" s="612"/>
      <c r="J178" s="612"/>
      <c r="K178" s="613"/>
      <c r="L178" s="602"/>
      <c r="M178" s="603"/>
      <c r="N178" s="603"/>
      <c r="O178" s="603"/>
      <c r="P178" s="603"/>
      <c r="Q178" s="603"/>
      <c r="R178" s="603"/>
      <c r="S178" s="603"/>
      <c r="T178" s="603"/>
      <c r="U178" s="603"/>
      <c r="V178" s="603"/>
      <c r="W178" s="603"/>
      <c r="X178" s="604"/>
      <c r="Y178" s="605"/>
      <c r="Z178" s="606"/>
      <c r="AA178" s="606"/>
      <c r="AB178" s="617"/>
      <c r="AC178" s="611"/>
      <c r="AD178" s="612"/>
      <c r="AE178" s="612"/>
      <c r="AF178" s="612"/>
      <c r="AG178" s="613"/>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5">
      <c r="A179" s="1058"/>
      <c r="B179" s="1059"/>
      <c r="C179" s="1059"/>
      <c r="D179" s="1059"/>
      <c r="E179" s="1059"/>
      <c r="F179" s="1060"/>
      <c r="G179" s="611"/>
      <c r="H179" s="612"/>
      <c r="I179" s="612"/>
      <c r="J179" s="612"/>
      <c r="K179" s="613"/>
      <c r="L179" s="602"/>
      <c r="M179" s="603"/>
      <c r="N179" s="603"/>
      <c r="O179" s="603"/>
      <c r="P179" s="603"/>
      <c r="Q179" s="603"/>
      <c r="R179" s="603"/>
      <c r="S179" s="603"/>
      <c r="T179" s="603"/>
      <c r="U179" s="603"/>
      <c r="V179" s="603"/>
      <c r="W179" s="603"/>
      <c r="X179" s="604"/>
      <c r="Y179" s="605"/>
      <c r="Z179" s="606"/>
      <c r="AA179" s="606"/>
      <c r="AB179" s="617"/>
      <c r="AC179" s="611"/>
      <c r="AD179" s="612"/>
      <c r="AE179" s="612"/>
      <c r="AF179" s="612"/>
      <c r="AG179" s="613"/>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5">
      <c r="A180" s="1058"/>
      <c r="B180" s="1059"/>
      <c r="C180" s="1059"/>
      <c r="D180" s="1059"/>
      <c r="E180" s="1059"/>
      <c r="F180" s="1060"/>
      <c r="G180" s="611"/>
      <c r="H180" s="612"/>
      <c r="I180" s="612"/>
      <c r="J180" s="612"/>
      <c r="K180" s="613"/>
      <c r="L180" s="602"/>
      <c r="M180" s="603"/>
      <c r="N180" s="603"/>
      <c r="O180" s="603"/>
      <c r="P180" s="603"/>
      <c r="Q180" s="603"/>
      <c r="R180" s="603"/>
      <c r="S180" s="603"/>
      <c r="T180" s="603"/>
      <c r="U180" s="603"/>
      <c r="V180" s="603"/>
      <c r="W180" s="603"/>
      <c r="X180" s="604"/>
      <c r="Y180" s="605"/>
      <c r="Z180" s="606"/>
      <c r="AA180" s="606"/>
      <c r="AB180" s="617"/>
      <c r="AC180" s="611"/>
      <c r="AD180" s="612"/>
      <c r="AE180" s="612"/>
      <c r="AF180" s="612"/>
      <c r="AG180" s="613"/>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5">
      <c r="A181" s="1058"/>
      <c r="B181" s="1059"/>
      <c r="C181" s="1059"/>
      <c r="D181" s="1059"/>
      <c r="E181" s="1059"/>
      <c r="F181" s="1060"/>
      <c r="G181" s="611"/>
      <c r="H181" s="612"/>
      <c r="I181" s="612"/>
      <c r="J181" s="612"/>
      <c r="K181" s="613"/>
      <c r="L181" s="602"/>
      <c r="M181" s="603"/>
      <c r="N181" s="603"/>
      <c r="O181" s="603"/>
      <c r="P181" s="603"/>
      <c r="Q181" s="603"/>
      <c r="R181" s="603"/>
      <c r="S181" s="603"/>
      <c r="T181" s="603"/>
      <c r="U181" s="603"/>
      <c r="V181" s="603"/>
      <c r="W181" s="603"/>
      <c r="X181" s="604"/>
      <c r="Y181" s="605"/>
      <c r="Z181" s="606"/>
      <c r="AA181" s="606"/>
      <c r="AB181" s="617"/>
      <c r="AC181" s="611"/>
      <c r="AD181" s="612"/>
      <c r="AE181" s="612"/>
      <c r="AF181" s="612"/>
      <c r="AG181" s="613"/>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5">
      <c r="A182" s="1058"/>
      <c r="B182" s="1059"/>
      <c r="C182" s="1059"/>
      <c r="D182" s="1059"/>
      <c r="E182" s="1059"/>
      <c r="F182" s="1060"/>
      <c r="G182" s="611"/>
      <c r="H182" s="612"/>
      <c r="I182" s="612"/>
      <c r="J182" s="612"/>
      <c r="K182" s="613"/>
      <c r="L182" s="602"/>
      <c r="M182" s="603"/>
      <c r="N182" s="603"/>
      <c r="O182" s="603"/>
      <c r="P182" s="603"/>
      <c r="Q182" s="603"/>
      <c r="R182" s="603"/>
      <c r="S182" s="603"/>
      <c r="T182" s="603"/>
      <c r="U182" s="603"/>
      <c r="V182" s="603"/>
      <c r="W182" s="603"/>
      <c r="X182" s="604"/>
      <c r="Y182" s="605"/>
      <c r="Z182" s="606"/>
      <c r="AA182" s="606"/>
      <c r="AB182" s="617"/>
      <c r="AC182" s="611"/>
      <c r="AD182" s="612"/>
      <c r="AE182" s="612"/>
      <c r="AF182" s="612"/>
      <c r="AG182" s="613"/>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5">
      <c r="A183" s="1058"/>
      <c r="B183" s="1059"/>
      <c r="C183" s="1059"/>
      <c r="D183" s="1059"/>
      <c r="E183" s="1059"/>
      <c r="F183" s="1060"/>
      <c r="G183" s="611"/>
      <c r="H183" s="612"/>
      <c r="I183" s="612"/>
      <c r="J183" s="612"/>
      <c r="K183" s="613"/>
      <c r="L183" s="602"/>
      <c r="M183" s="603"/>
      <c r="N183" s="603"/>
      <c r="O183" s="603"/>
      <c r="P183" s="603"/>
      <c r="Q183" s="603"/>
      <c r="R183" s="603"/>
      <c r="S183" s="603"/>
      <c r="T183" s="603"/>
      <c r="U183" s="603"/>
      <c r="V183" s="603"/>
      <c r="W183" s="603"/>
      <c r="X183" s="604"/>
      <c r="Y183" s="605"/>
      <c r="Z183" s="606"/>
      <c r="AA183" s="606"/>
      <c r="AB183" s="617"/>
      <c r="AC183" s="611"/>
      <c r="AD183" s="612"/>
      <c r="AE183" s="612"/>
      <c r="AF183" s="612"/>
      <c r="AG183" s="613"/>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5">
      <c r="A184" s="1058"/>
      <c r="B184" s="1059"/>
      <c r="C184" s="1059"/>
      <c r="D184" s="1059"/>
      <c r="E184" s="1059"/>
      <c r="F184" s="1060"/>
      <c r="G184" s="611"/>
      <c r="H184" s="612"/>
      <c r="I184" s="612"/>
      <c r="J184" s="612"/>
      <c r="K184" s="613"/>
      <c r="L184" s="602"/>
      <c r="M184" s="603"/>
      <c r="N184" s="603"/>
      <c r="O184" s="603"/>
      <c r="P184" s="603"/>
      <c r="Q184" s="603"/>
      <c r="R184" s="603"/>
      <c r="S184" s="603"/>
      <c r="T184" s="603"/>
      <c r="U184" s="603"/>
      <c r="V184" s="603"/>
      <c r="W184" s="603"/>
      <c r="X184" s="604"/>
      <c r="Y184" s="605"/>
      <c r="Z184" s="606"/>
      <c r="AA184" s="606"/>
      <c r="AB184" s="617"/>
      <c r="AC184" s="611"/>
      <c r="AD184" s="612"/>
      <c r="AE184" s="612"/>
      <c r="AF184" s="612"/>
      <c r="AG184" s="613"/>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5">
      <c r="A185" s="1058"/>
      <c r="B185" s="1059"/>
      <c r="C185" s="1059"/>
      <c r="D185" s="1059"/>
      <c r="E185" s="1059"/>
      <c r="F185" s="1060"/>
      <c r="G185" s="611"/>
      <c r="H185" s="612"/>
      <c r="I185" s="612"/>
      <c r="J185" s="612"/>
      <c r="K185" s="613"/>
      <c r="L185" s="602"/>
      <c r="M185" s="603"/>
      <c r="N185" s="603"/>
      <c r="O185" s="603"/>
      <c r="P185" s="603"/>
      <c r="Q185" s="603"/>
      <c r="R185" s="603"/>
      <c r="S185" s="603"/>
      <c r="T185" s="603"/>
      <c r="U185" s="603"/>
      <c r="V185" s="603"/>
      <c r="W185" s="603"/>
      <c r="X185" s="604"/>
      <c r="Y185" s="605"/>
      <c r="Z185" s="606"/>
      <c r="AA185" s="606"/>
      <c r="AB185" s="617"/>
      <c r="AC185" s="611"/>
      <c r="AD185" s="612"/>
      <c r="AE185" s="612"/>
      <c r="AF185" s="612"/>
      <c r="AG185" s="613"/>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3">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5">
      <c r="A187" s="1058"/>
      <c r="B187" s="1059"/>
      <c r="C187" s="1059"/>
      <c r="D187" s="1059"/>
      <c r="E187" s="1059"/>
      <c r="F187" s="1060"/>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25">
      <c r="A188" s="1058"/>
      <c r="B188" s="1059"/>
      <c r="C188" s="1059"/>
      <c r="D188" s="1059"/>
      <c r="E188" s="1059"/>
      <c r="F188" s="1060"/>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25">
      <c r="A190" s="1058"/>
      <c r="B190" s="1059"/>
      <c r="C190" s="1059"/>
      <c r="D190" s="1059"/>
      <c r="E190" s="1059"/>
      <c r="F190" s="1060"/>
      <c r="G190" s="611"/>
      <c r="H190" s="612"/>
      <c r="I190" s="612"/>
      <c r="J190" s="612"/>
      <c r="K190" s="613"/>
      <c r="L190" s="602"/>
      <c r="M190" s="603"/>
      <c r="N190" s="603"/>
      <c r="O190" s="603"/>
      <c r="P190" s="603"/>
      <c r="Q190" s="603"/>
      <c r="R190" s="603"/>
      <c r="S190" s="603"/>
      <c r="T190" s="603"/>
      <c r="U190" s="603"/>
      <c r="V190" s="603"/>
      <c r="W190" s="603"/>
      <c r="X190" s="604"/>
      <c r="Y190" s="605"/>
      <c r="Z190" s="606"/>
      <c r="AA190" s="606"/>
      <c r="AB190" s="617"/>
      <c r="AC190" s="611"/>
      <c r="AD190" s="612"/>
      <c r="AE190" s="612"/>
      <c r="AF190" s="612"/>
      <c r="AG190" s="613"/>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5">
      <c r="A191" s="1058"/>
      <c r="B191" s="1059"/>
      <c r="C191" s="1059"/>
      <c r="D191" s="1059"/>
      <c r="E191" s="1059"/>
      <c r="F191" s="1060"/>
      <c r="G191" s="611"/>
      <c r="H191" s="612"/>
      <c r="I191" s="612"/>
      <c r="J191" s="612"/>
      <c r="K191" s="613"/>
      <c r="L191" s="602"/>
      <c r="M191" s="603"/>
      <c r="N191" s="603"/>
      <c r="O191" s="603"/>
      <c r="P191" s="603"/>
      <c r="Q191" s="603"/>
      <c r="R191" s="603"/>
      <c r="S191" s="603"/>
      <c r="T191" s="603"/>
      <c r="U191" s="603"/>
      <c r="V191" s="603"/>
      <c r="W191" s="603"/>
      <c r="X191" s="604"/>
      <c r="Y191" s="605"/>
      <c r="Z191" s="606"/>
      <c r="AA191" s="606"/>
      <c r="AB191" s="617"/>
      <c r="AC191" s="611"/>
      <c r="AD191" s="612"/>
      <c r="AE191" s="612"/>
      <c r="AF191" s="612"/>
      <c r="AG191" s="613"/>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5">
      <c r="A192" s="1058"/>
      <c r="B192" s="1059"/>
      <c r="C192" s="1059"/>
      <c r="D192" s="1059"/>
      <c r="E192" s="1059"/>
      <c r="F192" s="1060"/>
      <c r="G192" s="611"/>
      <c r="H192" s="612"/>
      <c r="I192" s="612"/>
      <c r="J192" s="612"/>
      <c r="K192" s="613"/>
      <c r="L192" s="602"/>
      <c r="M192" s="603"/>
      <c r="N192" s="603"/>
      <c r="O192" s="603"/>
      <c r="P192" s="603"/>
      <c r="Q192" s="603"/>
      <c r="R192" s="603"/>
      <c r="S192" s="603"/>
      <c r="T192" s="603"/>
      <c r="U192" s="603"/>
      <c r="V192" s="603"/>
      <c r="W192" s="603"/>
      <c r="X192" s="604"/>
      <c r="Y192" s="605"/>
      <c r="Z192" s="606"/>
      <c r="AA192" s="606"/>
      <c r="AB192" s="617"/>
      <c r="AC192" s="611"/>
      <c r="AD192" s="612"/>
      <c r="AE192" s="612"/>
      <c r="AF192" s="612"/>
      <c r="AG192" s="613"/>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5">
      <c r="A193" s="1058"/>
      <c r="B193" s="1059"/>
      <c r="C193" s="1059"/>
      <c r="D193" s="1059"/>
      <c r="E193" s="1059"/>
      <c r="F193" s="1060"/>
      <c r="G193" s="611"/>
      <c r="H193" s="612"/>
      <c r="I193" s="612"/>
      <c r="J193" s="612"/>
      <c r="K193" s="613"/>
      <c r="L193" s="602"/>
      <c r="M193" s="603"/>
      <c r="N193" s="603"/>
      <c r="O193" s="603"/>
      <c r="P193" s="603"/>
      <c r="Q193" s="603"/>
      <c r="R193" s="603"/>
      <c r="S193" s="603"/>
      <c r="T193" s="603"/>
      <c r="U193" s="603"/>
      <c r="V193" s="603"/>
      <c r="W193" s="603"/>
      <c r="X193" s="604"/>
      <c r="Y193" s="605"/>
      <c r="Z193" s="606"/>
      <c r="AA193" s="606"/>
      <c r="AB193" s="617"/>
      <c r="AC193" s="611"/>
      <c r="AD193" s="612"/>
      <c r="AE193" s="612"/>
      <c r="AF193" s="612"/>
      <c r="AG193" s="613"/>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5">
      <c r="A194" s="1058"/>
      <c r="B194" s="1059"/>
      <c r="C194" s="1059"/>
      <c r="D194" s="1059"/>
      <c r="E194" s="1059"/>
      <c r="F194" s="1060"/>
      <c r="G194" s="611"/>
      <c r="H194" s="612"/>
      <c r="I194" s="612"/>
      <c r="J194" s="612"/>
      <c r="K194" s="613"/>
      <c r="L194" s="602"/>
      <c r="M194" s="603"/>
      <c r="N194" s="603"/>
      <c r="O194" s="603"/>
      <c r="P194" s="603"/>
      <c r="Q194" s="603"/>
      <c r="R194" s="603"/>
      <c r="S194" s="603"/>
      <c r="T194" s="603"/>
      <c r="U194" s="603"/>
      <c r="V194" s="603"/>
      <c r="W194" s="603"/>
      <c r="X194" s="604"/>
      <c r="Y194" s="605"/>
      <c r="Z194" s="606"/>
      <c r="AA194" s="606"/>
      <c r="AB194" s="617"/>
      <c r="AC194" s="611"/>
      <c r="AD194" s="612"/>
      <c r="AE194" s="612"/>
      <c r="AF194" s="612"/>
      <c r="AG194" s="613"/>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5">
      <c r="A195" s="1058"/>
      <c r="B195" s="1059"/>
      <c r="C195" s="1059"/>
      <c r="D195" s="1059"/>
      <c r="E195" s="1059"/>
      <c r="F195" s="1060"/>
      <c r="G195" s="611"/>
      <c r="H195" s="612"/>
      <c r="I195" s="612"/>
      <c r="J195" s="612"/>
      <c r="K195" s="613"/>
      <c r="L195" s="602"/>
      <c r="M195" s="603"/>
      <c r="N195" s="603"/>
      <c r="O195" s="603"/>
      <c r="P195" s="603"/>
      <c r="Q195" s="603"/>
      <c r="R195" s="603"/>
      <c r="S195" s="603"/>
      <c r="T195" s="603"/>
      <c r="U195" s="603"/>
      <c r="V195" s="603"/>
      <c r="W195" s="603"/>
      <c r="X195" s="604"/>
      <c r="Y195" s="605"/>
      <c r="Z195" s="606"/>
      <c r="AA195" s="606"/>
      <c r="AB195" s="617"/>
      <c r="AC195" s="611"/>
      <c r="AD195" s="612"/>
      <c r="AE195" s="612"/>
      <c r="AF195" s="612"/>
      <c r="AG195" s="613"/>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5">
      <c r="A196" s="1058"/>
      <c r="B196" s="1059"/>
      <c r="C196" s="1059"/>
      <c r="D196" s="1059"/>
      <c r="E196" s="1059"/>
      <c r="F196" s="1060"/>
      <c r="G196" s="611"/>
      <c r="H196" s="612"/>
      <c r="I196" s="612"/>
      <c r="J196" s="612"/>
      <c r="K196" s="613"/>
      <c r="L196" s="602"/>
      <c r="M196" s="603"/>
      <c r="N196" s="603"/>
      <c r="O196" s="603"/>
      <c r="P196" s="603"/>
      <c r="Q196" s="603"/>
      <c r="R196" s="603"/>
      <c r="S196" s="603"/>
      <c r="T196" s="603"/>
      <c r="U196" s="603"/>
      <c r="V196" s="603"/>
      <c r="W196" s="603"/>
      <c r="X196" s="604"/>
      <c r="Y196" s="605"/>
      <c r="Z196" s="606"/>
      <c r="AA196" s="606"/>
      <c r="AB196" s="617"/>
      <c r="AC196" s="611"/>
      <c r="AD196" s="612"/>
      <c r="AE196" s="612"/>
      <c r="AF196" s="612"/>
      <c r="AG196" s="613"/>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5">
      <c r="A197" s="1058"/>
      <c r="B197" s="1059"/>
      <c r="C197" s="1059"/>
      <c r="D197" s="1059"/>
      <c r="E197" s="1059"/>
      <c r="F197" s="1060"/>
      <c r="G197" s="611"/>
      <c r="H197" s="612"/>
      <c r="I197" s="612"/>
      <c r="J197" s="612"/>
      <c r="K197" s="613"/>
      <c r="L197" s="602"/>
      <c r="M197" s="603"/>
      <c r="N197" s="603"/>
      <c r="O197" s="603"/>
      <c r="P197" s="603"/>
      <c r="Q197" s="603"/>
      <c r="R197" s="603"/>
      <c r="S197" s="603"/>
      <c r="T197" s="603"/>
      <c r="U197" s="603"/>
      <c r="V197" s="603"/>
      <c r="W197" s="603"/>
      <c r="X197" s="604"/>
      <c r="Y197" s="605"/>
      <c r="Z197" s="606"/>
      <c r="AA197" s="606"/>
      <c r="AB197" s="617"/>
      <c r="AC197" s="611"/>
      <c r="AD197" s="612"/>
      <c r="AE197" s="612"/>
      <c r="AF197" s="612"/>
      <c r="AG197" s="613"/>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5">
      <c r="A198" s="1058"/>
      <c r="B198" s="1059"/>
      <c r="C198" s="1059"/>
      <c r="D198" s="1059"/>
      <c r="E198" s="1059"/>
      <c r="F198" s="1060"/>
      <c r="G198" s="611"/>
      <c r="H198" s="612"/>
      <c r="I198" s="612"/>
      <c r="J198" s="612"/>
      <c r="K198" s="613"/>
      <c r="L198" s="602"/>
      <c r="M198" s="603"/>
      <c r="N198" s="603"/>
      <c r="O198" s="603"/>
      <c r="P198" s="603"/>
      <c r="Q198" s="603"/>
      <c r="R198" s="603"/>
      <c r="S198" s="603"/>
      <c r="T198" s="603"/>
      <c r="U198" s="603"/>
      <c r="V198" s="603"/>
      <c r="W198" s="603"/>
      <c r="X198" s="604"/>
      <c r="Y198" s="605"/>
      <c r="Z198" s="606"/>
      <c r="AA198" s="606"/>
      <c r="AB198" s="617"/>
      <c r="AC198" s="611"/>
      <c r="AD198" s="612"/>
      <c r="AE198" s="612"/>
      <c r="AF198" s="612"/>
      <c r="AG198" s="613"/>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3">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5">
      <c r="A200" s="1058"/>
      <c r="B200" s="1059"/>
      <c r="C200" s="1059"/>
      <c r="D200" s="1059"/>
      <c r="E200" s="1059"/>
      <c r="F200" s="1060"/>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25">
      <c r="A201" s="1058"/>
      <c r="B201" s="1059"/>
      <c r="C201" s="1059"/>
      <c r="D201" s="1059"/>
      <c r="E201" s="1059"/>
      <c r="F201" s="1060"/>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25">
      <c r="A203" s="1058"/>
      <c r="B203" s="1059"/>
      <c r="C203" s="1059"/>
      <c r="D203" s="1059"/>
      <c r="E203" s="1059"/>
      <c r="F203" s="1060"/>
      <c r="G203" s="611"/>
      <c r="H203" s="612"/>
      <c r="I203" s="612"/>
      <c r="J203" s="612"/>
      <c r="K203" s="613"/>
      <c r="L203" s="602"/>
      <c r="M203" s="603"/>
      <c r="N203" s="603"/>
      <c r="O203" s="603"/>
      <c r="P203" s="603"/>
      <c r="Q203" s="603"/>
      <c r="R203" s="603"/>
      <c r="S203" s="603"/>
      <c r="T203" s="603"/>
      <c r="U203" s="603"/>
      <c r="V203" s="603"/>
      <c r="W203" s="603"/>
      <c r="X203" s="604"/>
      <c r="Y203" s="605"/>
      <c r="Z203" s="606"/>
      <c r="AA203" s="606"/>
      <c r="AB203" s="617"/>
      <c r="AC203" s="611"/>
      <c r="AD203" s="612"/>
      <c r="AE203" s="612"/>
      <c r="AF203" s="612"/>
      <c r="AG203" s="613"/>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5">
      <c r="A204" s="1058"/>
      <c r="B204" s="1059"/>
      <c r="C204" s="1059"/>
      <c r="D204" s="1059"/>
      <c r="E204" s="1059"/>
      <c r="F204" s="1060"/>
      <c r="G204" s="611"/>
      <c r="H204" s="612"/>
      <c r="I204" s="612"/>
      <c r="J204" s="612"/>
      <c r="K204" s="613"/>
      <c r="L204" s="602"/>
      <c r="M204" s="603"/>
      <c r="N204" s="603"/>
      <c r="O204" s="603"/>
      <c r="P204" s="603"/>
      <c r="Q204" s="603"/>
      <c r="R204" s="603"/>
      <c r="S204" s="603"/>
      <c r="T204" s="603"/>
      <c r="U204" s="603"/>
      <c r="V204" s="603"/>
      <c r="W204" s="603"/>
      <c r="X204" s="604"/>
      <c r="Y204" s="605"/>
      <c r="Z204" s="606"/>
      <c r="AA204" s="606"/>
      <c r="AB204" s="617"/>
      <c r="AC204" s="611"/>
      <c r="AD204" s="612"/>
      <c r="AE204" s="612"/>
      <c r="AF204" s="612"/>
      <c r="AG204" s="613"/>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5">
      <c r="A205" s="1058"/>
      <c r="B205" s="1059"/>
      <c r="C205" s="1059"/>
      <c r="D205" s="1059"/>
      <c r="E205" s="1059"/>
      <c r="F205" s="1060"/>
      <c r="G205" s="611"/>
      <c r="H205" s="612"/>
      <c r="I205" s="612"/>
      <c r="J205" s="612"/>
      <c r="K205" s="613"/>
      <c r="L205" s="602"/>
      <c r="M205" s="603"/>
      <c r="N205" s="603"/>
      <c r="O205" s="603"/>
      <c r="P205" s="603"/>
      <c r="Q205" s="603"/>
      <c r="R205" s="603"/>
      <c r="S205" s="603"/>
      <c r="T205" s="603"/>
      <c r="U205" s="603"/>
      <c r="V205" s="603"/>
      <c r="W205" s="603"/>
      <c r="X205" s="604"/>
      <c r="Y205" s="605"/>
      <c r="Z205" s="606"/>
      <c r="AA205" s="606"/>
      <c r="AB205" s="617"/>
      <c r="AC205" s="611"/>
      <c r="AD205" s="612"/>
      <c r="AE205" s="612"/>
      <c r="AF205" s="612"/>
      <c r="AG205" s="613"/>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5">
      <c r="A206" s="1058"/>
      <c r="B206" s="1059"/>
      <c r="C206" s="1059"/>
      <c r="D206" s="1059"/>
      <c r="E206" s="1059"/>
      <c r="F206" s="1060"/>
      <c r="G206" s="611"/>
      <c r="H206" s="612"/>
      <c r="I206" s="612"/>
      <c r="J206" s="612"/>
      <c r="K206" s="613"/>
      <c r="L206" s="602"/>
      <c r="M206" s="603"/>
      <c r="N206" s="603"/>
      <c r="O206" s="603"/>
      <c r="P206" s="603"/>
      <c r="Q206" s="603"/>
      <c r="R206" s="603"/>
      <c r="S206" s="603"/>
      <c r="T206" s="603"/>
      <c r="U206" s="603"/>
      <c r="V206" s="603"/>
      <c r="W206" s="603"/>
      <c r="X206" s="604"/>
      <c r="Y206" s="605"/>
      <c r="Z206" s="606"/>
      <c r="AA206" s="606"/>
      <c r="AB206" s="617"/>
      <c r="AC206" s="611"/>
      <c r="AD206" s="612"/>
      <c r="AE206" s="612"/>
      <c r="AF206" s="612"/>
      <c r="AG206" s="613"/>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5">
      <c r="A207" s="1058"/>
      <c r="B207" s="1059"/>
      <c r="C207" s="1059"/>
      <c r="D207" s="1059"/>
      <c r="E207" s="1059"/>
      <c r="F207" s="1060"/>
      <c r="G207" s="611"/>
      <c r="H207" s="612"/>
      <c r="I207" s="612"/>
      <c r="J207" s="612"/>
      <c r="K207" s="613"/>
      <c r="L207" s="602"/>
      <c r="M207" s="603"/>
      <c r="N207" s="603"/>
      <c r="O207" s="603"/>
      <c r="P207" s="603"/>
      <c r="Q207" s="603"/>
      <c r="R207" s="603"/>
      <c r="S207" s="603"/>
      <c r="T207" s="603"/>
      <c r="U207" s="603"/>
      <c r="V207" s="603"/>
      <c r="W207" s="603"/>
      <c r="X207" s="604"/>
      <c r="Y207" s="605"/>
      <c r="Z207" s="606"/>
      <c r="AA207" s="606"/>
      <c r="AB207" s="617"/>
      <c r="AC207" s="611"/>
      <c r="AD207" s="612"/>
      <c r="AE207" s="612"/>
      <c r="AF207" s="612"/>
      <c r="AG207" s="613"/>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5">
      <c r="A208" s="1058"/>
      <c r="B208" s="1059"/>
      <c r="C208" s="1059"/>
      <c r="D208" s="1059"/>
      <c r="E208" s="1059"/>
      <c r="F208" s="1060"/>
      <c r="G208" s="611"/>
      <c r="H208" s="612"/>
      <c r="I208" s="612"/>
      <c r="J208" s="612"/>
      <c r="K208" s="613"/>
      <c r="L208" s="602"/>
      <c r="M208" s="603"/>
      <c r="N208" s="603"/>
      <c r="O208" s="603"/>
      <c r="P208" s="603"/>
      <c r="Q208" s="603"/>
      <c r="R208" s="603"/>
      <c r="S208" s="603"/>
      <c r="T208" s="603"/>
      <c r="U208" s="603"/>
      <c r="V208" s="603"/>
      <c r="W208" s="603"/>
      <c r="X208" s="604"/>
      <c r="Y208" s="605"/>
      <c r="Z208" s="606"/>
      <c r="AA208" s="606"/>
      <c r="AB208" s="617"/>
      <c r="AC208" s="611"/>
      <c r="AD208" s="612"/>
      <c r="AE208" s="612"/>
      <c r="AF208" s="612"/>
      <c r="AG208" s="613"/>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5">
      <c r="A209" s="1058"/>
      <c r="B209" s="1059"/>
      <c r="C209" s="1059"/>
      <c r="D209" s="1059"/>
      <c r="E209" s="1059"/>
      <c r="F209" s="1060"/>
      <c r="G209" s="611"/>
      <c r="H209" s="612"/>
      <c r="I209" s="612"/>
      <c r="J209" s="612"/>
      <c r="K209" s="613"/>
      <c r="L209" s="602"/>
      <c r="M209" s="603"/>
      <c r="N209" s="603"/>
      <c r="O209" s="603"/>
      <c r="P209" s="603"/>
      <c r="Q209" s="603"/>
      <c r="R209" s="603"/>
      <c r="S209" s="603"/>
      <c r="T209" s="603"/>
      <c r="U209" s="603"/>
      <c r="V209" s="603"/>
      <c r="W209" s="603"/>
      <c r="X209" s="604"/>
      <c r="Y209" s="605"/>
      <c r="Z209" s="606"/>
      <c r="AA209" s="606"/>
      <c r="AB209" s="617"/>
      <c r="AC209" s="611"/>
      <c r="AD209" s="612"/>
      <c r="AE209" s="612"/>
      <c r="AF209" s="612"/>
      <c r="AG209" s="613"/>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5">
      <c r="A210" s="1058"/>
      <c r="B210" s="1059"/>
      <c r="C210" s="1059"/>
      <c r="D210" s="1059"/>
      <c r="E210" s="1059"/>
      <c r="F210" s="1060"/>
      <c r="G210" s="611"/>
      <c r="H210" s="612"/>
      <c r="I210" s="612"/>
      <c r="J210" s="612"/>
      <c r="K210" s="613"/>
      <c r="L210" s="602"/>
      <c r="M210" s="603"/>
      <c r="N210" s="603"/>
      <c r="O210" s="603"/>
      <c r="P210" s="603"/>
      <c r="Q210" s="603"/>
      <c r="R210" s="603"/>
      <c r="S210" s="603"/>
      <c r="T210" s="603"/>
      <c r="U210" s="603"/>
      <c r="V210" s="603"/>
      <c r="W210" s="603"/>
      <c r="X210" s="604"/>
      <c r="Y210" s="605"/>
      <c r="Z210" s="606"/>
      <c r="AA210" s="606"/>
      <c r="AB210" s="617"/>
      <c r="AC210" s="611"/>
      <c r="AD210" s="612"/>
      <c r="AE210" s="612"/>
      <c r="AF210" s="612"/>
      <c r="AG210" s="613"/>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5">
      <c r="A211" s="1058"/>
      <c r="B211" s="1059"/>
      <c r="C211" s="1059"/>
      <c r="D211" s="1059"/>
      <c r="E211" s="1059"/>
      <c r="F211" s="1060"/>
      <c r="G211" s="611"/>
      <c r="H211" s="612"/>
      <c r="I211" s="612"/>
      <c r="J211" s="612"/>
      <c r="K211" s="613"/>
      <c r="L211" s="602"/>
      <c r="M211" s="603"/>
      <c r="N211" s="603"/>
      <c r="O211" s="603"/>
      <c r="P211" s="603"/>
      <c r="Q211" s="603"/>
      <c r="R211" s="603"/>
      <c r="S211" s="603"/>
      <c r="T211" s="603"/>
      <c r="U211" s="603"/>
      <c r="V211" s="603"/>
      <c r="W211" s="603"/>
      <c r="X211" s="604"/>
      <c r="Y211" s="605"/>
      <c r="Z211" s="606"/>
      <c r="AA211" s="606"/>
      <c r="AB211" s="617"/>
      <c r="AC211" s="611"/>
      <c r="AD211" s="612"/>
      <c r="AE211" s="612"/>
      <c r="AF211" s="612"/>
      <c r="AG211" s="613"/>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3">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3"/>
    <row r="214" spans="1:50" ht="30" customHeight="1" x14ac:dyDescent="0.25">
      <c r="A214" s="1055" t="s">
        <v>28</v>
      </c>
      <c r="B214" s="1056"/>
      <c r="C214" s="1056"/>
      <c r="D214" s="1056"/>
      <c r="E214" s="1056"/>
      <c r="F214" s="1057"/>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25">
      <c r="A215" s="1058"/>
      <c r="B215" s="1059"/>
      <c r="C215" s="1059"/>
      <c r="D215" s="1059"/>
      <c r="E215" s="1059"/>
      <c r="F215" s="1060"/>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25">
      <c r="A217" s="1058"/>
      <c r="B217" s="1059"/>
      <c r="C217" s="1059"/>
      <c r="D217" s="1059"/>
      <c r="E217" s="1059"/>
      <c r="F217" s="1060"/>
      <c r="G217" s="611"/>
      <c r="H217" s="612"/>
      <c r="I217" s="612"/>
      <c r="J217" s="612"/>
      <c r="K217" s="613"/>
      <c r="L217" s="602"/>
      <c r="M217" s="603"/>
      <c r="N217" s="603"/>
      <c r="O217" s="603"/>
      <c r="P217" s="603"/>
      <c r="Q217" s="603"/>
      <c r="R217" s="603"/>
      <c r="S217" s="603"/>
      <c r="T217" s="603"/>
      <c r="U217" s="603"/>
      <c r="V217" s="603"/>
      <c r="W217" s="603"/>
      <c r="X217" s="604"/>
      <c r="Y217" s="605"/>
      <c r="Z217" s="606"/>
      <c r="AA217" s="606"/>
      <c r="AB217" s="617"/>
      <c r="AC217" s="611"/>
      <c r="AD217" s="612"/>
      <c r="AE217" s="612"/>
      <c r="AF217" s="612"/>
      <c r="AG217" s="613"/>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5">
      <c r="A218" s="1058"/>
      <c r="B218" s="1059"/>
      <c r="C218" s="1059"/>
      <c r="D218" s="1059"/>
      <c r="E218" s="1059"/>
      <c r="F218" s="1060"/>
      <c r="G218" s="611"/>
      <c r="H218" s="612"/>
      <c r="I218" s="612"/>
      <c r="J218" s="612"/>
      <c r="K218" s="613"/>
      <c r="L218" s="602"/>
      <c r="M218" s="603"/>
      <c r="N218" s="603"/>
      <c r="O218" s="603"/>
      <c r="P218" s="603"/>
      <c r="Q218" s="603"/>
      <c r="R218" s="603"/>
      <c r="S218" s="603"/>
      <c r="T218" s="603"/>
      <c r="U218" s="603"/>
      <c r="V218" s="603"/>
      <c r="W218" s="603"/>
      <c r="X218" s="604"/>
      <c r="Y218" s="605"/>
      <c r="Z218" s="606"/>
      <c r="AA218" s="606"/>
      <c r="AB218" s="617"/>
      <c r="AC218" s="611"/>
      <c r="AD218" s="612"/>
      <c r="AE218" s="612"/>
      <c r="AF218" s="612"/>
      <c r="AG218" s="613"/>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5">
      <c r="A219" s="1058"/>
      <c r="B219" s="1059"/>
      <c r="C219" s="1059"/>
      <c r="D219" s="1059"/>
      <c r="E219" s="1059"/>
      <c r="F219" s="1060"/>
      <c r="G219" s="611"/>
      <c r="H219" s="612"/>
      <c r="I219" s="612"/>
      <c r="J219" s="612"/>
      <c r="K219" s="613"/>
      <c r="L219" s="602"/>
      <c r="M219" s="603"/>
      <c r="N219" s="603"/>
      <c r="O219" s="603"/>
      <c r="P219" s="603"/>
      <c r="Q219" s="603"/>
      <c r="R219" s="603"/>
      <c r="S219" s="603"/>
      <c r="T219" s="603"/>
      <c r="U219" s="603"/>
      <c r="V219" s="603"/>
      <c r="W219" s="603"/>
      <c r="X219" s="604"/>
      <c r="Y219" s="605"/>
      <c r="Z219" s="606"/>
      <c r="AA219" s="606"/>
      <c r="AB219" s="617"/>
      <c r="AC219" s="611"/>
      <c r="AD219" s="612"/>
      <c r="AE219" s="612"/>
      <c r="AF219" s="612"/>
      <c r="AG219" s="613"/>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5">
      <c r="A220" s="1058"/>
      <c r="B220" s="1059"/>
      <c r="C220" s="1059"/>
      <c r="D220" s="1059"/>
      <c r="E220" s="1059"/>
      <c r="F220" s="1060"/>
      <c r="G220" s="611"/>
      <c r="H220" s="612"/>
      <c r="I220" s="612"/>
      <c r="J220" s="612"/>
      <c r="K220" s="613"/>
      <c r="L220" s="602"/>
      <c r="M220" s="603"/>
      <c r="N220" s="603"/>
      <c r="O220" s="603"/>
      <c r="P220" s="603"/>
      <c r="Q220" s="603"/>
      <c r="R220" s="603"/>
      <c r="S220" s="603"/>
      <c r="T220" s="603"/>
      <c r="U220" s="603"/>
      <c r="V220" s="603"/>
      <c r="W220" s="603"/>
      <c r="X220" s="604"/>
      <c r="Y220" s="605"/>
      <c r="Z220" s="606"/>
      <c r="AA220" s="606"/>
      <c r="AB220" s="617"/>
      <c r="AC220" s="611"/>
      <c r="AD220" s="612"/>
      <c r="AE220" s="612"/>
      <c r="AF220" s="612"/>
      <c r="AG220" s="613"/>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5">
      <c r="A221" s="1058"/>
      <c r="B221" s="1059"/>
      <c r="C221" s="1059"/>
      <c r="D221" s="1059"/>
      <c r="E221" s="1059"/>
      <c r="F221" s="1060"/>
      <c r="G221" s="611"/>
      <c r="H221" s="612"/>
      <c r="I221" s="612"/>
      <c r="J221" s="612"/>
      <c r="K221" s="613"/>
      <c r="L221" s="602"/>
      <c r="M221" s="603"/>
      <c r="N221" s="603"/>
      <c r="O221" s="603"/>
      <c r="P221" s="603"/>
      <c r="Q221" s="603"/>
      <c r="R221" s="603"/>
      <c r="S221" s="603"/>
      <c r="T221" s="603"/>
      <c r="U221" s="603"/>
      <c r="V221" s="603"/>
      <c r="W221" s="603"/>
      <c r="X221" s="604"/>
      <c r="Y221" s="605"/>
      <c r="Z221" s="606"/>
      <c r="AA221" s="606"/>
      <c r="AB221" s="617"/>
      <c r="AC221" s="611"/>
      <c r="AD221" s="612"/>
      <c r="AE221" s="612"/>
      <c r="AF221" s="612"/>
      <c r="AG221" s="613"/>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5">
      <c r="A222" s="1058"/>
      <c r="B222" s="1059"/>
      <c r="C222" s="1059"/>
      <c r="D222" s="1059"/>
      <c r="E222" s="1059"/>
      <c r="F222" s="1060"/>
      <c r="G222" s="611"/>
      <c r="H222" s="612"/>
      <c r="I222" s="612"/>
      <c r="J222" s="612"/>
      <c r="K222" s="613"/>
      <c r="L222" s="602"/>
      <c r="M222" s="603"/>
      <c r="N222" s="603"/>
      <c r="O222" s="603"/>
      <c r="P222" s="603"/>
      <c r="Q222" s="603"/>
      <c r="R222" s="603"/>
      <c r="S222" s="603"/>
      <c r="T222" s="603"/>
      <c r="U222" s="603"/>
      <c r="V222" s="603"/>
      <c r="W222" s="603"/>
      <c r="X222" s="604"/>
      <c r="Y222" s="605"/>
      <c r="Z222" s="606"/>
      <c r="AA222" s="606"/>
      <c r="AB222" s="617"/>
      <c r="AC222" s="611"/>
      <c r="AD222" s="612"/>
      <c r="AE222" s="612"/>
      <c r="AF222" s="612"/>
      <c r="AG222" s="613"/>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5">
      <c r="A223" s="1058"/>
      <c r="B223" s="1059"/>
      <c r="C223" s="1059"/>
      <c r="D223" s="1059"/>
      <c r="E223" s="1059"/>
      <c r="F223" s="1060"/>
      <c r="G223" s="611"/>
      <c r="H223" s="612"/>
      <c r="I223" s="612"/>
      <c r="J223" s="612"/>
      <c r="K223" s="613"/>
      <c r="L223" s="602"/>
      <c r="M223" s="603"/>
      <c r="N223" s="603"/>
      <c r="O223" s="603"/>
      <c r="P223" s="603"/>
      <c r="Q223" s="603"/>
      <c r="R223" s="603"/>
      <c r="S223" s="603"/>
      <c r="T223" s="603"/>
      <c r="U223" s="603"/>
      <c r="V223" s="603"/>
      <c r="W223" s="603"/>
      <c r="X223" s="604"/>
      <c r="Y223" s="605"/>
      <c r="Z223" s="606"/>
      <c r="AA223" s="606"/>
      <c r="AB223" s="617"/>
      <c r="AC223" s="611"/>
      <c r="AD223" s="612"/>
      <c r="AE223" s="612"/>
      <c r="AF223" s="612"/>
      <c r="AG223" s="613"/>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5">
      <c r="A224" s="1058"/>
      <c r="B224" s="1059"/>
      <c r="C224" s="1059"/>
      <c r="D224" s="1059"/>
      <c r="E224" s="1059"/>
      <c r="F224" s="1060"/>
      <c r="G224" s="611"/>
      <c r="H224" s="612"/>
      <c r="I224" s="612"/>
      <c r="J224" s="612"/>
      <c r="K224" s="613"/>
      <c r="L224" s="602"/>
      <c r="M224" s="603"/>
      <c r="N224" s="603"/>
      <c r="O224" s="603"/>
      <c r="P224" s="603"/>
      <c r="Q224" s="603"/>
      <c r="R224" s="603"/>
      <c r="S224" s="603"/>
      <c r="T224" s="603"/>
      <c r="U224" s="603"/>
      <c r="V224" s="603"/>
      <c r="W224" s="603"/>
      <c r="X224" s="604"/>
      <c r="Y224" s="605"/>
      <c r="Z224" s="606"/>
      <c r="AA224" s="606"/>
      <c r="AB224" s="617"/>
      <c r="AC224" s="611"/>
      <c r="AD224" s="612"/>
      <c r="AE224" s="612"/>
      <c r="AF224" s="612"/>
      <c r="AG224" s="613"/>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5">
      <c r="A225" s="1058"/>
      <c r="B225" s="1059"/>
      <c r="C225" s="1059"/>
      <c r="D225" s="1059"/>
      <c r="E225" s="1059"/>
      <c r="F225" s="1060"/>
      <c r="G225" s="611"/>
      <c r="H225" s="612"/>
      <c r="I225" s="612"/>
      <c r="J225" s="612"/>
      <c r="K225" s="613"/>
      <c r="L225" s="602"/>
      <c r="M225" s="603"/>
      <c r="N225" s="603"/>
      <c r="O225" s="603"/>
      <c r="P225" s="603"/>
      <c r="Q225" s="603"/>
      <c r="R225" s="603"/>
      <c r="S225" s="603"/>
      <c r="T225" s="603"/>
      <c r="U225" s="603"/>
      <c r="V225" s="603"/>
      <c r="W225" s="603"/>
      <c r="X225" s="604"/>
      <c r="Y225" s="605"/>
      <c r="Z225" s="606"/>
      <c r="AA225" s="606"/>
      <c r="AB225" s="617"/>
      <c r="AC225" s="611"/>
      <c r="AD225" s="612"/>
      <c r="AE225" s="612"/>
      <c r="AF225" s="612"/>
      <c r="AG225" s="613"/>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3">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5">
      <c r="A227" s="1058"/>
      <c r="B227" s="1059"/>
      <c r="C227" s="1059"/>
      <c r="D227" s="1059"/>
      <c r="E227" s="1059"/>
      <c r="F227" s="1060"/>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25">
      <c r="A228" s="1058"/>
      <c r="B228" s="1059"/>
      <c r="C228" s="1059"/>
      <c r="D228" s="1059"/>
      <c r="E228" s="1059"/>
      <c r="F228" s="1060"/>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25">
      <c r="A230" s="1058"/>
      <c r="B230" s="1059"/>
      <c r="C230" s="1059"/>
      <c r="D230" s="1059"/>
      <c r="E230" s="1059"/>
      <c r="F230" s="1060"/>
      <c r="G230" s="611"/>
      <c r="H230" s="612"/>
      <c r="I230" s="612"/>
      <c r="J230" s="612"/>
      <c r="K230" s="613"/>
      <c r="L230" s="602"/>
      <c r="M230" s="603"/>
      <c r="N230" s="603"/>
      <c r="O230" s="603"/>
      <c r="P230" s="603"/>
      <c r="Q230" s="603"/>
      <c r="R230" s="603"/>
      <c r="S230" s="603"/>
      <c r="T230" s="603"/>
      <c r="U230" s="603"/>
      <c r="V230" s="603"/>
      <c r="W230" s="603"/>
      <c r="X230" s="604"/>
      <c r="Y230" s="605"/>
      <c r="Z230" s="606"/>
      <c r="AA230" s="606"/>
      <c r="AB230" s="617"/>
      <c r="AC230" s="611"/>
      <c r="AD230" s="612"/>
      <c r="AE230" s="612"/>
      <c r="AF230" s="612"/>
      <c r="AG230" s="613"/>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5">
      <c r="A231" s="1058"/>
      <c r="B231" s="1059"/>
      <c r="C231" s="1059"/>
      <c r="D231" s="1059"/>
      <c r="E231" s="1059"/>
      <c r="F231" s="1060"/>
      <c r="G231" s="611"/>
      <c r="H231" s="612"/>
      <c r="I231" s="612"/>
      <c r="J231" s="612"/>
      <c r="K231" s="613"/>
      <c r="L231" s="602"/>
      <c r="M231" s="603"/>
      <c r="N231" s="603"/>
      <c r="O231" s="603"/>
      <c r="P231" s="603"/>
      <c r="Q231" s="603"/>
      <c r="R231" s="603"/>
      <c r="S231" s="603"/>
      <c r="T231" s="603"/>
      <c r="U231" s="603"/>
      <c r="V231" s="603"/>
      <c r="W231" s="603"/>
      <c r="X231" s="604"/>
      <c r="Y231" s="605"/>
      <c r="Z231" s="606"/>
      <c r="AA231" s="606"/>
      <c r="AB231" s="617"/>
      <c r="AC231" s="611"/>
      <c r="AD231" s="612"/>
      <c r="AE231" s="612"/>
      <c r="AF231" s="612"/>
      <c r="AG231" s="613"/>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5">
      <c r="A232" s="1058"/>
      <c r="B232" s="1059"/>
      <c r="C232" s="1059"/>
      <c r="D232" s="1059"/>
      <c r="E232" s="1059"/>
      <c r="F232" s="1060"/>
      <c r="G232" s="611"/>
      <c r="H232" s="612"/>
      <c r="I232" s="612"/>
      <c r="J232" s="612"/>
      <c r="K232" s="613"/>
      <c r="L232" s="602"/>
      <c r="M232" s="603"/>
      <c r="N232" s="603"/>
      <c r="O232" s="603"/>
      <c r="P232" s="603"/>
      <c r="Q232" s="603"/>
      <c r="R232" s="603"/>
      <c r="S232" s="603"/>
      <c r="T232" s="603"/>
      <c r="U232" s="603"/>
      <c r="V232" s="603"/>
      <c r="W232" s="603"/>
      <c r="X232" s="604"/>
      <c r="Y232" s="605"/>
      <c r="Z232" s="606"/>
      <c r="AA232" s="606"/>
      <c r="AB232" s="617"/>
      <c r="AC232" s="611"/>
      <c r="AD232" s="612"/>
      <c r="AE232" s="612"/>
      <c r="AF232" s="612"/>
      <c r="AG232" s="613"/>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5">
      <c r="A233" s="1058"/>
      <c r="B233" s="1059"/>
      <c r="C233" s="1059"/>
      <c r="D233" s="1059"/>
      <c r="E233" s="1059"/>
      <c r="F233" s="1060"/>
      <c r="G233" s="611"/>
      <c r="H233" s="612"/>
      <c r="I233" s="612"/>
      <c r="J233" s="612"/>
      <c r="K233" s="613"/>
      <c r="L233" s="602"/>
      <c r="M233" s="603"/>
      <c r="N233" s="603"/>
      <c r="O233" s="603"/>
      <c r="P233" s="603"/>
      <c r="Q233" s="603"/>
      <c r="R233" s="603"/>
      <c r="S233" s="603"/>
      <c r="T233" s="603"/>
      <c r="U233" s="603"/>
      <c r="V233" s="603"/>
      <c r="W233" s="603"/>
      <c r="X233" s="604"/>
      <c r="Y233" s="605"/>
      <c r="Z233" s="606"/>
      <c r="AA233" s="606"/>
      <c r="AB233" s="617"/>
      <c r="AC233" s="611"/>
      <c r="AD233" s="612"/>
      <c r="AE233" s="612"/>
      <c r="AF233" s="612"/>
      <c r="AG233" s="613"/>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5">
      <c r="A234" s="1058"/>
      <c r="B234" s="1059"/>
      <c r="C234" s="1059"/>
      <c r="D234" s="1059"/>
      <c r="E234" s="1059"/>
      <c r="F234" s="1060"/>
      <c r="G234" s="611"/>
      <c r="H234" s="612"/>
      <c r="I234" s="612"/>
      <c r="J234" s="612"/>
      <c r="K234" s="613"/>
      <c r="L234" s="602"/>
      <c r="M234" s="603"/>
      <c r="N234" s="603"/>
      <c r="O234" s="603"/>
      <c r="P234" s="603"/>
      <c r="Q234" s="603"/>
      <c r="R234" s="603"/>
      <c r="S234" s="603"/>
      <c r="T234" s="603"/>
      <c r="U234" s="603"/>
      <c r="V234" s="603"/>
      <c r="W234" s="603"/>
      <c r="X234" s="604"/>
      <c r="Y234" s="605"/>
      <c r="Z234" s="606"/>
      <c r="AA234" s="606"/>
      <c r="AB234" s="617"/>
      <c r="AC234" s="611"/>
      <c r="AD234" s="612"/>
      <c r="AE234" s="612"/>
      <c r="AF234" s="612"/>
      <c r="AG234" s="613"/>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5">
      <c r="A235" s="1058"/>
      <c r="B235" s="1059"/>
      <c r="C235" s="1059"/>
      <c r="D235" s="1059"/>
      <c r="E235" s="1059"/>
      <c r="F235" s="1060"/>
      <c r="G235" s="611"/>
      <c r="H235" s="612"/>
      <c r="I235" s="612"/>
      <c r="J235" s="612"/>
      <c r="K235" s="613"/>
      <c r="L235" s="602"/>
      <c r="M235" s="603"/>
      <c r="N235" s="603"/>
      <c r="O235" s="603"/>
      <c r="P235" s="603"/>
      <c r="Q235" s="603"/>
      <c r="R235" s="603"/>
      <c r="S235" s="603"/>
      <c r="T235" s="603"/>
      <c r="U235" s="603"/>
      <c r="V235" s="603"/>
      <c r="W235" s="603"/>
      <c r="X235" s="604"/>
      <c r="Y235" s="605"/>
      <c r="Z235" s="606"/>
      <c r="AA235" s="606"/>
      <c r="AB235" s="617"/>
      <c r="AC235" s="611"/>
      <c r="AD235" s="612"/>
      <c r="AE235" s="612"/>
      <c r="AF235" s="612"/>
      <c r="AG235" s="613"/>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5">
      <c r="A236" s="1058"/>
      <c r="B236" s="1059"/>
      <c r="C236" s="1059"/>
      <c r="D236" s="1059"/>
      <c r="E236" s="1059"/>
      <c r="F236" s="1060"/>
      <c r="G236" s="611"/>
      <c r="H236" s="612"/>
      <c r="I236" s="612"/>
      <c r="J236" s="612"/>
      <c r="K236" s="613"/>
      <c r="L236" s="602"/>
      <c r="M236" s="603"/>
      <c r="N236" s="603"/>
      <c r="O236" s="603"/>
      <c r="P236" s="603"/>
      <c r="Q236" s="603"/>
      <c r="R236" s="603"/>
      <c r="S236" s="603"/>
      <c r="T236" s="603"/>
      <c r="U236" s="603"/>
      <c r="V236" s="603"/>
      <c r="W236" s="603"/>
      <c r="X236" s="604"/>
      <c r="Y236" s="605"/>
      <c r="Z236" s="606"/>
      <c r="AA236" s="606"/>
      <c r="AB236" s="617"/>
      <c r="AC236" s="611"/>
      <c r="AD236" s="612"/>
      <c r="AE236" s="612"/>
      <c r="AF236" s="612"/>
      <c r="AG236" s="613"/>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5">
      <c r="A237" s="1058"/>
      <c r="B237" s="1059"/>
      <c r="C237" s="1059"/>
      <c r="D237" s="1059"/>
      <c r="E237" s="1059"/>
      <c r="F237" s="1060"/>
      <c r="G237" s="611"/>
      <c r="H237" s="612"/>
      <c r="I237" s="612"/>
      <c r="J237" s="612"/>
      <c r="K237" s="613"/>
      <c r="L237" s="602"/>
      <c r="M237" s="603"/>
      <c r="N237" s="603"/>
      <c r="O237" s="603"/>
      <c r="P237" s="603"/>
      <c r="Q237" s="603"/>
      <c r="R237" s="603"/>
      <c r="S237" s="603"/>
      <c r="T237" s="603"/>
      <c r="U237" s="603"/>
      <c r="V237" s="603"/>
      <c r="W237" s="603"/>
      <c r="X237" s="604"/>
      <c r="Y237" s="605"/>
      <c r="Z237" s="606"/>
      <c r="AA237" s="606"/>
      <c r="AB237" s="617"/>
      <c r="AC237" s="611"/>
      <c r="AD237" s="612"/>
      <c r="AE237" s="612"/>
      <c r="AF237" s="612"/>
      <c r="AG237" s="613"/>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5">
      <c r="A238" s="1058"/>
      <c r="B238" s="1059"/>
      <c r="C238" s="1059"/>
      <c r="D238" s="1059"/>
      <c r="E238" s="1059"/>
      <c r="F238" s="1060"/>
      <c r="G238" s="611"/>
      <c r="H238" s="612"/>
      <c r="I238" s="612"/>
      <c r="J238" s="612"/>
      <c r="K238" s="613"/>
      <c r="L238" s="602"/>
      <c r="M238" s="603"/>
      <c r="N238" s="603"/>
      <c r="O238" s="603"/>
      <c r="P238" s="603"/>
      <c r="Q238" s="603"/>
      <c r="R238" s="603"/>
      <c r="S238" s="603"/>
      <c r="T238" s="603"/>
      <c r="U238" s="603"/>
      <c r="V238" s="603"/>
      <c r="W238" s="603"/>
      <c r="X238" s="604"/>
      <c r="Y238" s="605"/>
      <c r="Z238" s="606"/>
      <c r="AA238" s="606"/>
      <c r="AB238" s="617"/>
      <c r="AC238" s="611"/>
      <c r="AD238" s="612"/>
      <c r="AE238" s="612"/>
      <c r="AF238" s="612"/>
      <c r="AG238" s="613"/>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3">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5">
      <c r="A240" s="1058"/>
      <c r="B240" s="1059"/>
      <c r="C240" s="1059"/>
      <c r="D240" s="1059"/>
      <c r="E240" s="1059"/>
      <c r="F240" s="1060"/>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25">
      <c r="A241" s="1058"/>
      <c r="B241" s="1059"/>
      <c r="C241" s="1059"/>
      <c r="D241" s="1059"/>
      <c r="E241" s="1059"/>
      <c r="F241" s="1060"/>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25">
      <c r="A243" s="1058"/>
      <c r="B243" s="1059"/>
      <c r="C243" s="1059"/>
      <c r="D243" s="1059"/>
      <c r="E243" s="1059"/>
      <c r="F243" s="1060"/>
      <c r="G243" s="611"/>
      <c r="H243" s="612"/>
      <c r="I243" s="612"/>
      <c r="J243" s="612"/>
      <c r="K243" s="613"/>
      <c r="L243" s="602"/>
      <c r="M243" s="603"/>
      <c r="N243" s="603"/>
      <c r="O243" s="603"/>
      <c r="P243" s="603"/>
      <c r="Q243" s="603"/>
      <c r="R243" s="603"/>
      <c r="S243" s="603"/>
      <c r="T243" s="603"/>
      <c r="U243" s="603"/>
      <c r="V243" s="603"/>
      <c r="W243" s="603"/>
      <c r="X243" s="604"/>
      <c r="Y243" s="605"/>
      <c r="Z243" s="606"/>
      <c r="AA243" s="606"/>
      <c r="AB243" s="617"/>
      <c r="AC243" s="611"/>
      <c r="AD243" s="612"/>
      <c r="AE243" s="612"/>
      <c r="AF243" s="612"/>
      <c r="AG243" s="613"/>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5">
      <c r="A244" s="1058"/>
      <c r="B244" s="1059"/>
      <c r="C244" s="1059"/>
      <c r="D244" s="1059"/>
      <c r="E244" s="1059"/>
      <c r="F244" s="1060"/>
      <c r="G244" s="611"/>
      <c r="H244" s="612"/>
      <c r="I244" s="612"/>
      <c r="J244" s="612"/>
      <c r="K244" s="613"/>
      <c r="L244" s="602"/>
      <c r="M244" s="603"/>
      <c r="N244" s="603"/>
      <c r="O244" s="603"/>
      <c r="P244" s="603"/>
      <c r="Q244" s="603"/>
      <c r="R244" s="603"/>
      <c r="S244" s="603"/>
      <c r="T244" s="603"/>
      <c r="U244" s="603"/>
      <c r="V244" s="603"/>
      <c r="W244" s="603"/>
      <c r="X244" s="604"/>
      <c r="Y244" s="605"/>
      <c r="Z244" s="606"/>
      <c r="AA244" s="606"/>
      <c r="AB244" s="617"/>
      <c r="AC244" s="611"/>
      <c r="AD244" s="612"/>
      <c r="AE244" s="612"/>
      <c r="AF244" s="612"/>
      <c r="AG244" s="613"/>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5">
      <c r="A245" s="1058"/>
      <c r="B245" s="1059"/>
      <c r="C245" s="1059"/>
      <c r="D245" s="1059"/>
      <c r="E245" s="1059"/>
      <c r="F245" s="1060"/>
      <c r="G245" s="611"/>
      <c r="H245" s="612"/>
      <c r="I245" s="612"/>
      <c r="J245" s="612"/>
      <c r="K245" s="613"/>
      <c r="L245" s="602"/>
      <c r="M245" s="603"/>
      <c r="N245" s="603"/>
      <c r="O245" s="603"/>
      <c r="P245" s="603"/>
      <c r="Q245" s="603"/>
      <c r="R245" s="603"/>
      <c r="S245" s="603"/>
      <c r="T245" s="603"/>
      <c r="U245" s="603"/>
      <c r="V245" s="603"/>
      <c r="W245" s="603"/>
      <c r="X245" s="604"/>
      <c r="Y245" s="605"/>
      <c r="Z245" s="606"/>
      <c r="AA245" s="606"/>
      <c r="AB245" s="617"/>
      <c r="AC245" s="611"/>
      <c r="AD245" s="612"/>
      <c r="AE245" s="612"/>
      <c r="AF245" s="612"/>
      <c r="AG245" s="613"/>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5">
      <c r="A246" s="1058"/>
      <c r="B246" s="1059"/>
      <c r="C246" s="1059"/>
      <c r="D246" s="1059"/>
      <c r="E246" s="1059"/>
      <c r="F246" s="1060"/>
      <c r="G246" s="611"/>
      <c r="H246" s="612"/>
      <c r="I246" s="612"/>
      <c r="J246" s="612"/>
      <c r="K246" s="613"/>
      <c r="L246" s="602"/>
      <c r="M246" s="603"/>
      <c r="N246" s="603"/>
      <c r="O246" s="603"/>
      <c r="P246" s="603"/>
      <c r="Q246" s="603"/>
      <c r="R246" s="603"/>
      <c r="S246" s="603"/>
      <c r="T246" s="603"/>
      <c r="U246" s="603"/>
      <c r="V246" s="603"/>
      <c r="W246" s="603"/>
      <c r="X246" s="604"/>
      <c r="Y246" s="605"/>
      <c r="Z246" s="606"/>
      <c r="AA246" s="606"/>
      <c r="AB246" s="617"/>
      <c r="AC246" s="611"/>
      <c r="AD246" s="612"/>
      <c r="AE246" s="612"/>
      <c r="AF246" s="612"/>
      <c r="AG246" s="613"/>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5">
      <c r="A247" s="1058"/>
      <c r="B247" s="1059"/>
      <c r="C247" s="1059"/>
      <c r="D247" s="1059"/>
      <c r="E247" s="1059"/>
      <c r="F247" s="1060"/>
      <c r="G247" s="611"/>
      <c r="H247" s="612"/>
      <c r="I247" s="612"/>
      <c r="J247" s="612"/>
      <c r="K247" s="613"/>
      <c r="L247" s="602"/>
      <c r="M247" s="603"/>
      <c r="N247" s="603"/>
      <c r="O247" s="603"/>
      <c r="P247" s="603"/>
      <c r="Q247" s="603"/>
      <c r="R247" s="603"/>
      <c r="S247" s="603"/>
      <c r="T247" s="603"/>
      <c r="U247" s="603"/>
      <c r="V247" s="603"/>
      <c r="W247" s="603"/>
      <c r="X247" s="604"/>
      <c r="Y247" s="605"/>
      <c r="Z247" s="606"/>
      <c r="AA247" s="606"/>
      <c r="AB247" s="617"/>
      <c r="AC247" s="611"/>
      <c r="AD247" s="612"/>
      <c r="AE247" s="612"/>
      <c r="AF247" s="612"/>
      <c r="AG247" s="613"/>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5">
      <c r="A248" s="1058"/>
      <c r="B248" s="1059"/>
      <c r="C248" s="1059"/>
      <c r="D248" s="1059"/>
      <c r="E248" s="1059"/>
      <c r="F248" s="1060"/>
      <c r="G248" s="611"/>
      <c r="H248" s="612"/>
      <c r="I248" s="612"/>
      <c r="J248" s="612"/>
      <c r="K248" s="613"/>
      <c r="L248" s="602"/>
      <c r="M248" s="603"/>
      <c r="N248" s="603"/>
      <c r="O248" s="603"/>
      <c r="P248" s="603"/>
      <c r="Q248" s="603"/>
      <c r="R248" s="603"/>
      <c r="S248" s="603"/>
      <c r="T248" s="603"/>
      <c r="U248" s="603"/>
      <c r="V248" s="603"/>
      <c r="W248" s="603"/>
      <c r="X248" s="604"/>
      <c r="Y248" s="605"/>
      <c r="Z248" s="606"/>
      <c r="AA248" s="606"/>
      <c r="AB248" s="617"/>
      <c r="AC248" s="611"/>
      <c r="AD248" s="612"/>
      <c r="AE248" s="612"/>
      <c r="AF248" s="612"/>
      <c r="AG248" s="613"/>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5">
      <c r="A249" s="1058"/>
      <c r="B249" s="1059"/>
      <c r="C249" s="1059"/>
      <c r="D249" s="1059"/>
      <c r="E249" s="1059"/>
      <c r="F249" s="1060"/>
      <c r="G249" s="611"/>
      <c r="H249" s="612"/>
      <c r="I249" s="612"/>
      <c r="J249" s="612"/>
      <c r="K249" s="613"/>
      <c r="L249" s="602"/>
      <c r="M249" s="603"/>
      <c r="N249" s="603"/>
      <c r="O249" s="603"/>
      <c r="P249" s="603"/>
      <c r="Q249" s="603"/>
      <c r="R249" s="603"/>
      <c r="S249" s="603"/>
      <c r="T249" s="603"/>
      <c r="U249" s="603"/>
      <c r="V249" s="603"/>
      <c r="W249" s="603"/>
      <c r="X249" s="604"/>
      <c r="Y249" s="605"/>
      <c r="Z249" s="606"/>
      <c r="AA249" s="606"/>
      <c r="AB249" s="617"/>
      <c r="AC249" s="611"/>
      <c r="AD249" s="612"/>
      <c r="AE249" s="612"/>
      <c r="AF249" s="612"/>
      <c r="AG249" s="613"/>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5">
      <c r="A250" s="1058"/>
      <c r="B250" s="1059"/>
      <c r="C250" s="1059"/>
      <c r="D250" s="1059"/>
      <c r="E250" s="1059"/>
      <c r="F250" s="1060"/>
      <c r="G250" s="611"/>
      <c r="H250" s="612"/>
      <c r="I250" s="612"/>
      <c r="J250" s="612"/>
      <c r="K250" s="613"/>
      <c r="L250" s="602"/>
      <c r="M250" s="603"/>
      <c r="N250" s="603"/>
      <c r="O250" s="603"/>
      <c r="P250" s="603"/>
      <c r="Q250" s="603"/>
      <c r="R250" s="603"/>
      <c r="S250" s="603"/>
      <c r="T250" s="603"/>
      <c r="U250" s="603"/>
      <c r="V250" s="603"/>
      <c r="W250" s="603"/>
      <c r="X250" s="604"/>
      <c r="Y250" s="605"/>
      <c r="Z250" s="606"/>
      <c r="AA250" s="606"/>
      <c r="AB250" s="617"/>
      <c r="AC250" s="611"/>
      <c r="AD250" s="612"/>
      <c r="AE250" s="612"/>
      <c r="AF250" s="612"/>
      <c r="AG250" s="613"/>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5">
      <c r="A251" s="1058"/>
      <c r="B251" s="1059"/>
      <c r="C251" s="1059"/>
      <c r="D251" s="1059"/>
      <c r="E251" s="1059"/>
      <c r="F251" s="1060"/>
      <c r="G251" s="611"/>
      <c r="H251" s="612"/>
      <c r="I251" s="612"/>
      <c r="J251" s="612"/>
      <c r="K251" s="613"/>
      <c r="L251" s="602"/>
      <c r="M251" s="603"/>
      <c r="N251" s="603"/>
      <c r="O251" s="603"/>
      <c r="P251" s="603"/>
      <c r="Q251" s="603"/>
      <c r="R251" s="603"/>
      <c r="S251" s="603"/>
      <c r="T251" s="603"/>
      <c r="U251" s="603"/>
      <c r="V251" s="603"/>
      <c r="W251" s="603"/>
      <c r="X251" s="604"/>
      <c r="Y251" s="605"/>
      <c r="Z251" s="606"/>
      <c r="AA251" s="606"/>
      <c r="AB251" s="617"/>
      <c r="AC251" s="611"/>
      <c r="AD251" s="612"/>
      <c r="AE251" s="612"/>
      <c r="AF251" s="612"/>
      <c r="AG251" s="613"/>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3">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5">
      <c r="A253" s="1058"/>
      <c r="B253" s="1059"/>
      <c r="C253" s="1059"/>
      <c r="D253" s="1059"/>
      <c r="E253" s="1059"/>
      <c r="F253" s="1060"/>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25">
      <c r="A254" s="1058"/>
      <c r="B254" s="1059"/>
      <c r="C254" s="1059"/>
      <c r="D254" s="1059"/>
      <c r="E254" s="1059"/>
      <c r="F254" s="1060"/>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25">
      <c r="A256" s="1058"/>
      <c r="B256" s="1059"/>
      <c r="C256" s="1059"/>
      <c r="D256" s="1059"/>
      <c r="E256" s="1059"/>
      <c r="F256" s="1060"/>
      <c r="G256" s="611"/>
      <c r="H256" s="612"/>
      <c r="I256" s="612"/>
      <c r="J256" s="612"/>
      <c r="K256" s="613"/>
      <c r="L256" s="602"/>
      <c r="M256" s="603"/>
      <c r="N256" s="603"/>
      <c r="O256" s="603"/>
      <c r="P256" s="603"/>
      <c r="Q256" s="603"/>
      <c r="R256" s="603"/>
      <c r="S256" s="603"/>
      <c r="T256" s="603"/>
      <c r="U256" s="603"/>
      <c r="V256" s="603"/>
      <c r="W256" s="603"/>
      <c r="X256" s="604"/>
      <c r="Y256" s="605"/>
      <c r="Z256" s="606"/>
      <c r="AA256" s="606"/>
      <c r="AB256" s="617"/>
      <c r="AC256" s="611"/>
      <c r="AD256" s="612"/>
      <c r="AE256" s="612"/>
      <c r="AF256" s="612"/>
      <c r="AG256" s="613"/>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5">
      <c r="A257" s="1058"/>
      <c r="B257" s="1059"/>
      <c r="C257" s="1059"/>
      <c r="D257" s="1059"/>
      <c r="E257" s="1059"/>
      <c r="F257" s="1060"/>
      <c r="G257" s="611"/>
      <c r="H257" s="612"/>
      <c r="I257" s="612"/>
      <c r="J257" s="612"/>
      <c r="K257" s="613"/>
      <c r="L257" s="602"/>
      <c r="M257" s="603"/>
      <c r="N257" s="603"/>
      <c r="O257" s="603"/>
      <c r="P257" s="603"/>
      <c r="Q257" s="603"/>
      <c r="R257" s="603"/>
      <c r="S257" s="603"/>
      <c r="T257" s="603"/>
      <c r="U257" s="603"/>
      <c r="V257" s="603"/>
      <c r="W257" s="603"/>
      <c r="X257" s="604"/>
      <c r="Y257" s="605"/>
      <c r="Z257" s="606"/>
      <c r="AA257" s="606"/>
      <c r="AB257" s="617"/>
      <c r="AC257" s="611"/>
      <c r="AD257" s="612"/>
      <c r="AE257" s="612"/>
      <c r="AF257" s="612"/>
      <c r="AG257" s="613"/>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5">
      <c r="A258" s="1058"/>
      <c r="B258" s="1059"/>
      <c r="C258" s="1059"/>
      <c r="D258" s="1059"/>
      <c r="E258" s="1059"/>
      <c r="F258" s="1060"/>
      <c r="G258" s="611"/>
      <c r="H258" s="612"/>
      <c r="I258" s="612"/>
      <c r="J258" s="612"/>
      <c r="K258" s="613"/>
      <c r="L258" s="602"/>
      <c r="M258" s="603"/>
      <c r="N258" s="603"/>
      <c r="O258" s="603"/>
      <c r="P258" s="603"/>
      <c r="Q258" s="603"/>
      <c r="R258" s="603"/>
      <c r="S258" s="603"/>
      <c r="T258" s="603"/>
      <c r="U258" s="603"/>
      <c r="V258" s="603"/>
      <c r="W258" s="603"/>
      <c r="X258" s="604"/>
      <c r="Y258" s="605"/>
      <c r="Z258" s="606"/>
      <c r="AA258" s="606"/>
      <c r="AB258" s="617"/>
      <c r="AC258" s="611"/>
      <c r="AD258" s="612"/>
      <c r="AE258" s="612"/>
      <c r="AF258" s="612"/>
      <c r="AG258" s="613"/>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5">
      <c r="A259" s="1058"/>
      <c r="B259" s="1059"/>
      <c r="C259" s="1059"/>
      <c r="D259" s="1059"/>
      <c r="E259" s="1059"/>
      <c r="F259" s="1060"/>
      <c r="G259" s="611"/>
      <c r="H259" s="612"/>
      <c r="I259" s="612"/>
      <c r="J259" s="612"/>
      <c r="K259" s="613"/>
      <c r="L259" s="602"/>
      <c r="M259" s="603"/>
      <c r="N259" s="603"/>
      <c r="O259" s="603"/>
      <c r="P259" s="603"/>
      <c r="Q259" s="603"/>
      <c r="R259" s="603"/>
      <c r="S259" s="603"/>
      <c r="T259" s="603"/>
      <c r="U259" s="603"/>
      <c r="V259" s="603"/>
      <c r="W259" s="603"/>
      <c r="X259" s="604"/>
      <c r="Y259" s="605"/>
      <c r="Z259" s="606"/>
      <c r="AA259" s="606"/>
      <c r="AB259" s="617"/>
      <c r="AC259" s="611"/>
      <c r="AD259" s="612"/>
      <c r="AE259" s="612"/>
      <c r="AF259" s="612"/>
      <c r="AG259" s="613"/>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5">
      <c r="A260" s="1058"/>
      <c r="B260" s="1059"/>
      <c r="C260" s="1059"/>
      <c r="D260" s="1059"/>
      <c r="E260" s="1059"/>
      <c r="F260" s="1060"/>
      <c r="G260" s="611"/>
      <c r="H260" s="612"/>
      <c r="I260" s="612"/>
      <c r="J260" s="612"/>
      <c r="K260" s="613"/>
      <c r="L260" s="602"/>
      <c r="M260" s="603"/>
      <c r="N260" s="603"/>
      <c r="O260" s="603"/>
      <c r="P260" s="603"/>
      <c r="Q260" s="603"/>
      <c r="R260" s="603"/>
      <c r="S260" s="603"/>
      <c r="T260" s="603"/>
      <c r="U260" s="603"/>
      <c r="V260" s="603"/>
      <c r="W260" s="603"/>
      <c r="X260" s="604"/>
      <c r="Y260" s="605"/>
      <c r="Z260" s="606"/>
      <c r="AA260" s="606"/>
      <c r="AB260" s="617"/>
      <c r="AC260" s="611"/>
      <c r="AD260" s="612"/>
      <c r="AE260" s="612"/>
      <c r="AF260" s="612"/>
      <c r="AG260" s="613"/>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5">
      <c r="A261" s="1058"/>
      <c r="B261" s="1059"/>
      <c r="C261" s="1059"/>
      <c r="D261" s="1059"/>
      <c r="E261" s="1059"/>
      <c r="F261" s="1060"/>
      <c r="G261" s="611"/>
      <c r="H261" s="612"/>
      <c r="I261" s="612"/>
      <c r="J261" s="612"/>
      <c r="K261" s="613"/>
      <c r="L261" s="602"/>
      <c r="M261" s="603"/>
      <c r="N261" s="603"/>
      <c r="O261" s="603"/>
      <c r="P261" s="603"/>
      <c r="Q261" s="603"/>
      <c r="R261" s="603"/>
      <c r="S261" s="603"/>
      <c r="T261" s="603"/>
      <c r="U261" s="603"/>
      <c r="V261" s="603"/>
      <c r="W261" s="603"/>
      <c r="X261" s="604"/>
      <c r="Y261" s="605"/>
      <c r="Z261" s="606"/>
      <c r="AA261" s="606"/>
      <c r="AB261" s="617"/>
      <c r="AC261" s="611"/>
      <c r="AD261" s="612"/>
      <c r="AE261" s="612"/>
      <c r="AF261" s="612"/>
      <c r="AG261" s="613"/>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5">
      <c r="A262" s="1058"/>
      <c r="B262" s="1059"/>
      <c r="C262" s="1059"/>
      <c r="D262" s="1059"/>
      <c r="E262" s="1059"/>
      <c r="F262" s="1060"/>
      <c r="G262" s="611"/>
      <c r="H262" s="612"/>
      <c r="I262" s="612"/>
      <c r="J262" s="612"/>
      <c r="K262" s="613"/>
      <c r="L262" s="602"/>
      <c r="M262" s="603"/>
      <c r="N262" s="603"/>
      <c r="O262" s="603"/>
      <c r="P262" s="603"/>
      <c r="Q262" s="603"/>
      <c r="R262" s="603"/>
      <c r="S262" s="603"/>
      <c r="T262" s="603"/>
      <c r="U262" s="603"/>
      <c r="V262" s="603"/>
      <c r="W262" s="603"/>
      <c r="X262" s="604"/>
      <c r="Y262" s="605"/>
      <c r="Z262" s="606"/>
      <c r="AA262" s="606"/>
      <c r="AB262" s="617"/>
      <c r="AC262" s="611"/>
      <c r="AD262" s="612"/>
      <c r="AE262" s="612"/>
      <c r="AF262" s="612"/>
      <c r="AG262" s="613"/>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5">
      <c r="A263" s="1058"/>
      <c r="B263" s="1059"/>
      <c r="C263" s="1059"/>
      <c r="D263" s="1059"/>
      <c r="E263" s="1059"/>
      <c r="F263" s="1060"/>
      <c r="G263" s="611"/>
      <c r="H263" s="612"/>
      <c r="I263" s="612"/>
      <c r="J263" s="612"/>
      <c r="K263" s="613"/>
      <c r="L263" s="602"/>
      <c r="M263" s="603"/>
      <c r="N263" s="603"/>
      <c r="O263" s="603"/>
      <c r="P263" s="603"/>
      <c r="Q263" s="603"/>
      <c r="R263" s="603"/>
      <c r="S263" s="603"/>
      <c r="T263" s="603"/>
      <c r="U263" s="603"/>
      <c r="V263" s="603"/>
      <c r="W263" s="603"/>
      <c r="X263" s="604"/>
      <c r="Y263" s="605"/>
      <c r="Z263" s="606"/>
      <c r="AA263" s="606"/>
      <c r="AB263" s="617"/>
      <c r="AC263" s="611"/>
      <c r="AD263" s="612"/>
      <c r="AE263" s="612"/>
      <c r="AF263" s="612"/>
      <c r="AG263" s="613"/>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5">
      <c r="A264" s="1058"/>
      <c r="B264" s="1059"/>
      <c r="C264" s="1059"/>
      <c r="D264" s="1059"/>
      <c r="E264" s="1059"/>
      <c r="F264" s="1060"/>
      <c r="G264" s="611"/>
      <c r="H264" s="612"/>
      <c r="I264" s="612"/>
      <c r="J264" s="612"/>
      <c r="K264" s="613"/>
      <c r="L264" s="602"/>
      <c r="M264" s="603"/>
      <c r="N264" s="603"/>
      <c r="O264" s="603"/>
      <c r="P264" s="603"/>
      <c r="Q264" s="603"/>
      <c r="R264" s="603"/>
      <c r="S264" s="603"/>
      <c r="T264" s="603"/>
      <c r="U264" s="603"/>
      <c r="V264" s="603"/>
      <c r="W264" s="603"/>
      <c r="X264" s="604"/>
      <c r="Y264" s="605"/>
      <c r="Z264" s="606"/>
      <c r="AA264" s="606"/>
      <c r="AB264" s="617"/>
      <c r="AC264" s="611"/>
      <c r="AD264" s="612"/>
      <c r="AE264" s="612"/>
      <c r="AF264" s="612"/>
      <c r="AG264" s="613"/>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3">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5">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5">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5">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5">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5">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5">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5">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5">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5">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5">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5">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5">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5">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5">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5">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5">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5">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5">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5">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5">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5">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5">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5">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5">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5">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5">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5">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5">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5">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5">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5">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5">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5">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5">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5">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5">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5">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5">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5">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5">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5">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5">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5">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5">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5">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5">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5">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5">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5">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5">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5">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5">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5">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5">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5">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5">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5">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5">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5">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5">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5">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5">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5">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5">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5">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5">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5">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5">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5">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5">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5">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5">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5">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5">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5">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5">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5">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5">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5">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5">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5">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5">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5">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5">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5">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5">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5">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5">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5">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5">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5">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5">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5">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5">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5">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5">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5">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5">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5">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5">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5">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5">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5">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5">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5">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5">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5">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5">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5">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5">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5">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5">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5">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5">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5">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5">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5">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5">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5">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5">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5">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5">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5">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5">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5">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5">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5">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5">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5">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5">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5">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5">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5">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5">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5">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5">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5">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5">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5">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5">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5">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5">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5">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5">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5">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5">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5">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5">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5">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5">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5">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5">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5">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5">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5">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5">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5">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5">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5">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5">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5">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5">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5">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5">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5">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5">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5">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5">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5">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5">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5">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5">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5">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5">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5">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5">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5">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5">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5">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5">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5">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5">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5">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5">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5">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5">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5">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5">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5">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5">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5">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5">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5">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5">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5">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5">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5">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5">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5">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5">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5">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5">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5">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5">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5">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5">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5">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5">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5">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5">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5">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5">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5">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5">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5">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5">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5">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5">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5">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5">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5">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5">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5">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5">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5">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5">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5">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5">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5">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5">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5">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5">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5">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5">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5">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5">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5">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5">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5">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5">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5">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5">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5">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5">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5">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5">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5">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5">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5">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5">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5">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5">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5">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5">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5">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5">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5">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5">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5">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5">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5">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5">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5">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5">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5">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5">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5">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5">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5">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5">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5">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5">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5">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5">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5">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5">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5">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5">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5">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5">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5">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5">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5">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5">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5">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5">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5">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5">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5">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5">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5">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5">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5">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5">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5">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5">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5">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5">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5">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5">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5">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5">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5">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5">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5">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5">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5">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5">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5">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5">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5">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5">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5">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5">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5">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5">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5">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5">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5">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5">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5">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5">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5">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5">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5">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5">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5">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5">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5">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5">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5">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5">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5">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5">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5">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5">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5">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5">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5">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5">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5">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5">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5">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5">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5">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5">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5">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5">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5">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5">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5">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5">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5">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5">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5">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5">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5">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5">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5">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5">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5">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5">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5">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5">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5">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5">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5">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5">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5">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5">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5">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5">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5">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5">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5">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5">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5">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5">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5">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5">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5">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5">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5">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5">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5">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5">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5">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5">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5">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5">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5">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5">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5">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5">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5">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5">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5">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5">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5">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5">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5">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5">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5">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5">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5">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5">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5">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5">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5">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5">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5">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5">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5">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5">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5">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5">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5">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5">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5">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5">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5">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5">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5">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5">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5">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5">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5">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5">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5">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5">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5">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5">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5">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5">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5">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5">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5">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5">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5">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5">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5">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5">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5">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5">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5">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5">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5">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5">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5">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5">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5">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5">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5">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5">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5">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5">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5">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5">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5">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5">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5">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5">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5">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5">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5">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5">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5">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5">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5">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5">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5">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5">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5">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5">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5">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5">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5">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5">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5">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5">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5">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5">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5">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5">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5">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5">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5">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5">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5">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5">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5">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5">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5">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5">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5">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5">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5">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5">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5">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5">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5">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5">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5">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5">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5">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5">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5">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5">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5">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5">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5">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5">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5">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5">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5">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5">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5">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5">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5">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5">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5">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5">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5">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5">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5">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5">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5">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5">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5">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5">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5">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5">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5">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5">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5">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5">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5">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5">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5">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5">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5">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5">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5">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5">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5">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5">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5">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5">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5">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5">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5">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5">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5">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5">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5">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5">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5">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5">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5">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5">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5">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5">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5">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5">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5">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5">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5">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5">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5">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5">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5">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5">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5">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5">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5">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5">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5">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5">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5">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5">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5">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5">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5">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5">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5">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5">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5">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5">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5">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5">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5">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5">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5">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5">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5">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5">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5">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5">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5">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5">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5">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5">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5">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5">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5">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5">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5">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5">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5">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5">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5">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5">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5">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5">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5">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5">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5">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5">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5">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5">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5">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5">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5">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5">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5">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5">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5">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5">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5">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5">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5">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5">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5">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5">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5">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5">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5">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5">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5">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5">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5">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5">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5">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5">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5">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5">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5">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5">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5">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5">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5">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5">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5">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5">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5">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5">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5">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5">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5">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5">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5">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5">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5">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5">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5">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5">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5">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5">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5">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5">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5">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5">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5">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5">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5">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5">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5">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5">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5">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5">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5">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5">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5">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5">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5">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5">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5">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5">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5">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5">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5">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5">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5">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5">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5">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5">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5">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5">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5">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5">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5">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5">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5">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5">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5">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5">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5">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5">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5">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5">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5">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5">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5">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5">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5">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5">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5">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5">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5">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5">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5">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5">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5">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5">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5">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5">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5">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5">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5">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5">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5">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5">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5">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5">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5">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5">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5">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5">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5">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5">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5">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5">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5">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5">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5">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5">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5">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5">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5">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5">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5">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5">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5">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5">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5">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5">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5">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5">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5">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5">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5">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5">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5">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5">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5">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5">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5">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5">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5">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5">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5">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5">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5">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5">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5">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5">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5">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5">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5">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5">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5">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5">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5">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5">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5">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5">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5">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5">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5">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5">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5">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5">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5">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5">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5">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5">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5">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5">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5">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5">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5">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5">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5">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5">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5">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5">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5">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5">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5">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5">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5">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5">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5">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5">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5">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5">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5">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5">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5">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5">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5">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5">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5">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5">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5">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5">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5">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5">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5">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5">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5">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5">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5">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5">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5">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5">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5">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5">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5">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5">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5">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5">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5">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5">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5">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5">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5">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5">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5">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5">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5">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5">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5">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5">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5">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5">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5">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5">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5">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5">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5">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5">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5">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5">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5">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5">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5">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5">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5">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5">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5">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5">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5">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5">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5">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5">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5">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5">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5">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5">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5">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5">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5">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5">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5">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5">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5">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5">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5">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5">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5">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5">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5">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5">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5">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5">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5">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5">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5">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5">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5">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5">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5">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5">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5">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5">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5">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5">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5">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5">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5">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5">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5">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5">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5">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5">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5">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5">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5">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5">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5">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5">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5">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5">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5">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5">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5">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5">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5">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5">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5">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5">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5">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5">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5">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5">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5">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5">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5">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5">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5">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5">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5">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5">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5">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5">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5">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5">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5">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5">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5">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5">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5">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5">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5">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5">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5">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5">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5">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5">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5">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5">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5">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5">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5">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5">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5">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5">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5">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5">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5">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5">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5">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5">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5">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5">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5">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5">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5">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5">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5">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5">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5">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5">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5">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5">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5">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5">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5">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5">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5">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5">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5">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5">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5">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5">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5">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5">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5">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5">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5">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5">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5">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5">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5">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5">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5">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5">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5">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5">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5">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5">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5">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5">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5">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5">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5">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5">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5">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5">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5">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5">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5">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5">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5">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5">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5">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5">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5">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5">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5">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5">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5">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5">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5">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5">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5">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5">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5">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5">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5">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5">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5">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5">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5">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5">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5">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5">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5">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5">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5">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5">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5">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5">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5">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5">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5">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5">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5">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5">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5">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5">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5">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5">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5">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5">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5">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5">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5">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5">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5">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5">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5">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5">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5">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5">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5">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5">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5">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5">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5">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5">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5">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5">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5">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5">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5">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5">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5">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5">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5">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5">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5">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5">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5">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5">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5">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5">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5">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5">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5">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5">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5">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5">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5">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5">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5">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5">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5">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5">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5">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5">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5">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5">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5">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5">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5">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5">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5">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5">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5">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5">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5">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5">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5">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5">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5">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5">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5">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5">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5">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5">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5">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5">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5">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5">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5">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5">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5">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5">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5">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5">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5">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5">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5">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5">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5">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5">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5">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5">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5">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5">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5">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5">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5">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5">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5">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5">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5">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5">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5">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5">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5">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5">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5">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5">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5">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5">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5">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5">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5">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5">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5">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5">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5">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5">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5">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5">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5">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5">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5">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5">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5">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5">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5">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5">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5">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5">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5">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5">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5">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5">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5">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5">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5">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5">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5">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5">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5">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5">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030D011-88D2-458A-A572-7850B25A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FCEC0C-225F-4840-A581-B227F15F5280}">
  <ds:schemaRefs>
    <ds:schemaRef ds:uri="http://schemas.microsoft.com/sharepoint/v3/contenttype/forms"/>
  </ds:schemaRefs>
</ds:datastoreItem>
</file>

<file path=customXml/itemProps3.xml><?xml version="1.0" encoding="utf-8"?>
<ds:datastoreItem xmlns:ds="http://schemas.openxmlformats.org/officeDocument/2006/customXml" ds:itemID="{1CF45025-96FF-4C08-99AE-48A0423072D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2020-11-19T07:36:51Z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