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IADA1064\"/>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<sst xmlns="http://schemas.openxmlformats.org/spreadsheetml/2006/main" count="2931" uniqueCount="644">
  <si>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</si>
  <si>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</si>
  <si>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</si>
  <si>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</si>
  <si>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</si>
  <si>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</si>
  <si>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</si>
  <si>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</si>
  <si>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</si>
  <si>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</si>
  <si>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</si>
  <si>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</si>
  <si>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</si>
  <si>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</si>
  <si>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</si>
  <si>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</si>
  <si>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</si>
  <si>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</si>
  <si>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</si>
  <si>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</si>
  <si>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</si>
  <si>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</si>
  <si>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</si>
  <si>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</si>
  <si>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</si>
  <si>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</si>
  <si>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</si>
  <si>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</si>
  <si>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</si>
  <si>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</si>
  <si>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</si>
  <si>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</si>
  <si>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</si>
  <si>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</si>
  <si>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</si>
  <si>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</si>
  <si>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</si>
  <si>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</si>
  <si>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</si>
  <si>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</si>
  <si>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</si>
  <si>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</si>
  <si>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</si>
  <si>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</si>
  <si>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</si>
  <si>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</si>
  <si>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</si>
  <si>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</si>
  <si>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</si>
  <si>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</si>
  <si>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</si>
  <si>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</si>
  <si>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</si>
  <si>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</si>
  <si>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</si>
  <si>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</si>
  <si>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</si>
  <si>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</si>
  <si>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</si>
  <si>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</si>
  <si>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</si>
  <si>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</si>
  <si>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</si>
  <si>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</si>
  <si>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</si>
  <si>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</si>
  <si>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</si>
  <si>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</si>
  <si>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</si>
  <si>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</si>
  <si>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</si>
  <si>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</si>
  <si>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</si>
  <si>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</si>
  <si>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</si>
  <si>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</si>
  <si>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</si>
  <si>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</si>
  <si>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</si>
  <si>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</si>
  <si>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</si>
  <si>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</si>
  <si>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</si>
  <si>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</si>
  <si>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</si>
  <si>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</si>
  <si>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</si>
  <si>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</si>
  <si>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</si>
  <si>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</si>
  <si>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</si>
  <si>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</si>
  <si>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</si>
  <si>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</si>
  <si>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</si>
  <si>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</si>
  <si>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</si>
  <si>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</si>
  <si>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</si>
  <si>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</si>
  <si>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</si>
  <si>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</si>
  <si>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</si>
  <si>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</si>
  <si>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</si>
  <si>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</si>
  <si>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</si>
  <si>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</si>
  <si>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</si>
  <si>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</si>
  <si>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</si>
  <si>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</si>
  <si>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</si>
  <si>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</si>
  <si>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</si>
  <si>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</si>
  <si>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</si>
  <si>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</si>
  <si>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</si>
  <si>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</si>
  <si>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</si>
  <si>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</si>
  <si>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</si>
  <si>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</si>
  <si>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</si>
  <si>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</si>
  <si>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</si>
  <si>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</si>
  <si>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</si>
  <si>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</si>
  <si>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</si>
  <si>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</si>
  <si>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</si>
  <si>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</si>
  <si>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</si>
  <si>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</si>
  <si>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</si>
  <si>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</si>
  <si>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</si>
  <si>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</si>
  <si>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</si>
  <si>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</si>
  <si>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</si>
  <si>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</si>
  <si>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</si>
  <si>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</si>
  <si>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</si>
  <si>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</si>
  <si>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</si>
  <si>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</si>
  <si>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</si>
  <si>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</si>
  <si>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</si>
  <si>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</si>
  <si>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</si>
  <si>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</si>
  <si>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</si>
  <si>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</si>
  <si>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</si>
  <si>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</si>
  <si>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</si>
  <si>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</si>
  <si>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</si>
  <si>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</si>
  <si>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</si>
  <si>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</si>
  <si>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</si>
  <si>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</si>
  <si>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</si>
  <si>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</si>
  <si>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</si>
  <si>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</si>
  <si>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</si>
  <si>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</si>
  <si>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</si>
  <si>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</si>
  <si>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</si>
  <si>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</si>
  <si>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</si>
  <si>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</si>
  <si>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</si>
  <si>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</si>
  <si>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</si>
  <si>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</si>
  <si>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</si>
  <si>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</si>
  <si>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</si>
  <si>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</si>
  <si>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</si>
  <si>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</si>
  <si>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</si>
  <si>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</si>
  <si>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</si>
  <si>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</si>
  <si>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</si>
  <si>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</si>
  <si>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</si>
  <si>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</si>
  <si>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</si>
  <si>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</si>
  <si>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</si>
  <si>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</si>
  <si>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</si>
  <si>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</si>
  <si>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</si>
  <si>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</si>
  <si>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</si>
  <si>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</si>
  <si>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</si>
  <si>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</si>
  <si>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</si>
  <si>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</si>
  <si>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</si>
  <si>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</si>
  <si>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</si>
  <si>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</si>
  <si>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</si>
  <si>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</si>
  <si>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</si>
  <si>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</si>
  <si>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</si>
  <si>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</si>
  <si>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</si>
  <si>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</si>
  <si>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</si>
  <si>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</si>
  <si>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</si>
  <si>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</si>
  <si>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</si>
  <si>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</si>
  <si>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</si>
  <si>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</si>
  <si>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</si>
  <si>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</si>
  <si>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</si>
  <si>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</si>
  <si>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</si>
  <si>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</si>
  <si>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</si>
  <si>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</si>
  <si>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</si>
  <si>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</si>
  <si>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</si>
  <si>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</si>
  <si>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</si>
  <si>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</si>
  <si>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</si>
  <si>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</si>
  <si>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</si>
  <si>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</si>
  <si>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</si>
  <si>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</si>
  <si>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</si>
  <si>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</si>
  <si>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</si>
  <si>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</si>
  <si>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</si>
  <si>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</si>
  <si>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</si>
  <si>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</si>
  <si>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</si>
  <si>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</si>
  <si>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</si>
  <si>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</si>
  <si>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</si>
  <si>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</si>
  <si>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</si>
  <si>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</si>
  <si>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</si>
  <si>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</si>
  <si>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</si>
  <si>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</si>
  <si>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</si>
  <si>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</si>
  <si>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</si>
  <si>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</si>
  <si>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</si>
  <si>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</si>
  <si>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</si>
  <si>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</si>
  <si>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</si>
  <si>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</si>
  <si>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</si>
  <si>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</si>
  <si>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</si>
  <si>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</si>
  <si>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</si>
  <si>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</si>
  <si>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</si>
  <si>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</si>
  <si>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</si>
  <si>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</si>
  <si>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</si>
  <si>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</si>
  <si>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</si>
  <si>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</si>
  <si>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</si>
  <si>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</si>
  <si>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</si>
  <si>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</si>
  <si>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</si>
  <si>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</si>
  <si>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</si>
  <si>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</si>
  <si>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</si>
  <si>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</si>
  <si>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</si>
  <si>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</si>
  <si>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</si>
  <si>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</si>
  <si>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</si>
  <si>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</si>
  <si>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</si>
  <si>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</si>
  <si>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</si>
  <si>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</si>
  <si>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</si>
  <si>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</si>
  <si>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</si>
  <si>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</si>
  <si>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</si>
  <si>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</si>
  <si>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</si>
  <si>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</si>
  <si>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</si>
  <si>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</si>
  <si>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</si>
  <si>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</si>
  <si>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</si>
  <si>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</si>
  <si>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</si>
  <si>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</si>
  <si>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</si>
  <si>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</si>
  <si>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</si>
  <si>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</si>
  <si>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</si>
  <si>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</si>
  <si>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</si>
  <si>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</si>
  <si>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</si>
  <si>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</si>
  <si>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</si>
  <si>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</si>
  <si>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</si>
  <si>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</si>
  <si>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</si>
  <si>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</si>
  <si>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</si>
  <si>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</si>
  <si>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</si>
  <si>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</si>
  <si>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</si>
  <si>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</si>
  <si>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</si>
  <si>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</si>
  <si>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</si>
  <si>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</si>
  <si>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</si>
  <si>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</si>
  <si>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</si>
  <si>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</si>
  <si>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</si>
  <si>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</si>
  <si>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</si>
  <si>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</si>
  <si>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</si>
  <si>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</si>
  <si>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</si>
  <si>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</si>
  <si>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</si>
  <si>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</si>
  <si>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</si>
  <si>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</si>
  <si>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</si>
  <si>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</si>
  <si>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</si>
  <si>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</si>
  <si>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</si>
  <si>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</si>
  <si>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</si>
  <si>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</si>
  <si>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</si>
  <si>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</si>
  <si>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</si>
  <si>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</si>
  <si>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</si>
  <si>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</si>
  <si>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</si>
  <si>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</si>
  <si>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</si>
  <si>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</si>
  <si>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</si>
  <si>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</si>
  <si>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</si>
  <si>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</si>
  <si>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</si>
  <si>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</si>
  <si>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</si>
  <si>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</si>
  <si>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</si>
  <si>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</si>
  <si>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</si>
  <si>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</si>
  <si>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</si>
  <si>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</si>
  <si>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</si>
  <si>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</si>
  <si>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</si>
  <si>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</si>
  <si>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</si>
  <si>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</si>
  <si>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</si>
  <si>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</si>
  <si>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</si>
  <si>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</si>
  <si>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</si>
  <si>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</si>
  <si>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</si>
  <si>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</si>
  <si>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</si>
  <si>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</si>
  <si>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</si>
  <si>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</si>
  <si>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</si>
  <si>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</si>
  <si>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</si>
  <si>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</si>
  <si>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</si>
  <si>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</si>
  <si>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</si>
  <si>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</si>
  <si>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</si>
  <si>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</si>
  <si>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</si>
  <si>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</si>
  <si>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</si>
  <si>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</si>
  <si>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</si>
  <si>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</si>
  <si>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</si>
  <si>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</si>
  <si>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</si>
  <si>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</si>
  <si>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</si>
  <si>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</si>
  <si>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</si>
  <si>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</si>
  <si>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</si>
  <si>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</si>
  <si>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</si>
  <si>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</si>
  <si>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</si>
  <si>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</si>
  <si>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</si>
  <si>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</si>
  <si>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</si>
  <si>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</si>
  <si>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</si>
  <si>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</si>
  <si>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</si>
  <si>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</si>
  <si>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</si>
  <si>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</si>
  <si>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</si>
  <si>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</si>
  <si>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</si>
  <si>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</si>
  <si>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</si>
  <si>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</si>
  <si>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</si>
  <si>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</si>
  <si>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</si>
  <si>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</si>
  <si>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</si>
  <si>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</si>
  <si>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</si>
  <si>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</si>
  <si>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</si>
  <si>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</si>
  <si>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</si>
  <si>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</si>
  <si>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</si>
  <si>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</si>
  <si>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</si>
  <si>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</si>
  <si>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</si>
  <si>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</si>
  <si>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</si>
  <si>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</si>
  <si>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</si>
  <si>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</si>
  <si>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</si>
  <si>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</si>
  <si>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</si>
  <si>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</si>
  <si>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</si>
  <si>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</si>
  <si>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</si>
  <si>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</si>
  <si>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</si>
  <si>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</si>
  <si>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</si>
  <si>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</si>
  <si>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</si>
  <si>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</si>
  <si>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</si>
  <si>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</si>
  <si>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</si>
  <si>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</si>
  <si>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</si>
  <si>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</si>
  <si>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</si>
  <si>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</si>
  <si>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</si>
  <si>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</si>
  <si>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</si>
  <si>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</si>
  <si>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</si>
  <si>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</si>
  <si>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</si>
  <si>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</si>
  <si>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</si>
  <si>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</si>
  <si>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</si>
  <si>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</si>
  <si>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</si>
  <si>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</si>
  <si>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</si>
  <si>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</si>
  <si>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</si>
  <si>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</si>
  <si>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</si>
  <si>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</si>
  <si>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</si>
  <si>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</si>
  <si>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</si>
  <si>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</si>
  <si>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</si>
  <si>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</si>
  <si>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</si>
  <si>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</si>
  <si>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</si>
  <si>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</si>
  <si>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</si>
  <si>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</si>
  <si>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</si>
  <si>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</si>
  <si>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</si>
  <si>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</si>
  <si>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</si>
  <si>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</si>
  <si>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</si>
  <si>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</si>
  <si>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</si>
  <si>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</si>
  <si>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</si>
  <si>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</si>
  <si>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</si>
  <si>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</si>
  <si>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</si>
  <si>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</si>
  <si>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</si>
  <si>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</si>
  <si>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国際出願促進交付金</t>
    <phoneticPr fontId="5"/>
  </si>
  <si>
    <t>特許庁</t>
    <phoneticPr fontId="5"/>
  </si>
  <si>
    <t>終了予定なし</t>
    <phoneticPr fontId="5"/>
  </si>
  <si>
    <t>室長　山﨑　亨</t>
    <phoneticPr fontId="5"/>
  </si>
  <si>
    <t>知的財産</t>
    <phoneticPr fontId="5"/>
  </si>
  <si>
    <t>知的財産政策に関する基本方針（平成25年6月7日閣議決定）
知的財産推進計画2013（平成25年6月25日知的財産戦略本部）</t>
    <phoneticPr fontId="5"/>
  </si>
  <si>
    <t>中小企業者、試験研究機関（大学・TLO等）、中小ベンチャー企業・小規模事業者等、高い潜在能力を有するものの、資金や人材的制約によって、必ずしも十全に知財に関する活動を実施できていない者に対し、国際的な特許出願手続の簡易化を目的とする条約である特許協力条約（PCT）の規定に基づく手数料の一部に相当する額を交付することで、当該対象者が海外において知的財産権の戦略的な活用をしていくための契機となる、特許の国際出願を促進する。</t>
    <phoneticPr fontId="5"/>
  </si>
  <si>
    <t>-</t>
    <phoneticPr fontId="5"/>
  </si>
  <si>
    <t>-</t>
    <phoneticPr fontId="5"/>
  </si>
  <si>
    <t>-</t>
    <phoneticPr fontId="5"/>
  </si>
  <si>
    <t>国際出願促進交付金促進交付金</t>
    <phoneticPr fontId="5"/>
  </si>
  <si>
    <t>中小企業のＰＣＴ国際出願件数</t>
    <phoneticPr fontId="5"/>
  </si>
  <si>
    <t>件</t>
    <phoneticPr fontId="5"/>
  </si>
  <si>
    <t>-</t>
    <phoneticPr fontId="5"/>
  </si>
  <si>
    <t>交付金交付決定件数</t>
    <phoneticPr fontId="5"/>
  </si>
  <si>
    <t>件</t>
    <phoneticPr fontId="5"/>
  </si>
  <si>
    <t>国際出願の用紙の枚数が30枚までの国際出願手数料
×交付割合　　　　　　　　　　　　　</t>
    <phoneticPr fontId="5"/>
  </si>
  <si>
    <t>181,350円×2/3</t>
    <phoneticPr fontId="5"/>
  </si>
  <si>
    <t>153,800円×2/3</t>
    <phoneticPr fontId="5"/>
  </si>
  <si>
    <t>○</t>
  </si>
  <si>
    <t>中小企業等にとって、保有する技術等を知的財産権として戦略的に活用していくに際し、国際出願時の費用が大きな負担となっていることから、これらの出願費用の補助を行うことはニーズを反映をしている。</t>
    <phoneticPr fontId="5"/>
  </si>
  <si>
    <t>国際出願手数料・取扱手数料は、特許協力条約に基づく受理官庁・国際予備審査機関である日本国特許庁に納付されるものであるため、国のみ実施可能な事業である。</t>
    <phoneticPr fontId="5"/>
  </si>
  <si>
    <t>‐</t>
  </si>
  <si>
    <t>出願人である中小企業等が支払った国際出願手数料等の一部を交付するものであり、受益者である出願人との負担関係は妥当である。</t>
    <phoneticPr fontId="5"/>
  </si>
  <si>
    <t>単位当たりコストは手数料の1/2、2/3、3/4に相当する額であり、中間的な支出は存在しないことから妥当である。</t>
    <phoneticPr fontId="5"/>
  </si>
  <si>
    <t>中間段階での支出は存在しない。</t>
    <phoneticPr fontId="5"/>
  </si>
  <si>
    <t>出願人である中小企業等からの請求に基づき納付された国際出願手数料等を交付するものであり、真に必要な経費に限定されている。</t>
    <phoneticPr fontId="5"/>
  </si>
  <si>
    <t>我が国のグローバルな産業競争力の維持・強化を図るためには、中小企業等が有する技術等を知的財産権として戦略的に活用していくことが重要であるところ、出願時の費用が大きな負担となっているため、これらの出願費用の補助を行うことが必要である。</t>
    <rPh sb="29" eb="31">
      <t>チュウショウ</t>
    </rPh>
    <phoneticPr fontId="5"/>
  </si>
  <si>
    <t>国際出願促進交付金</t>
  </si>
  <si>
    <t>国際出願を行った中小企業等が納付した国際出願手数料等について、対象者毎に定められた割合（１／２，２／３または３／４）に相当する額を交付金として補助</t>
    <rPh sb="14" eb="16">
      <t>ノウフ</t>
    </rPh>
    <rPh sb="18" eb="20">
      <t>コクサイ</t>
    </rPh>
    <rPh sb="20" eb="22">
      <t>シュツガン</t>
    </rPh>
    <rPh sb="22" eb="25">
      <t>テスウリョウ</t>
    </rPh>
    <rPh sb="25" eb="26">
      <t>トウ</t>
    </rPh>
    <rPh sb="31" eb="34">
      <t>タイショウシャ</t>
    </rPh>
    <rPh sb="34" eb="35">
      <t>ゴト</t>
    </rPh>
    <rPh sb="36" eb="37">
      <t>サダ</t>
    </rPh>
    <rPh sb="41" eb="43">
      <t>ワリアイ</t>
    </rPh>
    <rPh sb="59" eb="61">
      <t>ソウトウ</t>
    </rPh>
    <rPh sb="63" eb="64">
      <t>ガク</t>
    </rPh>
    <rPh sb="65" eb="68">
      <t>コウフキン</t>
    </rPh>
    <rPh sb="71" eb="73">
      <t>ホジョ</t>
    </rPh>
    <phoneticPr fontId="5"/>
  </si>
  <si>
    <t>-</t>
    <phoneticPr fontId="5"/>
  </si>
  <si>
    <t>-</t>
    <phoneticPr fontId="5"/>
  </si>
  <si>
    <t>154,000円×(1/2x92/100 + 2/3x7/100 + 3/4x1/100)</t>
  </si>
  <si>
    <t>新26-0075</t>
    <rPh sb="0" eb="1">
      <t>シン</t>
    </rPh>
    <phoneticPr fontId="5"/>
  </si>
  <si>
    <t>0576</t>
    <phoneticPr fontId="5"/>
  </si>
  <si>
    <t>0518</t>
    <phoneticPr fontId="5"/>
  </si>
  <si>
    <t>0457</t>
    <phoneticPr fontId="5"/>
  </si>
  <si>
    <t>0423</t>
    <phoneticPr fontId="5"/>
  </si>
  <si>
    <t>中小企業、大学、中小ベンチャー、小規模企業等の国際的な知的財産戦略を支援するため、国際的な特許出願手続を簡易化することを目的とする条約である特許協力条約（PCT）の規定に基づく手数料について、対象者毎に定められた割合（１／２、２／３または３／４）に相当する額を交付する。　　　　　　　　　　　　　　　　　　　　　　　　　　　　　　　　　　　　　　　　　　　　　　　　　　　　　　　　　　　　　　　　　　　　　　　　　　　　　　　　　　　　【１／２交付の対象者】中小企業、組合、NPO法人、研究開発型中小企業、大学、試験研究機関等
【２／３交付の対象者】小規模企業（従業員数20人以下（商業・サービス業は5人以下））、中小ベンチャー企業（設立10年未満、資本金3億円以下）
【３／４交付の対象者】福島復興再生特別措置法の認定重点推進計画に基づいて事業を行う中小企業等</t>
    <rPh sb="381" eb="382">
      <t>ナド</t>
    </rPh>
    <phoneticPr fontId="5"/>
  </si>
  <si>
    <t>特許行政年次報告書(2020年版）</t>
    <phoneticPr fontId="5"/>
  </si>
  <si>
    <t>-</t>
    <phoneticPr fontId="5"/>
  </si>
  <si>
    <t>中小企業のＰＣＴ国際出願件数（令和４年：5,000件）</t>
    <phoneticPr fontId="5"/>
  </si>
  <si>
    <t>154,000円×(1/2x92/100 + 2/3x7/100 +3/4x1/100)</t>
    <phoneticPr fontId="5"/>
  </si>
  <si>
    <t>-</t>
    <phoneticPr fontId="5"/>
  </si>
  <si>
    <t>審査業務部　出願課　国際出願室</t>
    <phoneticPr fontId="5"/>
  </si>
  <si>
    <t>-</t>
    <phoneticPr fontId="5"/>
  </si>
  <si>
    <t>有識者書面点検対象外</t>
    <phoneticPr fontId="5"/>
  </si>
  <si>
    <t>本事業の趣旨を踏まえ、円滑な執行に努めること。</t>
    <phoneticPr fontId="5"/>
  </si>
  <si>
    <t>出願件数の増加傾向が継続していること、及び制度周知に伴う制度開始２年目の申請件数の増加を踏まえつつも、令和３年度の予算要求では、見込み件数の算出方法等を見直し、71,667千円の減額要求とした。</t>
    <phoneticPr fontId="5"/>
  </si>
  <si>
    <t>縮減</t>
  </si>
  <si>
    <t>出願件数の増加傾向が継続していること、及び制度周知に伴う制度開始２年目の申請件数の増加を踏まえつつも、令和３年度の予算要求では、見込み件数の算出方法等を見直し、71,667千円の減額要求とした。</t>
    <phoneticPr fontId="5"/>
  </si>
  <si>
    <t>-</t>
    <phoneticPr fontId="5"/>
  </si>
  <si>
    <t>-</t>
    <phoneticPr fontId="5"/>
  </si>
  <si>
    <t>円</t>
    <phoneticPr fontId="5"/>
  </si>
  <si>
    <t>円×交付割合</t>
    <rPh sb="0" eb="1">
      <t>エン</t>
    </rPh>
    <rPh sb="2" eb="4">
      <t>コウフ</t>
    </rPh>
    <rPh sb="4" eb="6">
      <t>ワリアイ</t>
    </rPh>
    <phoneticPr fontId="5"/>
  </si>
  <si>
    <t>-</t>
    <phoneticPr fontId="5"/>
  </si>
  <si>
    <t>株式会社ナイルワークス</t>
  </si>
  <si>
    <t>国立大学法人大阪大学</t>
  </si>
  <si>
    <t>国立大学法人京都大学</t>
  </si>
  <si>
    <t>国立大学法人東北大学</t>
  </si>
  <si>
    <t>国立研究開発法人産業技術総合研究所</t>
  </si>
  <si>
    <t>株式会社不二工機</t>
  </si>
  <si>
    <t>国立大学法人北海道大学</t>
  </si>
  <si>
    <t>国立研究開発法人科学技術振興機構</t>
  </si>
  <si>
    <t>リバーフィールド株式会社</t>
  </si>
  <si>
    <t>国立大学法人東京大学</t>
  </si>
  <si>
    <t>株式会社ナイルワークス</t>
    <phoneticPr fontId="5"/>
  </si>
  <si>
    <t>国立大学法人大阪大学</t>
    <phoneticPr fontId="5"/>
  </si>
  <si>
    <t>国立大学法人京都大学</t>
    <phoneticPr fontId="5"/>
  </si>
  <si>
    <t>国立大学法人東北大学</t>
    <phoneticPr fontId="5"/>
  </si>
  <si>
    <t>国立研究開発法人産業技術総合研究所</t>
    <phoneticPr fontId="5"/>
  </si>
  <si>
    <t>株式会社不二工機</t>
    <phoneticPr fontId="5"/>
  </si>
  <si>
    <t>国立大学法人北海道大学</t>
    <phoneticPr fontId="5"/>
  </si>
  <si>
    <t>国立研究開発法人科学技術振興機構</t>
    <phoneticPr fontId="5"/>
  </si>
  <si>
    <t>リバーフィールド株式会社</t>
    <phoneticPr fontId="5"/>
  </si>
  <si>
    <t>納付した国際出願手数料等の2/3に相当する額を交付金として補助</t>
    <phoneticPr fontId="5"/>
  </si>
  <si>
    <t>納付した国際出願手数料等の1/2に相当する額を交付金として補助</t>
    <phoneticPr fontId="5"/>
  </si>
  <si>
    <t>-</t>
    <phoneticPr fontId="5"/>
  </si>
  <si>
    <t>国立大学法人東京大学</t>
    <phoneticPr fontId="5"/>
  </si>
  <si>
    <t>A.国立大学法人東京大学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</si>
</sst>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168088</xdr:colOff>
      <xdr:row>743</xdr:row>
      <xdr:rowOff>11206</xdr:rowOff>
    </xdr:from>
    <xdr:to>
      <xdr:col>34</xdr:col>
      <xdr:colOff>2987</xdr:colOff>
      <xdr:row>753</xdr:row>
      <xdr:rowOff>57713</xdr:rowOff>
    </xdr:to>
    <xdr:grpSp>
      <xdr:nvGrpSpPr>
        <xdr:cNvPr id="2" name="グループ化 1"/>
        <xdr:cNvGrpSpPr/>
      </xdr:nvGrpSpPr>
      <xdr:grpSpPr>
        <a:xfrm>
          <a:off x="4605617" y="31723853"/>
          <a:ext cx="2255370" cy="3520331"/>
          <a:chOff x="4400550" y="44880680"/>
          <a:chExt cx="2273860" cy="3469902"/>
        </a:xfrm>
      </xdr:grpSpPr>
      <xdr:grpSp>
        <xdr:nvGrpSpPr>
          <xdr:cNvPr id="3" name="グループ化 2"/>
          <xdr:cNvGrpSpPr>
            <a:grpSpLocks/>
          </xdr:cNvGrpSpPr>
        </xdr:nvGrpSpPr>
        <xdr:grpSpPr bwMode="auto">
          <a:xfrm>
            <a:off x="4400550" y="44880680"/>
            <a:ext cx="2273860" cy="3469902"/>
            <a:chOff x="4034118" y="32138475"/>
            <a:chExt cx="1931333" cy="3220570"/>
          </a:xfrm>
        </xdr:grpSpPr>
        <xdr:grpSp>
          <xdr:nvGrpSpPr>
            <xdr:cNvPr id="6" name="グループ化 12"/>
            <xdr:cNvGrpSpPr>
              <a:grpSpLocks/>
            </xdr:cNvGrpSpPr>
          </xdr:nvGrpSpPr>
          <xdr:grpSpPr bwMode="auto">
            <a:xfrm>
              <a:off x="4034118" y="32138475"/>
              <a:ext cx="1931333" cy="3220570"/>
              <a:chOff x="4250531" y="31813495"/>
              <a:chExt cx="1938338" cy="3216091"/>
            </a:xfrm>
          </xdr:grpSpPr>
          <xdr:sp macro="" textlink="">
            <xdr:nvSpPr>
              <xdr:cNvPr id="9" name="Rectangle 2"/>
              <xdr:cNvSpPr>
                <a:spLocks noChangeArrowheads="1"/>
              </xdr:cNvSpPr>
            </xdr:nvSpPr>
            <xdr:spPr bwMode="auto">
              <a:xfrm>
                <a:off x="4376523" y="31813495"/>
                <a:ext cx="1628204" cy="9447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280</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Rectangle 3"/>
              <xdr:cNvSpPr>
                <a:spLocks noChangeArrowheads="1"/>
              </xdr:cNvSpPr>
            </xdr:nvSpPr>
            <xdr:spPr bwMode="auto">
              <a:xfrm>
                <a:off x="4395906" y="33464485"/>
                <a:ext cx="1628204" cy="9161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mn-ea"/>
                  </a:rPr>
                  <a:t>A 国際出願を行った</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中小企業、大学等</a:t>
                </a:r>
              </a:p>
              <a:p>
                <a:pPr algn="ctr" rtl="0">
                  <a:lnSpc>
                    <a:spcPts val="1300"/>
                  </a:lnSpc>
                  <a:defRPr sz="1000"/>
                </a:pPr>
                <a:r>
                  <a:rPr lang="en-US" altLang="ja-JP" sz="1100" b="0" i="0" u="none" strike="noStrike" baseline="0">
                    <a:solidFill>
                      <a:srgbClr val="000000"/>
                    </a:solidFill>
                    <a:latin typeface="ＭＳ Ｐゴシック"/>
                    <a:ea typeface="+mn-ea"/>
                  </a:rPr>
                  <a:t>280</a:t>
                </a:r>
                <a:r>
                  <a:rPr lang="ja-JP" altLang="en-US" sz="1100" b="0" i="0" u="none" strike="noStrike" baseline="0">
                    <a:solidFill>
                      <a:srgbClr val="000000"/>
                    </a:solidFill>
                    <a:latin typeface="ＭＳ Ｐゴシック"/>
                    <a:ea typeface="+mn-ea"/>
                  </a:rPr>
                  <a:t>百万円</a:t>
                </a:r>
                <a:endParaRPr lang="ja-JP" altLang="en-US" sz="1100" b="0" i="0" u="none" strike="noStrike" baseline="0">
                  <a:solidFill>
                    <a:srgbClr val="000000"/>
                  </a:solidFill>
                  <a:latin typeface="ＭＳ Ｐゴシック"/>
                  <a:ea typeface="ＭＳ Ｐゴシック"/>
                </a:endParaRPr>
              </a:p>
            </xdr:txBody>
          </xdr:sp>
          <xdr:sp macro="" textlink="">
            <xdr:nvSpPr>
              <xdr:cNvPr id="11" name="大かっこ 24"/>
              <xdr:cNvSpPr>
                <a:spLocks noChangeArrowheads="1"/>
              </xdr:cNvSpPr>
            </xdr:nvSpPr>
            <xdr:spPr bwMode="auto">
              <a:xfrm>
                <a:off x="4250531" y="34495161"/>
                <a:ext cx="1938338" cy="5344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val="4A7EBB"/>
                </a:solidFill>
                <a:round/>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mn-ea"/>
                  </a:rPr>
                  <a:t>国際出願を行った中小企業、大学等へ交付金を交付</a:t>
                </a:r>
              </a:p>
            </xdr:txBody>
          </xdr:sp>
          <xdr:sp macro="" textlink="">
            <xdr:nvSpPr>
              <xdr:cNvPr id="12" name="Line 5"/>
              <xdr:cNvSpPr>
                <a:spLocks noChangeShapeType="1"/>
              </xdr:cNvSpPr>
            </xdr:nvSpPr>
            <xdr:spPr bwMode="auto">
              <a:xfrm flipH="1">
                <a:off x="5611752" y="32766013"/>
                <a:ext cx="0" cy="718892"/>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7" name="Rectangle 3"/>
            <xdr:cNvSpPr>
              <a:spLocks noChangeArrowheads="1"/>
            </xdr:cNvSpPr>
          </xdr:nvSpPr>
          <xdr:spPr bwMode="auto">
            <a:xfrm>
              <a:off x="5106008" y="33314359"/>
              <a:ext cx="569743" cy="191132"/>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mn-ea"/>
                </a:rPr>
                <a:t>交付</a:t>
              </a:r>
              <a:endParaRPr lang="ja-JP" altLang="en-US" sz="1100" b="0" i="0" u="none" strike="noStrike" baseline="0">
                <a:solidFill>
                  <a:srgbClr val="000000"/>
                </a:solidFill>
                <a:latin typeface="ＭＳ Ｐゴシック"/>
                <a:ea typeface="ＭＳ Ｐゴシック"/>
              </a:endParaRPr>
            </a:p>
          </xdr:txBody>
        </xdr:sp>
        <xdr:sp macro="" textlink="">
          <xdr:nvSpPr>
            <xdr:cNvPr id="8" name="Rectangle 3"/>
            <xdr:cNvSpPr>
              <a:spLocks noChangeArrowheads="1"/>
            </xdr:cNvSpPr>
          </xdr:nvSpPr>
          <xdr:spPr bwMode="auto">
            <a:xfrm>
              <a:off x="4403589" y="33352354"/>
              <a:ext cx="569743" cy="191132"/>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sp macro="" textlink="">
        <xdr:nvSpPr>
          <xdr:cNvPr id="4" name="Line 5"/>
          <xdr:cNvSpPr>
            <a:spLocks noChangeShapeType="1"/>
          </xdr:cNvSpPr>
        </xdr:nvSpPr>
        <xdr:spPr bwMode="auto">
          <a:xfrm flipH="1" flipV="1">
            <a:off x="5146301" y="45904334"/>
            <a:ext cx="6918" cy="733167"/>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Rectangle 3"/>
          <xdr:cNvSpPr>
            <a:spLocks noChangeArrowheads="1"/>
          </xdr:cNvSpPr>
        </xdr:nvSpPr>
        <xdr:spPr bwMode="auto">
          <a:xfrm>
            <a:off x="4890247" y="46218102"/>
            <a:ext cx="556330" cy="20558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申請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395</v>
      </c>
      <c r="AT2" s="971"/>
      <c r="AU2" s="971"/>
      <c r="AV2" s="51" t="str">
        <f>IF(AW2="", "", "-")</f>
        <v/>
      </c>
      <c r="AW2" s="916"/>
      <c r="AX2" s="916"/>
    </row>
    <row r="3" spans="1:50" ht="21" customHeight="1" thickBot="1" x14ac:dyDescent="0.2">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563</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564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527</v>
      </c>
      <c r="H5" s="844"/>
      <c r="I5" s="844"/>
      <c r="J5" s="844"/>
      <c r="K5" s="844"/>
      <c r="L5" s="844"/>
      <c r="M5" s="845" t="s">
        <v>66</v>
      </c>
      <c r="N5" s="846"/>
      <c r="O5" s="846"/>
      <c r="P5" s="846"/>
      <c r="Q5" s="846"/>
      <c r="R5" s="847"/>
      <c r="S5" s="848" t="s">
        <v>566</v>
      </c>
      <c r="T5" s="844"/>
      <c r="U5" s="844"/>
      <c r="V5" s="844"/>
      <c r="W5" s="844"/>
      <c r="X5" s="849"/>
      <c r="Y5" s="702" t="s">
        <v>3</v>
      </c>
      <c r="Z5" s="550"/>
      <c r="AA5" s="550"/>
      <c r="AB5" s="550"/>
      <c r="AC5" s="550"/>
      <c r="AD5" s="551"/>
      <c r="AE5" s="703" t="s">
        <v>608</v>
      </c>
      <c r="AF5" s="703"/>
      <c r="AG5" s="703"/>
      <c r="AH5" s="703"/>
      <c r="AI5" s="703"/>
      <c r="AJ5" s="703"/>
      <c r="AK5" s="703"/>
      <c r="AL5" s="703"/>
      <c r="AM5" s="703"/>
      <c r="AN5" s="703"/>
      <c r="AO5" s="703"/>
      <c r="AP5" s="704"/>
      <c r="AQ5" s="705" t="s">
        <v>567</v>
      </c>
      <c r="AR5" s="706"/>
      <c r="AS5" s="706"/>
      <c r="AT5" s="706"/>
      <c r="AU5" s="706"/>
      <c r="AV5" s="706"/>
      <c r="AW5" s="706"/>
      <c r="AX5" s="707"/>
    </row>
    <row r="6" spans="1:50" ht="39" customHeight="1" x14ac:dyDescent="0.15">
      <c r="A6" s="710" t="s">
        <v>4</v>
      </c>
      <c r="B6" s="711"/>
      <c r="C6" s="711"/>
      <c r="D6" s="711"/>
      <c r="E6" s="711"/>
      <c r="F6" s="711"/>
      <c r="G6" s="399" t="str">
        <f>入力規則等!F39</f>
        <v>特許特別会計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67.5" customHeight="1" x14ac:dyDescent="0.15">
      <c r="A7" s="502" t="s">
        <v>22</v>
      </c>
      <c r="B7" s="503"/>
      <c r="C7" s="503"/>
      <c r="D7" s="503"/>
      <c r="E7" s="503"/>
      <c r="F7" s="504"/>
      <c r="G7" s="505" t="s">
        <v>568</v>
      </c>
      <c r="H7" s="506"/>
      <c r="I7" s="506"/>
      <c r="J7" s="506"/>
      <c r="K7" s="506"/>
      <c r="L7" s="506"/>
      <c r="M7" s="506"/>
      <c r="N7" s="506"/>
      <c r="O7" s="506"/>
      <c r="P7" s="506"/>
      <c r="Q7" s="506"/>
      <c r="R7" s="506"/>
      <c r="S7" s="506"/>
      <c r="T7" s="506"/>
      <c r="U7" s="506"/>
      <c r="V7" s="506"/>
      <c r="W7" s="506"/>
      <c r="X7" s="507"/>
      <c r="Y7" s="927" t="s">
        <v>395</v>
      </c>
      <c r="Z7" s="450"/>
      <c r="AA7" s="450"/>
      <c r="AB7" s="450"/>
      <c r="AC7" s="450"/>
      <c r="AD7" s="928"/>
      <c r="AE7" s="917" t="s">
        <v>569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2" t="s">
        <v>259</v>
      </c>
      <c r="B8" s="503"/>
      <c r="C8" s="503"/>
      <c r="D8" s="503"/>
      <c r="E8" s="503"/>
      <c r="F8" s="504"/>
      <c r="G8" s="938" t="str">
        <f>入力規則等!A27</f>
        <v>知的財産</v>
      </c>
      <c r="H8" s="724"/>
      <c r="I8" s="724"/>
      <c r="J8" s="724"/>
      <c r="K8" s="724"/>
      <c r="L8" s="724"/>
      <c r="M8" s="724"/>
      <c r="N8" s="724"/>
      <c r="O8" s="724"/>
      <c r="P8" s="724"/>
      <c r="Q8" s="724"/>
      <c r="R8" s="724"/>
      <c r="S8" s="724"/>
      <c r="T8" s="724"/>
      <c r="U8" s="724"/>
      <c r="V8" s="724"/>
      <c r="W8" s="724"/>
      <c r="X8" s="939"/>
      <c r="Y8" s="850" t="s">
        <v>260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602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1" t="s">
        <v>24</v>
      </c>
      <c r="B12" s="982"/>
      <c r="C12" s="982"/>
      <c r="D12" s="982"/>
      <c r="E12" s="982"/>
      <c r="F12" s="983"/>
      <c r="G12" s="764"/>
      <c r="H12" s="765"/>
      <c r="I12" s="765"/>
      <c r="J12" s="765"/>
      <c r="K12" s="765"/>
      <c r="L12" s="765"/>
      <c r="M12" s="765"/>
      <c r="N12" s="765"/>
      <c r="O12" s="765"/>
      <c r="P12" s="422" t="s">
        <v>398</v>
      </c>
      <c r="Q12" s="423"/>
      <c r="R12" s="423"/>
      <c r="S12" s="423"/>
      <c r="T12" s="423"/>
      <c r="U12" s="423"/>
      <c r="V12" s="424"/>
      <c r="W12" s="422" t="s">
        <v>418</v>
      </c>
      <c r="X12" s="423"/>
      <c r="Y12" s="423"/>
      <c r="Z12" s="423"/>
      <c r="AA12" s="423"/>
      <c r="AB12" s="423"/>
      <c r="AC12" s="424"/>
      <c r="AD12" s="422" t="s">
        <v>425</v>
      </c>
      <c r="AE12" s="423"/>
      <c r="AF12" s="423"/>
      <c r="AG12" s="423"/>
      <c r="AH12" s="423"/>
      <c r="AI12" s="423"/>
      <c r="AJ12" s="424"/>
      <c r="AK12" s="422" t="s">
        <v>432</v>
      </c>
      <c r="AL12" s="423"/>
      <c r="AM12" s="423"/>
      <c r="AN12" s="423"/>
      <c r="AO12" s="423"/>
      <c r="AP12" s="423"/>
      <c r="AQ12" s="424"/>
      <c r="AR12" s="422" t="s">
        <v>433</v>
      </c>
      <c r="AS12" s="423"/>
      <c r="AT12" s="423"/>
      <c r="AU12" s="423"/>
      <c r="AV12" s="423"/>
      <c r="AW12" s="423"/>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77</v>
      </c>
      <c r="Q13" s="662"/>
      <c r="R13" s="662"/>
      <c r="S13" s="662"/>
      <c r="T13" s="662"/>
      <c r="U13" s="662"/>
      <c r="V13" s="663"/>
      <c r="W13" s="661">
        <v>79</v>
      </c>
      <c r="X13" s="662"/>
      <c r="Y13" s="662"/>
      <c r="Z13" s="662"/>
      <c r="AA13" s="662"/>
      <c r="AB13" s="662"/>
      <c r="AC13" s="663"/>
      <c r="AD13" s="661">
        <v>640</v>
      </c>
      <c r="AE13" s="662"/>
      <c r="AF13" s="662"/>
      <c r="AG13" s="662"/>
      <c r="AH13" s="662"/>
      <c r="AI13" s="662"/>
      <c r="AJ13" s="663"/>
      <c r="AK13" s="661">
        <v>653</v>
      </c>
      <c r="AL13" s="662"/>
      <c r="AM13" s="662"/>
      <c r="AN13" s="662"/>
      <c r="AO13" s="662"/>
      <c r="AP13" s="662"/>
      <c r="AQ13" s="663"/>
      <c r="AR13" s="924">
        <v>582</v>
      </c>
      <c r="AS13" s="925"/>
      <c r="AT13" s="925"/>
      <c r="AU13" s="925"/>
      <c r="AV13" s="925"/>
      <c r="AW13" s="925"/>
      <c r="AX13" s="926"/>
    </row>
    <row r="14" spans="1:50" ht="21" customHeight="1" x14ac:dyDescent="0.15">
      <c r="A14" s="618"/>
      <c r="B14" s="619"/>
      <c r="C14" s="619"/>
      <c r="D14" s="619"/>
      <c r="E14" s="619"/>
      <c r="F14" s="620"/>
      <c r="G14" s="729"/>
      <c r="H14" s="730"/>
      <c r="I14" s="715" t="s">
        <v>8</v>
      </c>
      <c r="J14" s="766"/>
      <c r="K14" s="766"/>
      <c r="L14" s="766"/>
      <c r="M14" s="766"/>
      <c r="N14" s="766"/>
      <c r="O14" s="767"/>
      <c r="P14" s="661" t="s">
        <v>571</v>
      </c>
      <c r="Q14" s="662"/>
      <c r="R14" s="662"/>
      <c r="S14" s="662"/>
      <c r="T14" s="662"/>
      <c r="U14" s="662"/>
      <c r="V14" s="663"/>
      <c r="W14" s="661" t="s">
        <v>572</v>
      </c>
      <c r="X14" s="662"/>
      <c r="Y14" s="662"/>
      <c r="Z14" s="662"/>
      <c r="AA14" s="662"/>
      <c r="AB14" s="662"/>
      <c r="AC14" s="663"/>
      <c r="AD14" s="661" t="s">
        <v>571</v>
      </c>
      <c r="AE14" s="662"/>
      <c r="AF14" s="662"/>
      <c r="AG14" s="662"/>
      <c r="AH14" s="662"/>
      <c r="AI14" s="662"/>
      <c r="AJ14" s="663"/>
      <c r="AK14" s="661" t="s">
        <v>572</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572</v>
      </c>
      <c r="Q15" s="662"/>
      <c r="R15" s="662"/>
      <c r="S15" s="662"/>
      <c r="T15" s="662"/>
      <c r="U15" s="662"/>
      <c r="V15" s="663"/>
      <c r="W15" s="661" t="s">
        <v>572</v>
      </c>
      <c r="X15" s="662"/>
      <c r="Y15" s="662"/>
      <c r="Z15" s="662"/>
      <c r="AA15" s="662"/>
      <c r="AB15" s="662"/>
      <c r="AC15" s="663"/>
      <c r="AD15" s="661" t="s">
        <v>572</v>
      </c>
      <c r="AE15" s="662"/>
      <c r="AF15" s="662"/>
      <c r="AG15" s="662"/>
      <c r="AH15" s="662"/>
      <c r="AI15" s="662"/>
      <c r="AJ15" s="663"/>
      <c r="AK15" s="661" t="s">
        <v>572</v>
      </c>
      <c r="AL15" s="662"/>
      <c r="AM15" s="662"/>
      <c r="AN15" s="662"/>
      <c r="AO15" s="662"/>
      <c r="AP15" s="662"/>
      <c r="AQ15" s="663"/>
      <c r="AR15" s="661" t="s">
        <v>616</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572</v>
      </c>
      <c r="Q16" s="662"/>
      <c r="R16" s="662"/>
      <c r="S16" s="662"/>
      <c r="T16" s="662"/>
      <c r="U16" s="662"/>
      <c r="V16" s="663"/>
      <c r="W16" s="661" t="s">
        <v>573</v>
      </c>
      <c r="X16" s="662"/>
      <c r="Y16" s="662"/>
      <c r="Z16" s="662"/>
      <c r="AA16" s="662"/>
      <c r="AB16" s="662"/>
      <c r="AC16" s="663"/>
      <c r="AD16" s="661" t="s">
        <v>572</v>
      </c>
      <c r="AE16" s="662"/>
      <c r="AF16" s="662"/>
      <c r="AG16" s="662"/>
      <c r="AH16" s="662"/>
      <c r="AI16" s="662"/>
      <c r="AJ16" s="663"/>
      <c r="AK16" s="661" t="s">
        <v>572</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572</v>
      </c>
      <c r="Q17" s="662"/>
      <c r="R17" s="662"/>
      <c r="S17" s="662"/>
      <c r="T17" s="662"/>
      <c r="U17" s="662"/>
      <c r="V17" s="663"/>
      <c r="W17" s="661" t="s">
        <v>572</v>
      </c>
      <c r="X17" s="662"/>
      <c r="Y17" s="662"/>
      <c r="Z17" s="662"/>
      <c r="AA17" s="662"/>
      <c r="AB17" s="662"/>
      <c r="AC17" s="663"/>
      <c r="AD17" s="661" t="s">
        <v>572</v>
      </c>
      <c r="AE17" s="662"/>
      <c r="AF17" s="662"/>
      <c r="AG17" s="662"/>
      <c r="AH17" s="662"/>
      <c r="AI17" s="662"/>
      <c r="AJ17" s="663"/>
      <c r="AK17" s="661" t="s">
        <v>571</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82">
        <f>SUM(P13:V17)</f>
        <v>77</v>
      </c>
      <c r="Q18" s="883"/>
      <c r="R18" s="883"/>
      <c r="S18" s="883"/>
      <c r="T18" s="883"/>
      <c r="U18" s="883"/>
      <c r="V18" s="884"/>
      <c r="W18" s="882">
        <f>SUM(W13:AC17)</f>
        <v>79</v>
      </c>
      <c r="X18" s="883"/>
      <c r="Y18" s="883"/>
      <c r="Z18" s="883"/>
      <c r="AA18" s="883"/>
      <c r="AB18" s="883"/>
      <c r="AC18" s="884"/>
      <c r="AD18" s="882">
        <f>SUM(AD13:AJ17)</f>
        <v>640</v>
      </c>
      <c r="AE18" s="883"/>
      <c r="AF18" s="883"/>
      <c r="AG18" s="883"/>
      <c r="AH18" s="883"/>
      <c r="AI18" s="883"/>
      <c r="AJ18" s="884"/>
      <c r="AK18" s="882">
        <f>SUM(AK13:AQ17)</f>
        <v>653</v>
      </c>
      <c r="AL18" s="883"/>
      <c r="AM18" s="883"/>
      <c r="AN18" s="883"/>
      <c r="AO18" s="883"/>
      <c r="AP18" s="883"/>
      <c r="AQ18" s="884"/>
      <c r="AR18" s="882">
        <f>SUM(AR13:AX17)</f>
        <v>582</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77</v>
      </c>
      <c r="Q19" s="662"/>
      <c r="R19" s="662"/>
      <c r="S19" s="662"/>
      <c r="T19" s="662"/>
      <c r="U19" s="662"/>
      <c r="V19" s="663"/>
      <c r="W19" s="661">
        <v>65</v>
      </c>
      <c r="X19" s="662"/>
      <c r="Y19" s="662"/>
      <c r="Z19" s="662"/>
      <c r="AA19" s="662"/>
      <c r="AB19" s="662"/>
      <c r="AC19" s="663"/>
      <c r="AD19" s="661">
        <v>280</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80" t="s">
        <v>10</v>
      </c>
      <c r="H20" s="881"/>
      <c r="I20" s="881"/>
      <c r="J20" s="881"/>
      <c r="K20" s="881"/>
      <c r="L20" s="881"/>
      <c r="M20" s="881"/>
      <c r="N20" s="881"/>
      <c r="O20" s="881"/>
      <c r="P20" s="316">
        <f>IF(P18=0, "-", SUM(P19)/P18)</f>
        <v>1</v>
      </c>
      <c r="Q20" s="316"/>
      <c r="R20" s="316"/>
      <c r="S20" s="316"/>
      <c r="T20" s="316"/>
      <c r="U20" s="316"/>
      <c r="V20" s="316"/>
      <c r="W20" s="316">
        <f t="shared" ref="W20" si="0">IF(W18=0, "-", SUM(W19)/W18)</f>
        <v>0.82278481012658233</v>
      </c>
      <c r="X20" s="316"/>
      <c r="Y20" s="316"/>
      <c r="Z20" s="316"/>
      <c r="AA20" s="316"/>
      <c r="AB20" s="316"/>
      <c r="AC20" s="316"/>
      <c r="AD20" s="316">
        <f t="shared" ref="AD20" si="1">IF(AD18=0, "-", SUM(AD19)/AD18)</f>
        <v>0.4375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84"/>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0.82278481012658233</v>
      </c>
      <c r="X21" s="316"/>
      <c r="Y21" s="316"/>
      <c r="Z21" s="316"/>
      <c r="AA21" s="316"/>
      <c r="AB21" s="316"/>
      <c r="AC21" s="316"/>
      <c r="AD21" s="316">
        <f t="shared" ref="AD21" si="3">IF(AD19=0, "-", SUM(AD19)/SUM(AD13,AD14))</f>
        <v>0.4375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1" t="s">
        <v>434</v>
      </c>
      <c r="B22" s="952"/>
      <c r="C22" s="952"/>
      <c r="D22" s="952"/>
      <c r="E22" s="952"/>
      <c r="F22" s="953"/>
      <c r="G22" s="989" t="s">
        <v>337</v>
      </c>
      <c r="H22" s="220"/>
      <c r="I22" s="220"/>
      <c r="J22" s="220"/>
      <c r="K22" s="220"/>
      <c r="L22" s="220"/>
      <c r="M22" s="220"/>
      <c r="N22" s="220"/>
      <c r="O22" s="221"/>
      <c r="P22" s="940" t="s">
        <v>435</v>
      </c>
      <c r="Q22" s="220"/>
      <c r="R22" s="220"/>
      <c r="S22" s="220"/>
      <c r="T22" s="220"/>
      <c r="U22" s="220"/>
      <c r="V22" s="221"/>
      <c r="W22" s="940" t="s">
        <v>436</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30" customHeight="1" x14ac:dyDescent="0.15">
      <c r="A23" s="954"/>
      <c r="B23" s="955"/>
      <c r="C23" s="955"/>
      <c r="D23" s="955"/>
      <c r="E23" s="955"/>
      <c r="F23" s="956"/>
      <c r="G23" s="990" t="s">
        <v>574</v>
      </c>
      <c r="H23" s="991"/>
      <c r="I23" s="991"/>
      <c r="J23" s="991"/>
      <c r="K23" s="991"/>
      <c r="L23" s="991"/>
      <c r="M23" s="991"/>
      <c r="N23" s="991"/>
      <c r="O23" s="992"/>
      <c r="P23" s="924">
        <v>653</v>
      </c>
      <c r="Q23" s="925"/>
      <c r="R23" s="925"/>
      <c r="S23" s="925"/>
      <c r="T23" s="925"/>
      <c r="U23" s="925"/>
      <c r="V23" s="941"/>
      <c r="W23" s="924">
        <v>582</v>
      </c>
      <c r="X23" s="925"/>
      <c r="Y23" s="925"/>
      <c r="Z23" s="925"/>
      <c r="AA23" s="925"/>
      <c r="AB23" s="925"/>
      <c r="AC23" s="941"/>
      <c r="AD23" s="961" t="s">
        <v>612</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61"/>
      <c r="Q24" s="662"/>
      <c r="R24" s="662"/>
      <c r="S24" s="662"/>
      <c r="T24" s="662"/>
      <c r="U24" s="662"/>
      <c r="V24" s="663"/>
      <c r="W24" s="661"/>
      <c r="X24" s="662"/>
      <c r="Y24" s="662"/>
      <c r="Z24" s="662"/>
      <c r="AA24" s="662"/>
      <c r="AB24" s="662"/>
      <c r="AC24" s="663"/>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61"/>
      <c r="Q25" s="662"/>
      <c r="R25" s="662"/>
      <c r="S25" s="662"/>
      <c r="T25" s="662"/>
      <c r="U25" s="662"/>
      <c r="V25" s="663"/>
      <c r="W25" s="661"/>
      <c r="X25" s="662"/>
      <c r="Y25" s="662"/>
      <c r="Z25" s="662"/>
      <c r="AA25" s="662"/>
      <c r="AB25" s="662"/>
      <c r="AC25" s="663"/>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61"/>
      <c r="Q26" s="662"/>
      <c r="R26" s="662"/>
      <c r="S26" s="662"/>
      <c r="T26" s="662"/>
      <c r="U26" s="662"/>
      <c r="V26" s="663"/>
      <c r="W26" s="661"/>
      <c r="X26" s="662"/>
      <c r="Y26" s="662"/>
      <c r="Z26" s="662"/>
      <c r="AA26" s="662"/>
      <c r="AB26" s="662"/>
      <c r="AC26" s="663"/>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61"/>
      <c r="Q27" s="662"/>
      <c r="R27" s="662"/>
      <c r="S27" s="662"/>
      <c r="T27" s="662"/>
      <c r="U27" s="662"/>
      <c r="V27" s="663"/>
      <c r="W27" s="661"/>
      <c r="X27" s="662"/>
      <c r="Y27" s="662"/>
      <c r="Z27" s="662"/>
      <c r="AA27" s="662"/>
      <c r="AB27" s="662"/>
      <c r="AC27" s="663"/>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82">
        <f>P29-SUM(P23:P27)</f>
        <v>0</v>
      </c>
      <c r="Q28" s="883"/>
      <c r="R28" s="883"/>
      <c r="S28" s="883"/>
      <c r="T28" s="883"/>
      <c r="U28" s="883"/>
      <c r="V28" s="884"/>
      <c r="W28" s="882">
        <f>W29-SUM(W23:W27)</f>
        <v>0</v>
      </c>
      <c r="X28" s="883"/>
      <c r="Y28" s="883"/>
      <c r="Z28" s="883"/>
      <c r="AA28" s="883"/>
      <c r="AB28" s="883"/>
      <c r="AC28" s="88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30" customHeight="1" thickBot="1" x14ac:dyDescent="0.2">
      <c r="A29" s="957"/>
      <c r="B29" s="958"/>
      <c r="C29" s="958"/>
      <c r="D29" s="958"/>
      <c r="E29" s="958"/>
      <c r="F29" s="959"/>
      <c r="G29" s="948" t="s">
        <v>338</v>
      </c>
      <c r="H29" s="949"/>
      <c r="I29" s="949"/>
      <c r="J29" s="949"/>
      <c r="K29" s="949"/>
      <c r="L29" s="949"/>
      <c r="M29" s="949"/>
      <c r="N29" s="949"/>
      <c r="O29" s="950"/>
      <c r="P29" s="972">
        <f>AK13</f>
        <v>653</v>
      </c>
      <c r="Q29" s="973"/>
      <c r="R29" s="973"/>
      <c r="S29" s="973"/>
      <c r="T29" s="973"/>
      <c r="U29" s="973"/>
      <c r="V29" s="974"/>
      <c r="W29" s="972">
        <f>AR13</f>
        <v>582</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5" t="s">
        <v>353</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398</v>
      </c>
      <c r="AF30" s="863"/>
      <c r="AG30" s="863"/>
      <c r="AH30" s="864"/>
      <c r="AI30" s="862" t="s">
        <v>420</v>
      </c>
      <c r="AJ30" s="863"/>
      <c r="AK30" s="863"/>
      <c r="AL30" s="864"/>
      <c r="AM30" s="920" t="s">
        <v>425</v>
      </c>
      <c r="AN30" s="920"/>
      <c r="AO30" s="920"/>
      <c r="AP30" s="862"/>
      <c r="AQ30" s="771" t="s">
        <v>235</v>
      </c>
      <c r="AR30" s="772"/>
      <c r="AS30" s="772"/>
      <c r="AT30" s="773"/>
      <c r="AU30" s="778" t="s">
        <v>134</v>
      </c>
      <c r="AV30" s="778"/>
      <c r="AW30" s="778"/>
      <c r="AX30" s="921"/>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5"/>
      <c r="AC31" s="246"/>
      <c r="AD31" s="247"/>
      <c r="AE31" s="245"/>
      <c r="AF31" s="246"/>
      <c r="AG31" s="246"/>
      <c r="AH31" s="247"/>
      <c r="AI31" s="245"/>
      <c r="AJ31" s="246"/>
      <c r="AK31" s="246"/>
      <c r="AL31" s="247"/>
      <c r="AM31" s="249"/>
      <c r="AN31" s="249"/>
      <c r="AO31" s="249"/>
      <c r="AP31" s="245"/>
      <c r="AQ31" s="594">
        <v>4</v>
      </c>
      <c r="AR31" s="199"/>
      <c r="AS31" s="132" t="s">
        <v>236</v>
      </c>
      <c r="AT31" s="133"/>
      <c r="AU31" s="198" t="s">
        <v>619</v>
      </c>
      <c r="AV31" s="198"/>
      <c r="AW31" s="402" t="s">
        <v>181</v>
      </c>
      <c r="AX31" s="403"/>
    </row>
    <row r="32" spans="1:50" ht="23.25" customHeight="1" x14ac:dyDescent="0.15">
      <c r="A32" s="407"/>
      <c r="B32" s="405"/>
      <c r="C32" s="405"/>
      <c r="D32" s="405"/>
      <c r="E32" s="405"/>
      <c r="F32" s="406"/>
      <c r="G32" s="568" t="s">
        <v>605</v>
      </c>
      <c r="H32" s="569"/>
      <c r="I32" s="569"/>
      <c r="J32" s="569"/>
      <c r="K32" s="569"/>
      <c r="L32" s="569"/>
      <c r="M32" s="569"/>
      <c r="N32" s="569"/>
      <c r="O32" s="570"/>
      <c r="P32" s="104" t="s">
        <v>575</v>
      </c>
      <c r="Q32" s="104"/>
      <c r="R32" s="104"/>
      <c r="S32" s="104"/>
      <c r="T32" s="104"/>
      <c r="U32" s="104"/>
      <c r="V32" s="104"/>
      <c r="W32" s="104"/>
      <c r="X32" s="105"/>
      <c r="Y32" s="478" t="s">
        <v>12</v>
      </c>
      <c r="Z32" s="538"/>
      <c r="AA32" s="539"/>
      <c r="AB32" s="468" t="s">
        <v>576</v>
      </c>
      <c r="AC32" s="468"/>
      <c r="AD32" s="468"/>
      <c r="AE32" s="216">
        <v>4252</v>
      </c>
      <c r="AF32" s="217"/>
      <c r="AG32" s="217"/>
      <c r="AH32" s="217"/>
      <c r="AI32" s="216">
        <v>4379</v>
      </c>
      <c r="AJ32" s="217"/>
      <c r="AK32" s="217"/>
      <c r="AL32" s="217"/>
      <c r="AM32" s="216">
        <v>4744</v>
      </c>
      <c r="AN32" s="217"/>
      <c r="AO32" s="217"/>
      <c r="AP32" s="217"/>
      <c r="AQ32" s="339" t="s">
        <v>604</v>
      </c>
      <c r="AR32" s="206"/>
      <c r="AS32" s="206"/>
      <c r="AT32" s="340"/>
      <c r="AU32" s="217" t="s">
        <v>604</v>
      </c>
      <c r="AV32" s="217"/>
      <c r="AW32" s="217"/>
      <c r="AX32" s="219"/>
    </row>
    <row r="33" spans="1:50" ht="23.25" customHeight="1" x14ac:dyDescent="0.15">
      <c r="A33" s="408"/>
      <c r="B33" s="409"/>
      <c r="C33" s="409"/>
      <c r="D33" s="409"/>
      <c r="E33" s="409"/>
      <c r="F33" s="410"/>
      <c r="G33" s="571"/>
      <c r="H33" s="572"/>
      <c r="I33" s="572"/>
      <c r="J33" s="572"/>
      <c r="K33" s="572"/>
      <c r="L33" s="572"/>
      <c r="M33" s="572"/>
      <c r="N33" s="572"/>
      <c r="O33" s="573"/>
      <c r="P33" s="107"/>
      <c r="Q33" s="107"/>
      <c r="R33" s="107"/>
      <c r="S33" s="107"/>
      <c r="T33" s="107"/>
      <c r="U33" s="107"/>
      <c r="V33" s="107"/>
      <c r="W33" s="107"/>
      <c r="X33" s="108"/>
      <c r="Y33" s="422" t="s">
        <v>54</v>
      </c>
      <c r="Z33" s="423"/>
      <c r="AA33" s="424"/>
      <c r="AB33" s="530" t="s">
        <v>576</v>
      </c>
      <c r="AC33" s="530"/>
      <c r="AD33" s="530"/>
      <c r="AE33" s="216" t="s">
        <v>572</v>
      </c>
      <c r="AF33" s="217"/>
      <c r="AG33" s="217"/>
      <c r="AH33" s="217"/>
      <c r="AI33" s="216" t="s">
        <v>572</v>
      </c>
      <c r="AJ33" s="217"/>
      <c r="AK33" s="217"/>
      <c r="AL33" s="217"/>
      <c r="AM33" s="216" t="s">
        <v>604</v>
      </c>
      <c r="AN33" s="217"/>
      <c r="AO33" s="217"/>
      <c r="AP33" s="217"/>
      <c r="AQ33" s="339">
        <v>5000</v>
      </c>
      <c r="AR33" s="206"/>
      <c r="AS33" s="206"/>
      <c r="AT33" s="340"/>
      <c r="AU33" s="217" t="s">
        <v>604</v>
      </c>
      <c r="AV33" s="217"/>
      <c r="AW33" s="217"/>
      <c r="AX33" s="219"/>
    </row>
    <row r="34" spans="1:50" ht="23.25" customHeight="1" x14ac:dyDescent="0.15">
      <c r="A34" s="407"/>
      <c r="B34" s="405"/>
      <c r="C34" s="405"/>
      <c r="D34" s="405"/>
      <c r="E34" s="405"/>
      <c r="F34" s="406"/>
      <c r="G34" s="574"/>
      <c r="H34" s="575"/>
      <c r="I34" s="575"/>
      <c r="J34" s="575"/>
      <c r="K34" s="575"/>
      <c r="L34" s="575"/>
      <c r="M34" s="575"/>
      <c r="N34" s="575"/>
      <c r="O34" s="576"/>
      <c r="P34" s="110"/>
      <c r="Q34" s="110"/>
      <c r="R34" s="110"/>
      <c r="S34" s="110"/>
      <c r="T34" s="110"/>
      <c r="U34" s="110"/>
      <c r="V34" s="110"/>
      <c r="W34" s="110"/>
      <c r="X34" s="111"/>
      <c r="Y34" s="422" t="s">
        <v>13</v>
      </c>
      <c r="Z34" s="423"/>
      <c r="AA34" s="424"/>
      <c r="AB34" s="563" t="s">
        <v>182</v>
      </c>
      <c r="AC34" s="563"/>
      <c r="AD34" s="563"/>
      <c r="AE34" s="216" t="s">
        <v>572</v>
      </c>
      <c r="AF34" s="217"/>
      <c r="AG34" s="217"/>
      <c r="AH34" s="217"/>
      <c r="AI34" s="216" t="s">
        <v>577</v>
      </c>
      <c r="AJ34" s="217"/>
      <c r="AK34" s="217"/>
      <c r="AL34" s="217"/>
      <c r="AM34" s="216" t="s">
        <v>604</v>
      </c>
      <c r="AN34" s="217"/>
      <c r="AO34" s="217"/>
      <c r="AP34" s="217"/>
      <c r="AQ34" s="339" t="s">
        <v>604</v>
      </c>
      <c r="AR34" s="206"/>
      <c r="AS34" s="206"/>
      <c r="AT34" s="340"/>
      <c r="AU34" s="217" t="s">
        <v>604</v>
      </c>
      <c r="AV34" s="217"/>
      <c r="AW34" s="217"/>
      <c r="AX34" s="219"/>
    </row>
    <row r="35" spans="1:50" ht="23.25" customHeight="1" x14ac:dyDescent="0.15">
      <c r="A35" s="224" t="s">
        <v>386</v>
      </c>
      <c r="B35" s="225"/>
      <c r="C35" s="225"/>
      <c r="D35" s="225"/>
      <c r="E35" s="225"/>
      <c r="F35" s="226"/>
      <c r="G35" s="230" t="s">
        <v>603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4" t="s">
        <v>353</v>
      </c>
      <c r="B37" s="775"/>
      <c r="C37" s="775"/>
      <c r="D37" s="775"/>
      <c r="E37" s="775"/>
      <c r="F37" s="776"/>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2" t="s">
        <v>398</v>
      </c>
      <c r="AF37" s="243"/>
      <c r="AG37" s="243"/>
      <c r="AH37" s="244"/>
      <c r="AI37" s="242" t="s">
        <v>396</v>
      </c>
      <c r="AJ37" s="243"/>
      <c r="AK37" s="243"/>
      <c r="AL37" s="244"/>
      <c r="AM37" s="248" t="s">
        <v>425</v>
      </c>
      <c r="AN37" s="248"/>
      <c r="AO37" s="248"/>
      <c r="AP37" s="248"/>
      <c r="AQ37" s="150" t="s">
        <v>235</v>
      </c>
      <c r="AR37" s="151"/>
      <c r="AS37" s="151"/>
      <c r="AT37" s="152"/>
      <c r="AU37" s="418" t="s">
        <v>134</v>
      </c>
      <c r="AV37" s="418"/>
      <c r="AW37" s="418"/>
      <c r="AX37" s="915"/>
    </row>
    <row r="38" spans="1:50" ht="18.75" hidden="1"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5"/>
      <c r="AC38" s="246"/>
      <c r="AD38" s="247"/>
      <c r="AE38" s="245"/>
      <c r="AF38" s="246"/>
      <c r="AG38" s="246"/>
      <c r="AH38" s="247"/>
      <c r="AI38" s="245"/>
      <c r="AJ38" s="246"/>
      <c r="AK38" s="246"/>
      <c r="AL38" s="247"/>
      <c r="AM38" s="249"/>
      <c r="AN38" s="249"/>
      <c r="AO38" s="249"/>
      <c r="AP38" s="249"/>
      <c r="AQ38" s="594"/>
      <c r="AR38" s="199"/>
      <c r="AS38" s="132" t="s">
        <v>236</v>
      </c>
      <c r="AT38" s="133"/>
      <c r="AU38" s="198"/>
      <c r="AV38" s="198"/>
      <c r="AW38" s="402" t="s">
        <v>181</v>
      </c>
      <c r="AX38" s="403"/>
    </row>
    <row r="39" spans="1:50" ht="23.25" hidden="1" customHeight="1" x14ac:dyDescent="0.15">
      <c r="A39" s="407"/>
      <c r="B39" s="405"/>
      <c r="C39" s="405"/>
      <c r="D39" s="405"/>
      <c r="E39" s="405"/>
      <c r="F39" s="406"/>
      <c r="G39" s="568"/>
      <c r="H39" s="569"/>
      <c r="I39" s="569"/>
      <c r="J39" s="569"/>
      <c r="K39" s="569"/>
      <c r="L39" s="569"/>
      <c r="M39" s="569"/>
      <c r="N39" s="569"/>
      <c r="O39" s="570"/>
      <c r="P39" s="104"/>
      <c r="Q39" s="104"/>
      <c r="R39" s="104"/>
      <c r="S39" s="104"/>
      <c r="T39" s="104"/>
      <c r="U39" s="104"/>
      <c r="V39" s="104"/>
      <c r="W39" s="104"/>
      <c r="X39" s="105"/>
      <c r="Y39" s="478" t="s">
        <v>12</v>
      </c>
      <c r="Z39" s="538"/>
      <c r="AA39" s="539"/>
      <c r="AB39" s="468"/>
      <c r="AC39" s="468"/>
      <c r="AD39" s="468"/>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8"/>
      <c r="B40" s="409"/>
      <c r="C40" s="409"/>
      <c r="D40" s="409"/>
      <c r="E40" s="409"/>
      <c r="F40" s="410"/>
      <c r="G40" s="571"/>
      <c r="H40" s="572"/>
      <c r="I40" s="572"/>
      <c r="J40" s="572"/>
      <c r="K40" s="572"/>
      <c r="L40" s="572"/>
      <c r="M40" s="572"/>
      <c r="N40" s="572"/>
      <c r="O40" s="573"/>
      <c r="P40" s="107"/>
      <c r="Q40" s="107"/>
      <c r="R40" s="107"/>
      <c r="S40" s="107"/>
      <c r="T40" s="107"/>
      <c r="U40" s="107"/>
      <c r="V40" s="107"/>
      <c r="W40" s="107"/>
      <c r="X40" s="108"/>
      <c r="Y40" s="422" t="s">
        <v>54</v>
      </c>
      <c r="Z40" s="423"/>
      <c r="AA40" s="424"/>
      <c r="AB40" s="530"/>
      <c r="AC40" s="530"/>
      <c r="AD40" s="530"/>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11"/>
      <c r="B41" s="412"/>
      <c r="C41" s="412"/>
      <c r="D41" s="412"/>
      <c r="E41" s="412"/>
      <c r="F41" s="413"/>
      <c r="G41" s="574"/>
      <c r="H41" s="575"/>
      <c r="I41" s="575"/>
      <c r="J41" s="575"/>
      <c r="K41" s="575"/>
      <c r="L41" s="575"/>
      <c r="M41" s="575"/>
      <c r="N41" s="575"/>
      <c r="O41" s="576"/>
      <c r="P41" s="110"/>
      <c r="Q41" s="110"/>
      <c r="R41" s="110"/>
      <c r="S41" s="110"/>
      <c r="T41" s="110"/>
      <c r="U41" s="110"/>
      <c r="V41" s="110"/>
      <c r="W41" s="110"/>
      <c r="X41" s="111"/>
      <c r="Y41" s="422" t="s">
        <v>13</v>
      </c>
      <c r="Z41" s="423"/>
      <c r="AA41" s="424"/>
      <c r="AB41" s="563" t="s">
        <v>182</v>
      </c>
      <c r="AC41" s="563"/>
      <c r="AD41" s="563"/>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353</v>
      </c>
      <c r="B44" s="775"/>
      <c r="C44" s="775"/>
      <c r="D44" s="775"/>
      <c r="E44" s="775"/>
      <c r="F44" s="776"/>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2" t="s">
        <v>398</v>
      </c>
      <c r="AF44" s="243"/>
      <c r="AG44" s="243"/>
      <c r="AH44" s="244"/>
      <c r="AI44" s="242" t="s">
        <v>396</v>
      </c>
      <c r="AJ44" s="243"/>
      <c r="AK44" s="243"/>
      <c r="AL44" s="244"/>
      <c r="AM44" s="248" t="s">
        <v>425</v>
      </c>
      <c r="AN44" s="248"/>
      <c r="AO44" s="248"/>
      <c r="AP44" s="248"/>
      <c r="AQ44" s="150" t="s">
        <v>235</v>
      </c>
      <c r="AR44" s="151"/>
      <c r="AS44" s="151"/>
      <c r="AT44" s="152"/>
      <c r="AU44" s="418" t="s">
        <v>134</v>
      </c>
      <c r="AV44" s="418"/>
      <c r="AW44" s="418"/>
      <c r="AX44" s="915"/>
    </row>
    <row r="45" spans="1:50" ht="18.75" hidden="1"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5"/>
      <c r="AC45" s="246"/>
      <c r="AD45" s="247"/>
      <c r="AE45" s="245"/>
      <c r="AF45" s="246"/>
      <c r="AG45" s="246"/>
      <c r="AH45" s="247"/>
      <c r="AI45" s="245"/>
      <c r="AJ45" s="246"/>
      <c r="AK45" s="246"/>
      <c r="AL45" s="247"/>
      <c r="AM45" s="249"/>
      <c r="AN45" s="249"/>
      <c r="AO45" s="249"/>
      <c r="AP45" s="249"/>
      <c r="AQ45" s="594"/>
      <c r="AR45" s="199"/>
      <c r="AS45" s="132" t="s">
        <v>236</v>
      </c>
      <c r="AT45" s="133"/>
      <c r="AU45" s="198"/>
      <c r="AV45" s="198"/>
      <c r="AW45" s="402" t="s">
        <v>181</v>
      </c>
      <c r="AX45" s="403"/>
    </row>
    <row r="46" spans="1:50" ht="23.25" hidden="1" customHeight="1" x14ac:dyDescent="0.15">
      <c r="A46" s="407"/>
      <c r="B46" s="405"/>
      <c r="C46" s="405"/>
      <c r="D46" s="405"/>
      <c r="E46" s="405"/>
      <c r="F46" s="406"/>
      <c r="G46" s="568"/>
      <c r="H46" s="569"/>
      <c r="I46" s="569"/>
      <c r="J46" s="569"/>
      <c r="K46" s="569"/>
      <c r="L46" s="569"/>
      <c r="M46" s="569"/>
      <c r="N46" s="569"/>
      <c r="O46" s="570"/>
      <c r="P46" s="104"/>
      <c r="Q46" s="104"/>
      <c r="R46" s="104"/>
      <c r="S46" s="104"/>
      <c r="T46" s="104"/>
      <c r="U46" s="104"/>
      <c r="V46" s="104"/>
      <c r="W46" s="104"/>
      <c r="X46" s="105"/>
      <c r="Y46" s="478" t="s">
        <v>12</v>
      </c>
      <c r="Z46" s="538"/>
      <c r="AA46" s="539"/>
      <c r="AB46" s="468"/>
      <c r="AC46" s="468"/>
      <c r="AD46" s="46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8"/>
      <c r="B47" s="409"/>
      <c r="C47" s="409"/>
      <c r="D47" s="409"/>
      <c r="E47" s="409"/>
      <c r="F47" s="410"/>
      <c r="G47" s="571"/>
      <c r="H47" s="572"/>
      <c r="I47" s="572"/>
      <c r="J47" s="572"/>
      <c r="K47" s="572"/>
      <c r="L47" s="572"/>
      <c r="M47" s="572"/>
      <c r="N47" s="572"/>
      <c r="O47" s="573"/>
      <c r="P47" s="107"/>
      <c r="Q47" s="107"/>
      <c r="R47" s="107"/>
      <c r="S47" s="107"/>
      <c r="T47" s="107"/>
      <c r="U47" s="107"/>
      <c r="V47" s="107"/>
      <c r="W47" s="107"/>
      <c r="X47" s="108"/>
      <c r="Y47" s="422" t="s">
        <v>54</v>
      </c>
      <c r="Z47" s="423"/>
      <c r="AA47" s="424"/>
      <c r="AB47" s="530"/>
      <c r="AC47" s="530"/>
      <c r="AD47" s="53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11"/>
      <c r="B48" s="412"/>
      <c r="C48" s="412"/>
      <c r="D48" s="412"/>
      <c r="E48" s="412"/>
      <c r="F48" s="413"/>
      <c r="G48" s="574"/>
      <c r="H48" s="575"/>
      <c r="I48" s="575"/>
      <c r="J48" s="575"/>
      <c r="K48" s="575"/>
      <c r="L48" s="575"/>
      <c r="M48" s="575"/>
      <c r="N48" s="575"/>
      <c r="O48" s="576"/>
      <c r="P48" s="110"/>
      <c r="Q48" s="110"/>
      <c r="R48" s="110"/>
      <c r="S48" s="110"/>
      <c r="T48" s="110"/>
      <c r="U48" s="110"/>
      <c r="V48" s="110"/>
      <c r="W48" s="110"/>
      <c r="X48" s="111"/>
      <c r="Y48" s="422" t="s">
        <v>13</v>
      </c>
      <c r="Z48" s="423"/>
      <c r="AA48" s="424"/>
      <c r="AB48" s="563" t="s">
        <v>182</v>
      </c>
      <c r="AC48" s="563"/>
      <c r="AD48" s="56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4" t="s">
        <v>353</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2" t="s">
        <v>398</v>
      </c>
      <c r="AF51" s="243"/>
      <c r="AG51" s="243"/>
      <c r="AH51" s="244"/>
      <c r="AI51" s="242" t="s">
        <v>396</v>
      </c>
      <c r="AJ51" s="243"/>
      <c r="AK51" s="243"/>
      <c r="AL51" s="244"/>
      <c r="AM51" s="248" t="s">
        <v>425</v>
      </c>
      <c r="AN51" s="248"/>
      <c r="AO51" s="248"/>
      <c r="AP51" s="248"/>
      <c r="AQ51" s="150" t="s">
        <v>235</v>
      </c>
      <c r="AR51" s="151"/>
      <c r="AS51" s="151"/>
      <c r="AT51" s="152"/>
      <c r="AU51" s="929" t="s">
        <v>134</v>
      </c>
      <c r="AV51" s="929"/>
      <c r="AW51" s="929"/>
      <c r="AX51" s="930"/>
    </row>
    <row r="52" spans="1:50" ht="18.75" hidden="1"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5"/>
      <c r="AC52" s="246"/>
      <c r="AD52" s="247"/>
      <c r="AE52" s="245"/>
      <c r="AF52" s="246"/>
      <c r="AG52" s="246"/>
      <c r="AH52" s="247"/>
      <c r="AI52" s="245"/>
      <c r="AJ52" s="246"/>
      <c r="AK52" s="246"/>
      <c r="AL52" s="247"/>
      <c r="AM52" s="249"/>
      <c r="AN52" s="249"/>
      <c r="AO52" s="249"/>
      <c r="AP52" s="249"/>
      <c r="AQ52" s="594"/>
      <c r="AR52" s="199"/>
      <c r="AS52" s="132" t="s">
        <v>236</v>
      </c>
      <c r="AT52" s="133"/>
      <c r="AU52" s="198"/>
      <c r="AV52" s="198"/>
      <c r="AW52" s="402" t="s">
        <v>181</v>
      </c>
      <c r="AX52" s="403"/>
    </row>
    <row r="53" spans="1:50" ht="23.25" hidden="1" customHeight="1" x14ac:dyDescent="0.15">
      <c r="A53" s="407"/>
      <c r="B53" s="405"/>
      <c r="C53" s="405"/>
      <c r="D53" s="405"/>
      <c r="E53" s="405"/>
      <c r="F53" s="406"/>
      <c r="G53" s="568"/>
      <c r="H53" s="569"/>
      <c r="I53" s="569"/>
      <c r="J53" s="569"/>
      <c r="K53" s="569"/>
      <c r="L53" s="569"/>
      <c r="M53" s="569"/>
      <c r="N53" s="569"/>
      <c r="O53" s="570"/>
      <c r="P53" s="104"/>
      <c r="Q53" s="104"/>
      <c r="R53" s="104"/>
      <c r="S53" s="104"/>
      <c r="T53" s="104"/>
      <c r="U53" s="104"/>
      <c r="V53" s="104"/>
      <c r="W53" s="104"/>
      <c r="X53" s="105"/>
      <c r="Y53" s="478" t="s">
        <v>12</v>
      </c>
      <c r="Z53" s="538"/>
      <c r="AA53" s="539"/>
      <c r="AB53" s="468"/>
      <c r="AC53" s="468"/>
      <c r="AD53" s="46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8"/>
      <c r="B54" s="409"/>
      <c r="C54" s="409"/>
      <c r="D54" s="409"/>
      <c r="E54" s="409"/>
      <c r="F54" s="410"/>
      <c r="G54" s="571"/>
      <c r="H54" s="572"/>
      <c r="I54" s="572"/>
      <c r="J54" s="572"/>
      <c r="K54" s="572"/>
      <c r="L54" s="572"/>
      <c r="M54" s="572"/>
      <c r="N54" s="572"/>
      <c r="O54" s="573"/>
      <c r="P54" s="107"/>
      <c r="Q54" s="107"/>
      <c r="R54" s="107"/>
      <c r="S54" s="107"/>
      <c r="T54" s="107"/>
      <c r="U54" s="107"/>
      <c r="V54" s="107"/>
      <c r="W54" s="107"/>
      <c r="X54" s="108"/>
      <c r="Y54" s="422" t="s">
        <v>54</v>
      </c>
      <c r="Z54" s="423"/>
      <c r="AA54" s="424"/>
      <c r="AB54" s="530"/>
      <c r="AC54" s="530"/>
      <c r="AD54" s="53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11"/>
      <c r="B55" s="412"/>
      <c r="C55" s="412"/>
      <c r="D55" s="412"/>
      <c r="E55" s="412"/>
      <c r="F55" s="413"/>
      <c r="G55" s="574"/>
      <c r="H55" s="575"/>
      <c r="I55" s="575"/>
      <c r="J55" s="575"/>
      <c r="K55" s="575"/>
      <c r="L55" s="575"/>
      <c r="M55" s="575"/>
      <c r="N55" s="575"/>
      <c r="O55" s="576"/>
      <c r="P55" s="110"/>
      <c r="Q55" s="110"/>
      <c r="R55" s="110"/>
      <c r="S55" s="110"/>
      <c r="T55" s="110"/>
      <c r="U55" s="110"/>
      <c r="V55" s="110"/>
      <c r="W55" s="110"/>
      <c r="X55" s="111"/>
      <c r="Y55" s="422" t="s">
        <v>13</v>
      </c>
      <c r="Z55" s="423"/>
      <c r="AA55" s="424"/>
      <c r="AB55" s="598" t="s">
        <v>14</v>
      </c>
      <c r="AC55" s="598"/>
      <c r="AD55" s="59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4" t="s">
        <v>353</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2" t="s">
        <v>398</v>
      </c>
      <c r="AF58" s="243"/>
      <c r="AG58" s="243"/>
      <c r="AH58" s="244"/>
      <c r="AI58" s="242" t="s">
        <v>396</v>
      </c>
      <c r="AJ58" s="243"/>
      <c r="AK58" s="243"/>
      <c r="AL58" s="244"/>
      <c r="AM58" s="248" t="s">
        <v>425</v>
      </c>
      <c r="AN58" s="248"/>
      <c r="AO58" s="248"/>
      <c r="AP58" s="248"/>
      <c r="AQ58" s="150" t="s">
        <v>235</v>
      </c>
      <c r="AR58" s="151"/>
      <c r="AS58" s="151"/>
      <c r="AT58" s="152"/>
      <c r="AU58" s="929" t="s">
        <v>134</v>
      </c>
      <c r="AV58" s="929"/>
      <c r="AW58" s="929"/>
      <c r="AX58" s="930"/>
    </row>
    <row r="59" spans="1:50" ht="18.75" hidden="1"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5"/>
      <c r="AC59" s="246"/>
      <c r="AD59" s="247"/>
      <c r="AE59" s="245"/>
      <c r="AF59" s="246"/>
      <c r="AG59" s="246"/>
      <c r="AH59" s="247"/>
      <c r="AI59" s="245"/>
      <c r="AJ59" s="246"/>
      <c r="AK59" s="246"/>
      <c r="AL59" s="247"/>
      <c r="AM59" s="249"/>
      <c r="AN59" s="249"/>
      <c r="AO59" s="249"/>
      <c r="AP59" s="249"/>
      <c r="AQ59" s="594"/>
      <c r="AR59" s="199"/>
      <c r="AS59" s="132" t="s">
        <v>236</v>
      </c>
      <c r="AT59" s="133"/>
      <c r="AU59" s="198"/>
      <c r="AV59" s="198"/>
      <c r="AW59" s="402" t="s">
        <v>181</v>
      </c>
      <c r="AX59" s="403"/>
    </row>
    <row r="60" spans="1:50" ht="23.25" hidden="1" customHeight="1" x14ac:dyDescent="0.15">
      <c r="A60" s="407"/>
      <c r="B60" s="405"/>
      <c r="C60" s="405"/>
      <c r="D60" s="405"/>
      <c r="E60" s="405"/>
      <c r="F60" s="406"/>
      <c r="G60" s="568"/>
      <c r="H60" s="569"/>
      <c r="I60" s="569"/>
      <c r="J60" s="569"/>
      <c r="K60" s="569"/>
      <c r="L60" s="569"/>
      <c r="M60" s="569"/>
      <c r="N60" s="569"/>
      <c r="O60" s="570"/>
      <c r="P60" s="104"/>
      <c r="Q60" s="104"/>
      <c r="R60" s="104"/>
      <c r="S60" s="104"/>
      <c r="T60" s="104"/>
      <c r="U60" s="104"/>
      <c r="V60" s="104"/>
      <c r="W60" s="104"/>
      <c r="X60" s="105"/>
      <c r="Y60" s="478" t="s">
        <v>12</v>
      </c>
      <c r="Z60" s="538"/>
      <c r="AA60" s="539"/>
      <c r="AB60" s="468"/>
      <c r="AC60" s="468"/>
      <c r="AD60" s="46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8"/>
      <c r="B61" s="409"/>
      <c r="C61" s="409"/>
      <c r="D61" s="409"/>
      <c r="E61" s="409"/>
      <c r="F61" s="410"/>
      <c r="G61" s="571"/>
      <c r="H61" s="572"/>
      <c r="I61" s="572"/>
      <c r="J61" s="572"/>
      <c r="K61" s="572"/>
      <c r="L61" s="572"/>
      <c r="M61" s="572"/>
      <c r="N61" s="572"/>
      <c r="O61" s="573"/>
      <c r="P61" s="107"/>
      <c r="Q61" s="107"/>
      <c r="R61" s="107"/>
      <c r="S61" s="107"/>
      <c r="T61" s="107"/>
      <c r="U61" s="107"/>
      <c r="V61" s="107"/>
      <c r="W61" s="107"/>
      <c r="X61" s="108"/>
      <c r="Y61" s="422" t="s">
        <v>54</v>
      </c>
      <c r="Z61" s="423"/>
      <c r="AA61" s="424"/>
      <c r="AB61" s="530"/>
      <c r="AC61" s="530"/>
      <c r="AD61" s="53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8"/>
      <c r="B62" s="409"/>
      <c r="C62" s="409"/>
      <c r="D62" s="409"/>
      <c r="E62" s="409"/>
      <c r="F62" s="410"/>
      <c r="G62" s="574"/>
      <c r="H62" s="575"/>
      <c r="I62" s="575"/>
      <c r="J62" s="575"/>
      <c r="K62" s="575"/>
      <c r="L62" s="575"/>
      <c r="M62" s="575"/>
      <c r="N62" s="575"/>
      <c r="O62" s="576"/>
      <c r="P62" s="110"/>
      <c r="Q62" s="110"/>
      <c r="R62" s="110"/>
      <c r="S62" s="110"/>
      <c r="T62" s="110"/>
      <c r="U62" s="110"/>
      <c r="V62" s="110"/>
      <c r="W62" s="110"/>
      <c r="X62" s="111"/>
      <c r="Y62" s="422" t="s">
        <v>13</v>
      </c>
      <c r="Z62" s="423"/>
      <c r="AA62" s="424"/>
      <c r="AB62" s="563" t="s">
        <v>14</v>
      </c>
      <c r="AC62" s="563"/>
      <c r="AD62" s="56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9" t="s">
        <v>354</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349</v>
      </c>
      <c r="X65" s="495"/>
      <c r="Y65" s="498"/>
      <c r="Z65" s="498"/>
      <c r="AA65" s="499"/>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2"/>
      <c r="B67" s="483"/>
      <c r="C67" s="483"/>
      <c r="D67" s="483"/>
      <c r="E67" s="483"/>
      <c r="F67" s="48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2" t="s">
        <v>359</v>
      </c>
      <c r="B70" s="483"/>
      <c r="C70" s="483"/>
      <c r="D70" s="483"/>
      <c r="E70" s="483"/>
      <c r="F70" s="484"/>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3" t="s">
        <v>354</v>
      </c>
      <c r="B73" s="514"/>
      <c r="C73" s="514"/>
      <c r="D73" s="514"/>
      <c r="E73" s="514"/>
      <c r="F73" s="515"/>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6"/>
      <c r="B74" s="517"/>
      <c r="C74" s="517"/>
      <c r="D74" s="517"/>
      <c r="E74" s="517"/>
      <c r="F74" s="518"/>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23.25" hidden="1" customHeight="1" x14ac:dyDescent="0.15">
      <c r="A75" s="516"/>
      <c r="B75" s="517"/>
      <c r="C75" s="517"/>
      <c r="D75" s="517"/>
      <c r="E75" s="517"/>
      <c r="F75" s="518"/>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6"/>
      <c r="B76" s="517"/>
      <c r="C76" s="517"/>
      <c r="D76" s="517"/>
      <c r="E76" s="517"/>
      <c r="F76" s="518"/>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6"/>
      <c r="B77" s="517"/>
      <c r="C77" s="517"/>
      <c r="D77" s="517"/>
      <c r="E77" s="517"/>
      <c r="F77" s="518"/>
      <c r="G77" s="615"/>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894"/>
      <c r="AF77" s="895"/>
      <c r="AG77" s="895"/>
      <c r="AH77" s="895"/>
      <c r="AI77" s="894"/>
      <c r="AJ77" s="895"/>
      <c r="AK77" s="895"/>
      <c r="AL77" s="895"/>
      <c r="AM77" s="894"/>
      <c r="AN77" s="895"/>
      <c r="AO77" s="895"/>
      <c r="AP77" s="895"/>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91"/>
      <c r="I78" s="592"/>
      <c r="J78" s="592"/>
      <c r="K78" s="592"/>
      <c r="L78" s="592"/>
      <c r="M78" s="592"/>
      <c r="N78" s="592"/>
      <c r="O78" s="593"/>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348</v>
      </c>
      <c r="AP79" s="277"/>
      <c r="AQ79" s="277"/>
      <c r="AR79" s="80" t="s">
        <v>346</v>
      </c>
      <c r="AS79" s="276"/>
      <c r="AT79" s="277"/>
      <c r="AU79" s="277"/>
      <c r="AV79" s="277"/>
      <c r="AW79" s="277"/>
      <c r="AX79" s="985"/>
    </row>
    <row r="80" spans="1:50" ht="18.75" hidden="1" customHeight="1" x14ac:dyDescent="0.15">
      <c r="A80" s="868" t="s">
        <v>147</v>
      </c>
      <c r="B80" s="531" t="s">
        <v>345</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69"/>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9"/>
      <c r="B82" s="534"/>
      <c r="C82" s="435"/>
      <c r="D82" s="435"/>
      <c r="E82" s="435"/>
      <c r="F82" s="436"/>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4"/>
      <c r="C83" s="435"/>
      <c r="D83" s="435"/>
      <c r="E83" s="435"/>
      <c r="F83" s="436"/>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5"/>
      <c r="C84" s="536"/>
      <c r="D84" s="536"/>
      <c r="E84" s="536"/>
      <c r="F84" s="537"/>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0" t="s">
        <v>134</v>
      </c>
      <c r="AV85" s="540"/>
      <c r="AW85" s="540"/>
      <c r="AX85" s="541"/>
      <c r="AY85" s="10"/>
      <c r="AZ85" s="10"/>
      <c r="BA85" s="10"/>
      <c r="BB85" s="10"/>
      <c r="BC85" s="10"/>
    </row>
    <row r="86" spans="1:60" ht="18.75" hidden="1" customHeight="1" x14ac:dyDescent="0.15">
      <c r="A86" s="869"/>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2" t="s">
        <v>181</v>
      </c>
      <c r="AX86" s="403"/>
      <c r="AY86" s="10"/>
      <c r="AZ86" s="10"/>
      <c r="BA86" s="10"/>
      <c r="BB86" s="10"/>
      <c r="BC86" s="10"/>
      <c r="BD86" s="10"/>
      <c r="BE86" s="10"/>
      <c r="BF86" s="10"/>
      <c r="BG86" s="10"/>
      <c r="BH86" s="10"/>
    </row>
    <row r="87" spans="1:60" ht="23.25" hidden="1" customHeight="1" x14ac:dyDescent="0.15">
      <c r="A87" s="869"/>
      <c r="B87" s="435"/>
      <c r="C87" s="435"/>
      <c r="D87" s="435"/>
      <c r="E87" s="435"/>
      <c r="F87" s="436"/>
      <c r="G87" s="103"/>
      <c r="H87" s="104"/>
      <c r="I87" s="104"/>
      <c r="J87" s="104"/>
      <c r="K87" s="104"/>
      <c r="L87" s="104"/>
      <c r="M87" s="104"/>
      <c r="N87" s="104"/>
      <c r="O87" s="105"/>
      <c r="P87" s="104"/>
      <c r="Q87" s="521"/>
      <c r="R87" s="521"/>
      <c r="S87" s="521"/>
      <c r="T87" s="521"/>
      <c r="U87" s="521"/>
      <c r="V87" s="521"/>
      <c r="W87" s="521"/>
      <c r="X87" s="522"/>
      <c r="Y87" s="565" t="s">
        <v>62</v>
      </c>
      <c r="Z87" s="566"/>
      <c r="AA87" s="567"/>
      <c r="AB87" s="468"/>
      <c r="AC87" s="468"/>
      <c r="AD87" s="468"/>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9"/>
      <c r="B88" s="435"/>
      <c r="C88" s="435"/>
      <c r="D88" s="435"/>
      <c r="E88" s="435"/>
      <c r="F88" s="436"/>
      <c r="G88" s="106"/>
      <c r="H88" s="107"/>
      <c r="I88" s="107"/>
      <c r="J88" s="107"/>
      <c r="K88" s="107"/>
      <c r="L88" s="107"/>
      <c r="M88" s="107"/>
      <c r="N88" s="107"/>
      <c r="O88" s="108"/>
      <c r="P88" s="523"/>
      <c r="Q88" s="523"/>
      <c r="R88" s="523"/>
      <c r="S88" s="523"/>
      <c r="T88" s="523"/>
      <c r="U88" s="523"/>
      <c r="V88" s="523"/>
      <c r="W88" s="523"/>
      <c r="X88" s="524"/>
      <c r="Y88" s="465" t="s">
        <v>54</v>
      </c>
      <c r="Z88" s="466"/>
      <c r="AA88" s="467"/>
      <c r="AB88" s="530"/>
      <c r="AC88" s="530"/>
      <c r="AD88" s="530"/>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15">
      <c r="A89" s="869"/>
      <c r="B89" s="536"/>
      <c r="C89" s="536"/>
      <c r="D89" s="536"/>
      <c r="E89" s="536"/>
      <c r="F89" s="537"/>
      <c r="G89" s="109"/>
      <c r="H89" s="110"/>
      <c r="I89" s="110"/>
      <c r="J89" s="110"/>
      <c r="K89" s="110"/>
      <c r="L89" s="110"/>
      <c r="M89" s="110"/>
      <c r="N89" s="110"/>
      <c r="O89" s="111"/>
      <c r="P89" s="175"/>
      <c r="Q89" s="175"/>
      <c r="R89" s="175"/>
      <c r="S89" s="175"/>
      <c r="T89" s="175"/>
      <c r="U89" s="175"/>
      <c r="V89" s="175"/>
      <c r="W89" s="175"/>
      <c r="X89" s="564"/>
      <c r="Y89" s="465" t="s">
        <v>13</v>
      </c>
      <c r="Z89" s="466"/>
      <c r="AA89" s="467"/>
      <c r="AB89" s="598" t="s">
        <v>14</v>
      </c>
      <c r="AC89" s="598"/>
      <c r="AD89" s="598"/>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15">
      <c r="A90" s="869"/>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0" t="s">
        <v>134</v>
      </c>
      <c r="AV90" s="540"/>
      <c r="AW90" s="540"/>
      <c r="AX90" s="541"/>
    </row>
    <row r="91" spans="1:60" hidden="1" x14ac:dyDescent="0.15">
      <c r="A91" s="869"/>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2" t="s">
        <v>181</v>
      </c>
      <c r="AX91" s="403"/>
      <c r="AY91" s="10"/>
      <c r="AZ91" s="10"/>
      <c r="BA91" s="10"/>
      <c r="BB91" s="10"/>
      <c r="BC91" s="10"/>
    </row>
    <row r="92" spans="1:60" hidden="1" x14ac:dyDescent="0.15">
      <c r="A92" s="869"/>
      <c r="B92" s="435"/>
      <c r="C92" s="435"/>
      <c r="D92" s="435"/>
      <c r="E92" s="435"/>
      <c r="F92" s="436"/>
      <c r="G92" s="103"/>
      <c r="H92" s="104"/>
      <c r="I92" s="104"/>
      <c r="J92" s="104"/>
      <c r="K92" s="104"/>
      <c r="L92" s="104"/>
      <c r="M92" s="104"/>
      <c r="N92" s="104"/>
      <c r="O92" s="105"/>
      <c r="P92" s="104"/>
      <c r="Q92" s="521"/>
      <c r="R92" s="521"/>
      <c r="S92" s="521"/>
      <c r="T92" s="521"/>
      <c r="U92" s="521"/>
      <c r="V92" s="521"/>
      <c r="W92" s="521"/>
      <c r="X92" s="522"/>
      <c r="Y92" s="565" t="s">
        <v>62</v>
      </c>
      <c r="Z92" s="566"/>
      <c r="AA92" s="567"/>
      <c r="AB92" s="468"/>
      <c r="AC92" s="468"/>
      <c r="AD92" s="468"/>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15">
      <c r="A93" s="869"/>
      <c r="B93" s="435"/>
      <c r="C93" s="435"/>
      <c r="D93" s="435"/>
      <c r="E93" s="435"/>
      <c r="F93" s="436"/>
      <c r="G93" s="106"/>
      <c r="H93" s="107"/>
      <c r="I93" s="107"/>
      <c r="J93" s="107"/>
      <c r="K93" s="107"/>
      <c r="L93" s="107"/>
      <c r="M93" s="107"/>
      <c r="N93" s="107"/>
      <c r="O93" s="108"/>
      <c r="P93" s="523"/>
      <c r="Q93" s="523"/>
      <c r="R93" s="523"/>
      <c r="S93" s="523"/>
      <c r="T93" s="523"/>
      <c r="U93" s="523"/>
      <c r="V93" s="523"/>
      <c r="W93" s="523"/>
      <c r="X93" s="524"/>
      <c r="Y93" s="465" t="s">
        <v>54</v>
      </c>
      <c r="Z93" s="466"/>
      <c r="AA93" s="467"/>
      <c r="AB93" s="530"/>
      <c r="AC93" s="530"/>
      <c r="AD93" s="530"/>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15">
      <c r="A94" s="869"/>
      <c r="B94" s="536"/>
      <c r="C94" s="536"/>
      <c r="D94" s="536"/>
      <c r="E94" s="536"/>
      <c r="F94" s="537"/>
      <c r="G94" s="109"/>
      <c r="H94" s="110"/>
      <c r="I94" s="110"/>
      <c r="J94" s="110"/>
      <c r="K94" s="110"/>
      <c r="L94" s="110"/>
      <c r="M94" s="110"/>
      <c r="N94" s="110"/>
      <c r="O94" s="111"/>
      <c r="P94" s="175"/>
      <c r="Q94" s="175"/>
      <c r="R94" s="175"/>
      <c r="S94" s="175"/>
      <c r="T94" s="175"/>
      <c r="U94" s="175"/>
      <c r="V94" s="175"/>
      <c r="W94" s="175"/>
      <c r="X94" s="564"/>
      <c r="Y94" s="465" t="s">
        <v>13</v>
      </c>
      <c r="Z94" s="466"/>
      <c r="AA94" s="467"/>
      <c r="AB94" s="598" t="s">
        <v>14</v>
      </c>
      <c r="AC94" s="598"/>
      <c r="AD94" s="598"/>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15">
      <c r="A95" s="869"/>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0" t="s">
        <v>134</v>
      </c>
      <c r="AV95" s="540"/>
      <c r="AW95" s="540"/>
      <c r="AX95" s="541"/>
      <c r="AY95" s="10"/>
      <c r="AZ95" s="10"/>
      <c r="BA95" s="10"/>
      <c r="BB95" s="10"/>
      <c r="BC95" s="10"/>
      <c r="BD95" s="10"/>
      <c r="BE95" s="10"/>
      <c r="BF95" s="10"/>
      <c r="BG95" s="10"/>
      <c r="BH95" s="10"/>
    </row>
    <row r="96" spans="1:60" hidden="1" x14ac:dyDescent="0.15">
      <c r="A96" s="869"/>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2" t="s">
        <v>181</v>
      </c>
      <c r="AX96" s="403"/>
    </row>
    <row r="97" spans="1:60" hidden="1" x14ac:dyDescent="0.15">
      <c r="A97" s="869"/>
      <c r="B97" s="435"/>
      <c r="C97" s="435"/>
      <c r="D97" s="435"/>
      <c r="E97" s="435"/>
      <c r="F97" s="436"/>
      <c r="G97" s="103"/>
      <c r="H97" s="104"/>
      <c r="I97" s="104"/>
      <c r="J97" s="104"/>
      <c r="K97" s="104"/>
      <c r="L97" s="104"/>
      <c r="M97" s="104"/>
      <c r="N97" s="104"/>
      <c r="O97" s="105"/>
      <c r="P97" s="104"/>
      <c r="Q97" s="521"/>
      <c r="R97" s="521"/>
      <c r="S97" s="521"/>
      <c r="T97" s="521"/>
      <c r="U97" s="521"/>
      <c r="V97" s="521"/>
      <c r="W97" s="521"/>
      <c r="X97" s="522"/>
      <c r="Y97" s="565" t="s">
        <v>62</v>
      </c>
      <c r="Z97" s="566"/>
      <c r="AA97" s="567"/>
      <c r="AB97" s="475"/>
      <c r="AC97" s="476"/>
      <c r="AD97" s="477"/>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15">
      <c r="A98" s="869"/>
      <c r="B98" s="435"/>
      <c r="C98" s="435"/>
      <c r="D98" s="435"/>
      <c r="E98" s="435"/>
      <c r="F98" s="436"/>
      <c r="G98" s="106"/>
      <c r="H98" s="107"/>
      <c r="I98" s="107"/>
      <c r="J98" s="107"/>
      <c r="K98" s="107"/>
      <c r="L98" s="107"/>
      <c r="M98" s="107"/>
      <c r="N98" s="107"/>
      <c r="O98" s="108"/>
      <c r="P98" s="523"/>
      <c r="Q98" s="523"/>
      <c r="R98" s="523"/>
      <c r="S98" s="523"/>
      <c r="T98" s="523"/>
      <c r="U98" s="523"/>
      <c r="V98" s="523"/>
      <c r="W98" s="523"/>
      <c r="X98" s="524"/>
      <c r="Y98" s="465" t="s">
        <v>54</v>
      </c>
      <c r="Z98" s="466"/>
      <c r="AA98" s="467"/>
      <c r="AB98" s="469"/>
      <c r="AC98" s="470"/>
      <c r="AD98" s="471"/>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thickBot="1" x14ac:dyDescent="0.2">
      <c r="A99" s="870"/>
      <c r="B99" s="437"/>
      <c r="C99" s="437"/>
      <c r="D99" s="437"/>
      <c r="E99" s="437"/>
      <c r="F99" s="438"/>
      <c r="G99" s="584"/>
      <c r="H99" s="214"/>
      <c r="I99" s="214"/>
      <c r="J99" s="214"/>
      <c r="K99" s="214"/>
      <c r="L99" s="214"/>
      <c r="M99" s="214"/>
      <c r="N99" s="214"/>
      <c r="O99" s="585"/>
      <c r="P99" s="525"/>
      <c r="Q99" s="525"/>
      <c r="R99" s="525"/>
      <c r="S99" s="525"/>
      <c r="T99" s="525"/>
      <c r="U99" s="525"/>
      <c r="V99" s="525"/>
      <c r="W99" s="525"/>
      <c r="X99" s="526"/>
      <c r="Y99" s="899" t="s">
        <v>13</v>
      </c>
      <c r="Z99" s="900"/>
      <c r="AA99" s="901"/>
      <c r="AB99" s="896" t="s">
        <v>14</v>
      </c>
      <c r="AC99" s="897"/>
      <c r="AD99" s="898"/>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29.25" customHeight="1" x14ac:dyDescent="0.15">
      <c r="A100" s="508" t="s">
        <v>355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8"/>
      <c r="Z100" s="859"/>
      <c r="AA100" s="860"/>
      <c r="AB100" s="488" t="s">
        <v>11</v>
      </c>
      <c r="AC100" s="488"/>
      <c r="AD100" s="488"/>
      <c r="AE100" s="546" t="s">
        <v>398</v>
      </c>
      <c r="AF100" s="547"/>
      <c r="AG100" s="547"/>
      <c r="AH100" s="548"/>
      <c r="AI100" s="546" t="s">
        <v>418</v>
      </c>
      <c r="AJ100" s="547"/>
      <c r="AK100" s="547"/>
      <c r="AL100" s="548"/>
      <c r="AM100" s="546" t="s">
        <v>425</v>
      </c>
      <c r="AN100" s="547"/>
      <c r="AO100" s="547"/>
      <c r="AP100" s="548"/>
      <c r="AQ100" s="318" t="s">
        <v>438</v>
      </c>
      <c r="AR100" s="319"/>
      <c r="AS100" s="319"/>
      <c r="AT100" s="320"/>
      <c r="AU100" s="318" t="s">
        <v>439</v>
      </c>
      <c r="AV100" s="319"/>
      <c r="AW100" s="319"/>
      <c r="AX100" s="321"/>
    </row>
    <row r="101" spans="1:60" ht="23.25" customHeight="1" x14ac:dyDescent="0.15">
      <c r="A101" s="429"/>
      <c r="B101" s="430"/>
      <c r="C101" s="430"/>
      <c r="D101" s="430"/>
      <c r="E101" s="430"/>
      <c r="F101" s="431"/>
      <c r="G101" s="104" t="s">
        <v>578</v>
      </c>
      <c r="H101" s="104"/>
      <c r="I101" s="104"/>
      <c r="J101" s="104"/>
      <c r="K101" s="104"/>
      <c r="L101" s="104"/>
      <c r="M101" s="104"/>
      <c r="N101" s="104"/>
      <c r="O101" s="104"/>
      <c r="P101" s="104"/>
      <c r="Q101" s="104"/>
      <c r="R101" s="104"/>
      <c r="S101" s="104"/>
      <c r="T101" s="104"/>
      <c r="U101" s="104"/>
      <c r="V101" s="104"/>
      <c r="W101" s="104"/>
      <c r="X101" s="105"/>
      <c r="Y101" s="549" t="s">
        <v>55</v>
      </c>
      <c r="Z101" s="550"/>
      <c r="AA101" s="551"/>
      <c r="AB101" s="468" t="s">
        <v>576</v>
      </c>
      <c r="AC101" s="468"/>
      <c r="AD101" s="468"/>
      <c r="AE101" s="216">
        <v>823</v>
      </c>
      <c r="AF101" s="217"/>
      <c r="AG101" s="217"/>
      <c r="AH101" s="218"/>
      <c r="AI101" s="216">
        <v>699</v>
      </c>
      <c r="AJ101" s="217"/>
      <c r="AK101" s="217"/>
      <c r="AL101" s="218"/>
      <c r="AM101" s="216">
        <v>4082</v>
      </c>
      <c r="AN101" s="217"/>
      <c r="AO101" s="217"/>
      <c r="AP101" s="218"/>
      <c r="AQ101" s="216" t="s">
        <v>594</v>
      </c>
      <c r="AR101" s="217"/>
      <c r="AS101" s="217"/>
      <c r="AT101" s="218"/>
      <c r="AU101" s="216" t="s">
        <v>595</v>
      </c>
      <c r="AV101" s="217"/>
      <c r="AW101" s="217"/>
      <c r="AX101" s="218"/>
    </row>
    <row r="102" spans="1:60" ht="23.25" customHeight="1" x14ac:dyDescent="0.15">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468" t="s">
        <v>579</v>
      </c>
      <c r="AC102" s="468"/>
      <c r="AD102" s="468"/>
      <c r="AE102" s="425">
        <v>748</v>
      </c>
      <c r="AF102" s="425"/>
      <c r="AG102" s="425"/>
      <c r="AH102" s="425"/>
      <c r="AI102" s="425">
        <v>772</v>
      </c>
      <c r="AJ102" s="425"/>
      <c r="AK102" s="425"/>
      <c r="AL102" s="425"/>
      <c r="AM102" s="425">
        <v>8678</v>
      </c>
      <c r="AN102" s="425"/>
      <c r="AO102" s="425"/>
      <c r="AP102" s="425"/>
      <c r="AQ102" s="271">
        <v>8921</v>
      </c>
      <c r="AR102" s="272"/>
      <c r="AS102" s="272"/>
      <c r="AT102" s="317"/>
      <c r="AU102" s="271">
        <v>6923</v>
      </c>
      <c r="AV102" s="272"/>
      <c r="AW102" s="272"/>
      <c r="AX102" s="317"/>
    </row>
    <row r="103" spans="1:60" ht="31.5" hidden="1" customHeight="1" x14ac:dyDescent="0.15">
      <c r="A103" s="426" t="s">
        <v>355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398</v>
      </c>
      <c r="AF103" s="423"/>
      <c r="AG103" s="423"/>
      <c r="AH103" s="424"/>
      <c r="AI103" s="422" t="s">
        <v>396</v>
      </c>
      <c r="AJ103" s="423"/>
      <c r="AK103" s="423"/>
      <c r="AL103" s="424"/>
      <c r="AM103" s="422" t="s">
        <v>425</v>
      </c>
      <c r="AN103" s="423"/>
      <c r="AO103" s="423"/>
      <c r="AP103" s="424"/>
      <c r="AQ103" s="282" t="s">
        <v>438</v>
      </c>
      <c r="AR103" s="283"/>
      <c r="AS103" s="283"/>
      <c r="AT103" s="322"/>
      <c r="AU103" s="282" t="s">
        <v>439</v>
      </c>
      <c r="AV103" s="283"/>
      <c r="AW103" s="283"/>
      <c r="AX103" s="284"/>
    </row>
    <row r="104" spans="1:60" ht="23.25" hidden="1" customHeight="1" x14ac:dyDescent="0.15">
      <c r="A104" s="429"/>
      <c r="B104" s="430"/>
      <c r="C104" s="430"/>
      <c r="D104" s="430"/>
      <c r="E104" s="430"/>
      <c r="F104" s="431"/>
      <c r="G104" s="104"/>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552"/>
      <c r="AC104" s="553"/>
      <c r="AD104" s="554"/>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5"/>
      <c r="AA105" s="556"/>
      <c r="AB105" s="475"/>
      <c r="AC105" s="476"/>
      <c r="AD105" s="477"/>
      <c r="AE105" s="425"/>
      <c r="AF105" s="425"/>
      <c r="AG105" s="425"/>
      <c r="AH105" s="425"/>
      <c r="AI105" s="425"/>
      <c r="AJ105" s="425"/>
      <c r="AK105" s="425"/>
      <c r="AL105" s="425"/>
      <c r="AM105" s="425"/>
      <c r="AN105" s="425"/>
      <c r="AO105" s="425"/>
      <c r="AP105" s="425"/>
      <c r="AQ105" s="216"/>
      <c r="AR105" s="217"/>
      <c r="AS105" s="217"/>
      <c r="AT105" s="218"/>
      <c r="AU105" s="271"/>
      <c r="AV105" s="272"/>
      <c r="AW105" s="272"/>
      <c r="AX105" s="317"/>
    </row>
    <row r="106" spans="1:60" ht="31.5" hidden="1" customHeight="1" x14ac:dyDescent="0.15">
      <c r="A106" s="426" t="s">
        <v>355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398</v>
      </c>
      <c r="AF106" s="423"/>
      <c r="AG106" s="423"/>
      <c r="AH106" s="424"/>
      <c r="AI106" s="422" t="s">
        <v>396</v>
      </c>
      <c r="AJ106" s="423"/>
      <c r="AK106" s="423"/>
      <c r="AL106" s="424"/>
      <c r="AM106" s="422" t="s">
        <v>425</v>
      </c>
      <c r="AN106" s="423"/>
      <c r="AO106" s="423"/>
      <c r="AP106" s="424"/>
      <c r="AQ106" s="282" t="s">
        <v>438</v>
      </c>
      <c r="AR106" s="283"/>
      <c r="AS106" s="283"/>
      <c r="AT106" s="322"/>
      <c r="AU106" s="282" t="s">
        <v>439</v>
      </c>
      <c r="AV106" s="283"/>
      <c r="AW106" s="283"/>
      <c r="AX106" s="284"/>
    </row>
    <row r="107" spans="1:60" ht="23.25" hidden="1" customHeight="1" x14ac:dyDescent="0.15">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52"/>
      <c r="AC107" s="553"/>
      <c r="AD107" s="554"/>
      <c r="AE107" s="425"/>
      <c r="AF107" s="425"/>
      <c r="AG107" s="425"/>
      <c r="AH107" s="425"/>
      <c r="AI107" s="425"/>
      <c r="AJ107" s="425"/>
      <c r="AK107" s="425"/>
      <c r="AL107" s="425"/>
      <c r="AM107" s="425"/>
      <c r="AN107" s="425"/>
      <c r="AO107" s="425"/>
      <c r="AP107" s="425"/>
      <c r="AQ107" s="216"/>
      <c r="AR107" s="217"/>
      <c r="AS107" s="217"/>
      <c r="AT107" s="218"/>
      <c r="AU107" s="216"/>
      <c r="AV107" s="217"/>
      <c r="AW107" s="217"/>
      <c r="AX107" s="218"/>
    </row>
    <row r="108" spans="1:60" ht="23.25" hidden="1" customHeight="1" x14ac:dyDescent="0.15">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5"/>
      <c r="AA108" s="556"/>
      <c r="AB108" s="475"/>
      <c r="AC108" s="476"/>
      <c r="AD108" s="477"/>
      <c r="AE108" s="425"/>
      <c r="AF108" s="425"/>
      <c r="AG108" s="425"/>
      <c r="AH108" s="425"/>
      <c r="AI108" s="425"/>
      <c r="AJ108" s="425"/>
      <c r="AK108" s="425"/>
      <c r="AL108" s="425"/>
      <c r="AM108" s="425"/>
      <c r="AN108" s="425"/>
      <c r="AO108" s="425"/>
      <c r="AP108" s="425"/>
      <c r="AQ108" s="216"/>
      <c r="AR108" s="217"/>
      <c r="AS108" s="217"/>
      <c r="AT108" s="218"/>
      <c r="AU108" s="271"/>
      <c r="AV108" s="272"/>
      <c r="AW108" s="272"/>
      <c r="AX108" s="317"/>
    </row>
    <row r="109" spans="1:60" ht="31.5" hidden="1" customHeight="1" x14ac:dyDescent="0.15">
      <c r="A109" s="426" t="s">
        <v>355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398</v>
      </c>
      <c r="AF109" s="423"/>
      <c r="AG109" s="423"/>
      <c r="AH109" s="424"/>
      <c r="AI109" s="422" t="s">
        <v>396</v>
      </c>
      <c r="AJ109" s="423"/>
      <c r="AK109" s="423"/>
      <c r="AL109" s="424"/>
      <c r="AM109" s="422" t="s">
        <v>425</v>
      </c>
      <c r="AN109" s="423"/>
      <c r="AO109" s="423"/>
      <c r="AP109" s="424"/>
      <c r="AQ109" s="282" t="s">
        <v>438</v>
      </c>
      <c r="AR109" s="283"/>
      <c r="AS109" s="283"/>
      <c r="AT109" s="322"/>
      <c r="AU109" s="282" t="s">
        <v>439</v>
      </c>
      <c r="AV109" s="283"/>
      <c r="AW109" s="283"/>
      <c r="AX109" s="284"/>
    </row>
    <row r="110" spans="1:60" ht="23.25" hidden="1" customHeight="1" x14ac:dyDescent="0.15">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552"/>
      <c r="AC110" s="553"/>
      <c r="AD110" s="554"/>
      <c r="AE110" s="425"/>
      <c r="AF110" s="425"/>
      <c r="AG110" s="425"/>
      <c r="AH110" s="425"/>
      <c r="AI110" s="425"/>
      <c r="AJ110" s="425"/>
      <c r="AK110" s="425"/>
      <c r="AL110" s="425"/>
      <c r="AM110" s="425"/>
      <c r="AN110" s="425"/>
      <c r="AO110" s="425"/>
      <c r="AP110" s="425"/>
      <c r="AQ110" s="216"/>
      <c r="AR110" s="217"/>
      <c r="AS110" s="217"/>
      <c r="AT110" s="218"/>
      <c r="AU110" s="216"/>
      <c r="AV110" s="217"/>
      <c r="AW110" s="217"/>
      <c r="AX110" s="218"/>
    </row>
    <row r="111" spans="1:60" ht="23.25" hidden="1" customHeight="1" x14ac:dyDescent="0.15">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5"/>
      <c r="AA111" s="556"/>
      <c r="AB111" s="475"/>
      <c r="AC111" s="476"/>
      <c r="AD111" s="477"/>
      <c r="AE111" s="425"/>
      <c r="AF111" s="425"/>
      <c r="AG111" s="425"/>
      <c r="AH111" s="425"/>
      <c r="AI111" s="425"/>
      <c r="AJ111" s="425"/>
      <c r="AK111" s="425"/>
      <c r="AL111" s="425"/>
      <c r="AM111" s="425"/>
      <c r="AN111" s="425"/>
      <c r="AO111" s="425"/>
      <c r="AP111" s="425"/>
      <c r="AQ111" s="216"/>
      <c r="AR111" s="217"/>
      <c r="AS111" s="217"/>
      <c r="AT111" s="218"/>
      <c r="AU111" s="271"/>
      <c r="AV111" s="272"/>
      <c r="AW111" s="272"/>
      <c r="AX111" s="317"/>
    </row>
    <row r="112" spans="1:60" ht="31.5" hidden="1" customHeight="1" x14ac:dyDescent="0.15">
      <c r="A112" s="426" t="s">
        <v>355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398</v>
      </c>
      <c r="AF112" s="423"/>
      <c r="AG112" s="423"/>
      <c r="AH112" s="424"/>
      <c r="AI112" s="422" t="s">
        <v>396</v>
      </c>
      <c r="AJ112" s="423"/>
      <c r="AK112" s="423"/>
      <c r="AL112" s="424"/>
      <c r="AM112" s="422" t="s">
        <v>425</v>
      </c>
      <c r="AN112" s="423"/>
      <c r="AO112" s="423"/>
      <c r="AP112" s="424"/>
      <c r="AQ112" s="282" t="s">
        <v>438</v>
      </c>
      <c r="AR112" s="283"/>
      <c r="AS112" s="283"/>
      <c r="AT112" s="322"/>
      <c r="AU112" s="282" t="s">
        <v>439</v>
      </c>
      <c r="AV112" s="283"/>
      <c r="AW112" s="283"/>
      <c r="AX112" s="284"/>
    </row>
    <row r="113" spans="1:50" ht="23.25" hidden="1" customHeight="1" x14ac:dyDescent="0.15">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52"/>
      <c r="AC113" s="553"/>
      <c r="AD113" s="554"/>
      <c r="AE113" s="425"/>
      <c r="AF113" s="425"/>
      <c r="AG113" s="425"/>
      <c r="AH113" s="425"/>
      <c r="AI113" s="425"/>
      <c r="AJ113" s="425"/>
      <c r="AK113" s="425"/>
      <c r="AL113" s="425"/>
      <c r="AM113" s="425"/>
      <c r="AN113" s="425"/>
      <c r="AO113" s="425"/>
      <c r="AP113" s="425"/>
      <c r="AQ113" s="216"/>
      <c r="AR113" s="217"/>
      <c r="AS113" s="217"/>
      <c r="AT113" s="218"/>
      <c r="AU113" s="216"/>
      <c r="AV113" s="217"/>
      <c r="AW113" s="217"/>
      <c r="AX113" s="218"/>
    </row>
    <row r="114" spans="1:50" ht="23.25" hidden="1" customHeight="1" x14ac:dyDescent="0.15">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5"/>
      <c r="AA114" s="556"/>
      <c r="AB114" s="475"/>
      <c r="AC114" s="476"/>
      <c r="AD114" s="477"/>
      <c r="AE114" s="425"/>
      <c r="AF114" s="425"/>
      <c r="AG114" s="425"/>
      <c r="AH114" s="425"/>
      <c r="AI114" s="425"/>
      <c r="AJ114" s="425"/>
      <c r="AK114" s="425"/>
      <c r="AL114" s="425"/>
      <c r="AM114" s="425"/>
      <c r="AN114" s="425"/>
      <c r="AO114" s="425"/>
      <c r="AP114" s="425"/>
      <c r="AQ114" s="216"/>
      <c r="AR114" s="217"/>
      <c r="AS114" s="217"/>
      <c r="AT114" s="218"/>
      <c r="AU114" s="216"/>
      <c r="AV114" s="217"/>
      <c r="AW114" s="217"/>
      <c r="AX114" s="218"/>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398</v>
      </c>
      <c r="AF115" s="423"/>
      <c r="AG115" s="423"/>
      <c r="AH115" s="424"/>
      <c r="AI115" s="422" t="s">
        <v>396</v>
      </c>
      <c r="AJ115" s="423"/>
      <c r="AK115" s="423"/>
      <c r="AL115" s="424"/>
      <c r="AM115" s="422" t="s">
        <v>425</v>
      </c>
      <c r="AN115" s="423"/>
      <c r="AO115" s="423"/>
      <c r="AP115" s="424"/>
      <c r="AQ115" s="595" t="s">
        <v>440</v>
      </c>
      <c r="AR115" s="596"/>
      <c r="AS115" s="596"/>
      <c r="AT115" s="596"/>
      <c r="AU115" s="596"/>
      <c r="AV115" s="596"/>
      <c r="AW115" s="596"/>
      <c r="AX115" s="597"/>
    </row>
    <row r="116" spans="1:50" ht="23.25" customHeight="1" x14ac:dyDescent="0.15">
      <c r="A116" s="446"/>
      <c r="B116" s="447"/>
      <c r="C116" s="447"/>
      <c r="D116" s="447"/>
      <c r="E116" s="447"/>
      <c r="F116" s="448"/>
      <c r="G116" s="397" t="s">
        <v>580</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617</v>
      </c>
      <c r="AC116" s="470"/>
      <c r="AD116" s="471"/>
      <c r="AE116" s="425">
        <v>120900</v>
      </c>
      <c r="AF116" s="425"/>
      <c r="AG116" s="425"/>
      <c r="AH116" s="425"/>
      <c r="AI116" s="425">
        <v>102500</v>
      </c>
      <c r="AJ116" s="425"/>
      <c r="AK116" s="425"/>
      <c r="AL116" s="425"/>
      <c r="AM116" s="425">
        <v>78540</v>
      </c>
      <c r="AN116" s="425"/>
      <c r="AO116" s="425"/>
      <c r="AP116" s="425"/>
      <c r="AQ116" s="216">
        <v>78540</v>
      </c>
      <c r="AR116" s="217"/>
      <c r="AS116" s="217"/>
      <c r="AT116" s="217"/>
      <c r="AU116" s="217"/>
      <c r="AV116" s="217"/>
      <c r="AW116" s="217"/>
      <c r="AX116" s="219"/>
    </row>
    <row r="117" spans="1:50" ht="93" customHeight="1" thickBot="1" x14ac:dyDescent="0.2">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618</v>
      </c>
      <c r="AC117" s="480"/>
      <c r="AD117" s="481"/>
      <c r="AE117" s="558" t="s">
        <v>581</v>
      </c>
      <c r="AF117" s="558"/>
      <c r="AG117" s="558"/>
      <c r="AH117" s="558"/>
      <c r="AI117" s="558" t="s">
        <v>582</v>
      </c>
      <c r="AJ117" s="558"/>
      <c r="AK117" s="558"/>
      <c r="AL117" s="558"/>
      <c r="AM117" s="902" t="s">
        <v>606</v>
      </c>
      <c r="AN117" s="558"/>
      <c r="AO117" s="558"/>
      <c r="AP117" s="558"/>
      <c r="AQ117" s="558" t="s">
        <v>596</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398</v>
      </c>
      <c r="AF118" s="423"/>
      <c r="AG118" s="423"/>
      <c r="AH118" s="424"/>
      <c r="AI118" s="422" t="s">
        <v>396</v>
      </c>
      <c r="AJ118" s="423"/>
      <c r="AK118" s="423"/>
      <c r="AL118" s="424"/>
      <c r="AM118" s="422" t="s">
        <v>425</v>
      </c>
      <c r="AN118" s="423"/>
      <c r="AO118" s="423"/>
      <c r="AP118" s="424"/>
      <c r="AQ118" s="595" t="s">
        <v>440</v>
      </c>
      <c r="AR118" s="596"/>
      <c r="AS118" s="596"/>
      <c r="AT118" s="596"/>
      <c r="AU118" s="596"/>
      <c r="AV118" s="596"/>
      <c r="AW118" s="596"/>
      <c r="AX118" s="597"/>
    </row>
    <row r="119" spans="1:50" ht="23.25" hidden="1" customHeight="1" x14ac:dyDescent="0.15">
      <c r="A119" s="446"/>
      <c r="B119" s="447"/>
      <c r="C119" s="447"/>
      <c r="D119" s="447"/>
      <c r="E119" s="447"/>
      <c r="F119" s="448"/>
      <c r="G119" s="397" t="s">
        <v>363</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362</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398</v>
      </c>
      <c r="AF121" s="423"/>
      <c r="AG121" s="423"/>
      <c r="AH121" s="424"/>
      <c r="AI121" s="422" t="s">
        <v>396</v>
      </c>
      <c r="AJ121" s="423"/>
      <c r="AK121" s="423"/>
      <c r="AL121" s="424"/>
      <c r="AM121" s="422" t="s">
        <v>425</v>
      </c>
      <c r="AN121" s="423"/>
      <c r="AO121" s="423"/>
      <c r="AP121" s="424"/>
      <c r="AQ121" s="595" t="s">
        <v>440</v>
      </c>
      <c r="AR121" s="596"/>
      <c r="AS121" s="596"/>
      <c r="AT121" s="596"/>
      <c r="AU121" s="596"/>
      <c r="AV121" s="596"/>
      <c r="AW121" s="596"/>
      <c r="AX121" s="597"/>
    </row>
    <row r="122" spans="1:50" ht="23.25" hidden="1" customHeight="1" x14ac:dyDescent="0.15">
      <c r="A122" s="446"/>
      <c r="B122" s="447"/>
      <c r="C122" s="447"/>
      <c r="D122" s="447"/>
      <c r="E122" s="447"/>
      <c r="F122" s="448"/>
      <c r="G122" s="397" t="s">
        <v>364</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365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398</v>
      </c>
      <c r="AF124" s="423"/>
      <c r="AG124" s="423"/>
      <c r="AH124" s="424"/>
      <c r="AI124" s="422" t="s">
        <v>396</v>
      </c>
      <c r="AJ124" s="423"/>
      <c r="AK124" s="423"/>
      <c r="AL124" s="424"/>
      <c r="AM124" s="422" t="s">
        <v>425</v>
      </c>
      <c r="AN124" s="423"/>
      <c r="AO124" s="423"/>
      <c r="AP124" s="424"/>
      <c r="AQ124" s="595" t="s">
        <v>440</v>
      </c>
      <c r="AR124" s="596"/>
      <c r="AS124" s="596"/>
      <c r="AT124" s="596"/>
      <c r="AU124" s="596"/>
      <c r="AV124" s="596"/>
      <c r="AW124" s="596"/>
      <c r="AX124" s="597"/>
    </row>
    <row r="125" spans="1:50" ht="23.25" hidden="1" customHeight="1" x14ac:dyDescent="0.15">
      <c r="A125" s="446"/>
      <c r="B125" s="447"/>
      <c r="C125" s="447"/>
      <c r="D125" s="447"/>
      <c r="E125" s="447"/>
      <c r="F125" s="448"/>
      <c r="G125" s="397" t="s">
        <v>364</v>
      </c>
      <c r="H125" s="397"/>
      <c r="I125" s="397"/>
      <c r="J125" s="397"/>
      <c r="K125" s="397"/>
      <c r="L125" s="397"/>
      <c r="M125" s="397"/>
      <c r="N125" s="397"/>
      <c r="O125" s="397"/>
      <c r="P125" s="397"/>
      <c r="Q125" s="397"/>
      <c r="R125" s="397"/>
      <c r="S125" s="397"/>
      <c r="T125" s="397"/>
      <c r="U125" s="397"/>
      <c r="V125" s="397"/>
      <c r="W125" s="397"/>
      <c r="X125" s="934"/>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35"/>
      <c r="Y126" s="478" t="s">
        <v>49</v>
      </c>
      <c r="Z126" s="453"/>
      <c r="AA126" s="454"/>
      <c r="AB126" s="479" t="s">
        <v>362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5"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2" t="s">
        <v>398</v>
      </c>
      <c r="AF127" s="423"/>
      <c r="AG127" s="423"/>
      <c r="AH127" s="424"/>
      <c r="AI127" s="422" t="s">
        <v>396</v>
      </c>
      <c r="AJ127" s="423"/>
      <c r="AK127" s="423"/>
      <c r="AL127" s="424"/>
      <c r="AM127" s="422" t="s">
        <v>425</v>
      </c>
      <c r="AN127" s="423"/>
      <c r="AO127" s="423"/>
      <c r="AP127" s="424"/>
      <c r="AQ127" s="595" t="s">
        <v>440</v>
      </c>
      <c r="AR127" s="596"/>
      <c r="AS127" s="596"/>
      <c r="AT127" s="596"/>
      <c r="AU127" s="596"/>
      <c r="AV127" s="596"/>
      <c r="AW127" s="596"/>
      <c r="AX127" s="597"/>
    </row>
    <row r="128" spans="1:50" ht="23.25" hidden="1" customHeight="1" x14ac:dyDescent="0.15">
      <c r="A128" s="446"/>
      <c r="B128" s="447"/>
      <c r="C128" s="447"/>
      <c r="D128" s="447"/>
      <c r="E128" s="447"/>
      <c r="F128" s="448"/>
      <c r="G128" s="397" t="s">
        <v>364</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362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hidden="1" customHeight="1" x14ac:dyDescent="0.15">
      <c r="A130" s="187" t="s">
        <v>413</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428</v>
      </c>
      <c r="D430" s="936"/>
      <c r="E430" s="173" t="s">
        <v>406</v>
      </c>
      <c r="F430" s="903"/>
      <c r="G430" s="904" t="s">
        <v>255</v>
      </c>
      <c r="H430" s="122"/>
      <c r="I430" s="122"/>
      <c r="J430" s="905"/>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4"/>
      <c r="AR432" s="199"/>
      <c r="AS432" s="132" t="s">
        <v>236</v>
      </c>
      <c r="AT432" s="133"/>
      <c r="AU432" s="199"/>
      <c r="AV432" s="199"/>
      <c r="AW432" s="132" t="s">
        <v>181</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4"/>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4" t="s">
        <v>255</v>
      </c>
      <c r="H484" s="122"/>
      <c r="I484" s="122"/>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4" t="s">
        <v>255</v>
      </c>
      <c r="H538" s="122"/>
      <c r="I538" s="122"/>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4" t="s">
        <v>255</v>
      </c>
      <c r="H592" s="122"/>
      <c r="I592" s="122"/>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4" t="s">
        <v>255</v>
      </c>
      <c r="H646" s="122"/>
      <c r="I646" s="122"/>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8" t="s">
        <v>31</v>
      </c>
      <c r="AH701" s="386"/>
      <c r="AI701" s="386"/>
      <c r="AJ701" s="386"/>
      <c r="AK701" s="386"/>
      <c r="AL701" s="386"/>
      <c r="AM701" s="386"/>
      <c r="AN701" s="386"/>
      <c r="AO701" s="386"/>
      <c r="AP701" s="386"/>
      <c r="AQ701" s="386"/>
      <c r="AR701" s="386"/>
      <c r="AS701" s="386"/>
      <c r="AT701" s="386"/>
      <c r="AU701" s="386"/>
      <c r="AV701" s="386"/>
      <c r="AW701" s="386"/>
      <c r="AX701" s="829"/>
    </row>
    <row r="702" spans="1:50" ht="82.5" customHeight="1" x14ac:dyDescent="0.15">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583</v>
      </c>
      <c r="AE702" s="345"/>
      <c r="AF702" s="345"/>
      <c r="AG702" s="389" t="s">
        <v>584</v>
      </c>
      <c r="AH702" s="390"/>
      <c r="AI702" s="390"/>
      <c r="AJ702" s="390"/>
      <c r="AK702" s="390"/>
      <c r="AL702" s="390"/>
      <c r="AM702" s="390"/>
      <c r="AN702" s="390"/>
      <c r="AO702" s="390"/>
      <c r="AP702" s="390"/>
      <c r="AQ702" s="390"/>
      <c r="AR702" s="390"/>
      <c r="AS702" s="390"/>
      <c r="AT702" s="390"/>
      <c r="AU702" s="390"/>
      <c r="AV702" s="390"/>
      <c r="AW702" s="390"/>
      <c r="AX702" s="391"/>
    </row>
    <row r="703" spans="1:50" ht="42"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6"/>
      <c r="AD703" s="326" t="s">
        <v>583</v>
      </c>
      <c r="AE703" s="327"/>
      <c r="AF703" s="327"/>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586</v>
      </c>
      <c r="AE704" s="787"/>
      <c r="AF704" s="787"/>
      <c r="AG704" s="166" t="s">
        <v>607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586</v>
      </c>
      <c r="AE705" s="719"/>
      <c r="AF705" s="719"/>
      <c r="AG705" s="124" t="s">
        <v>607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8"/>
      <c r="D706" s="799"/>
      <c r="E706" s="734" t="s">
        <v>387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47.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583</v>
      </c>
      <c r="AE708" s="609"/>
      <c r="AF708" s="609"/>
      <c r="AG708" s="746" t="s">
        <v>587</v>
      </c>
      <c r="AH708" s="747"/>
      <c r="AI708" s="747"/>
      <c r="AJ708" s="747"/>
      <c r="AK708" s="747"/>
      <c r="AL708" s="747"/>
      <c r="AM708" s="747"/>
      <c r="AN708" s="747"/>
      <c r="AO708" s="747"/>
      <c r="AP708" s="747"/>
      <c r="AQ708" s="747"/>
      <c r="AR708" s="747"/>
      <c r="AS708" s="747"/>
      <c r="AT708" s="747"/>
      <c r="AU708" s="747"/>
      <c r="AV708" s="747"/>
      <c r="AW708" s="747"/>
      <c r="AX708" s="748"/>
    </row>
    <row r="709" spans="1:50" ht="40.5" customHeight="1" x14ac:dyDescent="0.15">
      <c r="A709" s="646"/>
      <c r="B709" s="648"/>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6" t="s">
        <v>583</v>
      </c>
      <c r="AE709" s="327"/>
      <c r="AF709" s="327"/>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37.5" customHeight="1" x14ac:dyDescent="0.15">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6" t="s">
        <v>586</v>
      </c>
      <c r="AE710" s="327"/>
      <c r="AF710" s="327"/>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38.25" customHeight="1" x14ac:dyDescent="0.15">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6" t="s">
        <v>583</v>
      </c>
      <c r="AE711" s="327"/>
      <c r="AF711" s="327"/>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395" t="s">
        <v>350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6" t="s">
        <v>586</v>
      </c>
      <c r="AE712" s="787"/>
      <c r="AF712" s="787"/>
      <c r="AG712" s="814" t="s">
        <v>607</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586</v>
      </c>
      <c r="AE713" s="327"/>
      <c r="AF713" s="667"/>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586</v>
      </c>
      <c r="AE714" s="812"/>
      <c r="AF714" s="813"/>
      <c r="AG714" s="740" t="s">
        <v>607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586</v>
      </c>
      <c r="AE715" s="609"/>
      <c r="AF715" s="660"/>
      <c r="AG715" s="746" t="s">
        <v>607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586</v>
      </c>
      <c r="AE716" s="631"/>
      <c r="AF716" s="631"/>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6" t="s">
        <v>586</v>
      </c>
      <c r="AE717" s="327"/>
      <c r="AF717" s="327"/>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6" t="s">
        <v>586</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586</v>
      </c>
      <c r="AE719" s="609"/>
      <c r="AF719" s="609"/>
      <c r="AG719" s="124" t="s">
        <v>615</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2"/>
      <c r="B720" s="78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2"/>
      <c r="B721" s="78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4" t="s">
        <v>48</v>
      </c>
      <c r="B726" s="806"/>
      <c r="C726" s="819" t="s">
        <v>53</v>
      </c>
      <c r="D726" s="841"/>
      <c r="E726" s="841"/>
      <c r="F726" s="842"/>
      <c r="G726" s="581" t="s">
        <v>591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7.95" customHeight="1" thickBot="1" x14ac:dyDescent="0.2">
      <c r="A727" s="807"/>
      <c r="B727" s="808"/>
      <c r="C727" s="752" t="s">
        <v>57</v>
      </c>
      <c r="D727" s="753"/>
      <c r="E727" s="753"/>
      <c r="F727" s="754"/>
      <c r="G727" s="579" t="s">
        <v>607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
      <c r="A729" s="638" t="s">
        <v>610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57.75" customHeight="1" thickBot="1" x14ac:dyDescent="0.2">
      <c r="A731" s="803" t="s">
        <v>138</v>
      </c>
      <c r="B731" s="804"/>
      <c r="C731" s="804"/>
      <c r="D731" s="804"/>
      <c r="E731" s="805"/>
      <c r="F731" s="733" t="s">
        <v>611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7.75" customHeight="1" thickBot="1" x14ac:dyDescent="0.2">
      <c r="A733" s="677" t="s">
        <v>613</v>
      </c>
      <c r="B733" s="678"/>
      <c r="C733" s="678"/>
      <c r="D733" s="678"/>
      <c r="E733" s="679"/>
      <c r="F733" s="641" t="s">
        <v>614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609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3" t="s">
        <v>409</v>
      </c>
      <c r="B737" s="209"/>
      <c r="C737" s="209"/>
      <c r="D737" s="210"/>
      <c r="E737" s="994" t="s">
        <v>607</v>
      </c>
      <c r="F737" s="994"/>
      <c r="G737" s="994"/>
      <c r="H737" s="994"/>
      <c r="I737" s="994"/>
      <c r="J737" s="994"/>
      <c r="K737" s="994"/>
      <c r="L737" s="994"/>
      <c r="M737" s="994"/>
      <c r="N737" s="364" t="s">
        <v>404</v>
      </c>
      <c r="O737" s="364"/>
      <c r="P737" s="364"/>
      <c r="Q737" s="364"/>
      <c r="R737" s="994" t="s">
        <v>607</v>
      </c>
      <c r="S737" s="994"/>
      <c r="T737" s="994"/>
      <c r="U737" s="994"/>
      <c r="V737" s="994"/>
      <c r="W737" s="994"/>
      <c r="X737" s="994"/>
      <c r="Y737" s="994"/>
      <c r="Z737" s="994"/>
      <c r="AA737" s="364" t="s">
        <v>403</v>
      </c>
      <c r="AB737" s="364"/>
      <c r="AC737" s="364"/>
      <c r="AD737" s="364"/>
      <c r="AE737" s="994" t="s">
        <v>607</v>
      </c>
      <c r="AF737" s="994"/>
      <c r="AG737" s="994"/>
      <c r="AH737" s="994"/>
      <c r="AI737" s="994"/>
      <c r="AJ737" s="994"/>
      <c r="AK737" s="994"/>
      <c r="AL737" s="994"/>
      <c r="AM737" s="994"/>
      <c r="AN737" s="364" t="s">
        <v>402</v>
      </c>
      <c r="AO737" s="364"/>
      <c r="AP737" s="364"/>
      <c r="AQ737" s="364"/>
      <c r="AR737" s="1000" t="s">
        <v>607</v>
      </c>
      <c r="AS737" s="1001"/>
      <c r="AT737" s="1001"/>
      <c r="AU737" s="1001"/>
      <c r="AV737" s="1001"/>
      <c r="AW737" s="1001"/>
      <c r="AX737" s="1002"/>
      <c r="AY737" s="88"/>
      <c r="AZ737" s="88"/>
    </row>
    <row r="738" spans="1:52" ht="24.75" customHeight="1" x14ac:dyDescent="0.15">
      <c r="A738" s="993" t="s">
        <v>401</v>
      </c>
      <c r="B738" s="209"/>
      <c r="C738" s="209"/>
      <c r="D738" s="210"/>
      <c r="E738" s="994" t="s">
        <v>597</v>
      </c>
      <c r="F738" s="994"/>
      <c r="G738" s="994"/>
      <c r="H738" s="994"/>
      <c r="I738" s="994"/>
      <c r="J738" s="994"/>
      <c r="K738" s="994"/>
      <c r="L738" s="994"/>
      <c r="M738" s="994"/>
      <c r="N738" s="364" t="s">
        <v>400</v>
      </c>
      <c r="O738" s="364"/>
      <c r="P738" s="364"/>
      <c r="Q738" s="364"/>
      <c r="R738" s="994" t="s">
        <v>598</v>
      </c>
      <c r="S738" s="994"/>
      <c r="T738" s="994"/>
      <c r="U738" s="994"/>
      <c r="V738" s="994"/>
      <c r="W738" s="994"/>
      <c r="X738" s="994"/>
      <c r="Y738" s="994"/>
      <c r="Z738" s="994"/>
      <c r="AA738" s="364" t="s">
        <v>399</v>
      </c>
      <c r="AB738" s="364"/>
      <c r="AC738" s="364"/>
      <c r="AD738" s="364"/>
      <c r="AE738" s="994" t="s">
        <v>599</v>
      </c>
      <c r="AF738" s="994"/>
      <c r="AG738" s="994"/>
      <c r="AH738" s="994"/>
      <c r="AI738" s="994"/>
      <c r="AJ738" s="994"/>
      <c r="AK738" s="994"/>
      <c r="AL738" s="994"/>
      <c r="AM738" s="994"/>
      <c r="AN738" s="364" t="s">
        <v>398</v>
      </c>
      <c r="AO738" s="364"/>
      <c r="AP738" s="364"/>
      <c r="AQ738" s="364"/>
      <c r="AR738" s="1000" t="s">
        <v>600</v>
      </c>
      <c r="AS738" s="1001"/>
      <c r="AT738" s="1001"/>
      <c r="AU738" s="1001"/>
      <c r="AV738" s="1001"/>
      <c r="AW738" s="1001"/>
      <c r="AX738" s="1002"/>
    </row>
    <row r="739" spans="1:52" ht="24.75" customHeight="1" x14ac:dyDescent="0.15">
      <c r="A739" s="993" t="s">
        <v>397</v>
      </c>
      <c r="B739" s="209"/>
      <c r="C739" s="209"/>
      <c r="D739" s="210"/>
      <c r="E739" s="994" t="s">
        <v>601</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421</v>
      </c>
      <c r="B740" s="976"/>
      <c r="C740" s="976"/>
      <c r="D740" s="977"/>
      <c r="E740" s="978" t="s">
        <v>563</v>
      </c>
      <c r="F740" s="979"/>
      <c r="G740" s="979"/>
      <c r="H740" s="92" t="str">
        <f>IF(E740="", "", "(")</f>
        <v>(</v>
      </c>
      <c r="I740" s="979"/>
      <c r="J740" s="979"/>
      <c r="K740" s="92" t="str">
        <f>IF(OR(I740="　", I740=""), "", "-")</f>
        <v/>
      </c>
      <c r="L740" s="980">
        <v>409</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8" t="s">
        <v>390</v>
      </c>
      <c r="B741" s="619"/>
      <c r="C741" s="619"/>
      <c r="D741" s="619"/>
      <c r="E741" s="619"/>
      <c r="F741" s="62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392</v>
      </c>
      <c r="B780" s="633"/>
      <c r="C780" s="633"/>
      <c r="D780" s="633"/>
      <c r="E780" s="633"/>
      <c r="F780" s="634"/>
      <c r="G780" s="599" t="s">
        <v>643</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15">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84.75" customHeight="1" x14ac:dyDescent="0.15">
      <c r="A782" s="635"/>
      <c r="B782" s="636"/>
      <c r="C782" s="636"/>
      <c r="D782" s="636"/>
      <c r="E782" s="636"/>
      <c r="F782" s="637"/>
      <c r="G782" s="674" t="s">
        <v>592</v>
      </c>
      <c r="H782" s="675"/>
      <c r="I782" s="675"/>
      <c r="J782" s="675"/>
      <c r="K782" s="676"/>
      <c r="L782" s="668" t="s">
        <v>593</v>
      </c>
      <c r="M782" s="669"/>
      <c r="N782" s="669"/>
      <c r="O782" s="669"/>
      <c r="P782" s="669"/>
      <c r="Q782" s="669"/>
      <c r="R782" s="669"/>
      <c r="S782" s="669"/>
      <c r="T782" s="669"/>
      <c r="U782" s="669"/>
      <c r="V782" s="669"/>
      <c r="W782" s="669"/>
      <c r="X782" s="670"/>
      <c r="Y782" s="392">
        <v>9.4</v>
      </c>
      <c r="Z782" s="393"/>
      <c r="AA782" s="393"/>
      <c r="AB782" s="809"/>
      <c r="AC782" s="674"/>
      <c r="AD782" s="675"/>
      <c r="AE782" s="675"/>
      <c r="AF782" s="675"/>
      <c r="AG782" s="676"/>
      <c r="AH782" s="668"/>
      <c r="AI782" s="669"/>
      <c r="AJ782" s="669"/>
      <c r="AK782" s="669"/>
      <c r="AL782" s="669"/>
      <c r="AM782" s="669"/>
      <c r="AN782" s="669"/>
      <c r="AO782" s="669"/>
      <c r="AP782" s="669"/>
      <c r="AQ782" s="669"/>
      <c r="AR782" s="669"/>
      <c r="AS782" s="669"/>
      <c r="AT782" s="670"/>
      <c r="AU782" s="392"/>
      <c r="AV782" s="393"/>
      <c r="AW782" s="393"/>
      <c r="AX782" s="394"/>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15">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9.4</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hidden="1" customHeight="1" x14ac:dyDescent="0.15">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x14ac:dyDescent="0.15">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92"/>
      <c r="Z795" s="393"/>
      <c r="AA795" s="393"/>
      <c r="AB795" s="809"/>
      <c r="AC795" s="674"/>
      <c r="AD795" s="675"/>
      <c r="AE795" s="675"/>
      <c r="AF795" s="675"/>
      <c r="AG795" s="676"/>
      <c r="AH795" s="668"/>
      <c r="AI795" s="669"/>
      <c r="AJ795" s="669"/>
      <c r="AK795" s="669"/>
      <c r="AL795" s="669"/>
      <c r="AM795" s="669"/>
      <c r="AN795" s="669"/>
      <c r="AO795" s="669"/>
      <c r="AP795" s="669"/>
      <c r="AQ795" s="669"/>
      <c r="AR795" s="669"/>
      <c r="AS795" s="669"/>
      <c r="AT795" s="670"/>
      <c r="AU795" s="392"/>
      <c r="AV795" s="393"/>
      <c r="AW795" s="393"/>
      <c r="AX795" s="394"/>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hidden="1" customHeight="1" x14ac:dyDescent="0.15">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92"/>
      <c r="Z808" s="393"/>
      <c r="AA808" s="393"/>
      <c r="AB808" s="809"/>
      <c r="AC808" s="674"/>
      <c r="AD808" s="675"/>
      <c r="AE808" s="675"/>
      <c r="AF808" s="675"/>
      <c r="AG808" s="676"/>
      <c r="AH808" s="668"/>
      <c r="AI808" s="669"/>
      <c r="AJ808" s="669"/>
      <c r="AK808" s="669"/>
      <c r="AL808" s="669"/>
      <c r="AM808" s="669"/>
      <c r="AN808" s="669"/>
      <c r="AO808" s="669"/>
      <c r="AP808" s="669"/>
      <c r="AQ808" s="669"/>
      <c r="AR808" s="669"/>
      <c r="AS808" s="669"/>
      <c r="AT808" s="670"/>
      <c r="AU808" s="392"/>
      <c r="AV808" s="393"/>
      <c r="AW808" s="393"/>
      <c r="AX808" s="394"/>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x14ac:dyDescent="0.15">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92"/>
      <c r="Z821" s="393"/>
      <c r="AA821" s="393"/>
      <c r="AB821" s="809"/>
      <c r="AC821" s="674"/>
      <c r="AD821" s="675"/>
      <c r="AE821" s="675"/>
      <c r="AF821" s="675"/>
      <c r="AG821" s="676"/>
      <c r="AH821" s="668"/>
      <c r="AI821" s="669"/>
      <c r="AJ821" s="669"/>
      <c r="AK821" s="669"/>
      <c r="AL821" s="669"/>
      <c r="AM821" s="669"/>
      <c r="AN821" s="669"/>
      <c r="AO821" s="669"/>
      <c r="AP821" s="669"/>
      <c r="AQ821" s="669"/>
      <c r="AR821" s="669"/>
      <c r="AS821" s="669"/>
      <c r="AT821" s="670"/>
      <c r="AU821" s="392"/>
      <c r="AV821" s="393"/>
      <c r="AW821" s="393"/>
      <c r="AX821" s="394"/>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51" customHeight="1" x14ac:dyDescent="0.15">
      <c r="A838" s="375">
        <v>1</v>
      </c>
      <c r="B838" s="375">
        <v>1</v>
      </c>
      <c r="C838" s="378" t="s">
        <v>642</v>
      </c>
      <c r="D838" s="376" t="s">
        <v>629</v>
      </c>
      <c r="E838" s="376" t="s">
        <v>629</v>
      </c>
      <c r="F838" s="376" t="s">
        <v>629</v>
      </c>
      <c r="G838" s="376" t="s">
        <v>629</v>
      </c>
      <c r="H838" s="376" t="s">
        <v>629</v>
      </c>
      <c r="I838" s="377" t="s">
        <v>629</v>
      </c>
      <c r="J838" s="347">
        <v>5010005007398</v>
      </c>
      <c r="K838" s="348"/>
      <c r="L838" s="348"/>
      <c r="M838" s="348"/>
      <c r="N838" s="348"/>
      <c r="O838" s="348"/>
      <c r="P838" s="361" t="s">
        <v>640</v>
      </c>
      <c r="Q838" s="349"/>
      <c r="R838" s="349"/>
      <c r="S838" s="349"/>
      <c r="T838" s="349"/>
      <c r="U838" s="349"/>
      <c r="V838" s="349"/>
      <c r="W838" s="349"/>
      <c r="X838" s="349"/>
      <c r="Y838" s="350">
        <v>9.4</v>
      </c>
      <c r="Z838" s="351">
        <v>9.4</v>
      </c>
      <c r="AA838" s="351">
        <v>9.4</v>
      </c>
      <c r="AB838" s="352">
        <v>9.4</v>
      </c>
      <c r="AC838" s="362" t="s">
        <v>80</v>
      </c>
      <c r="AD838" s="370"/>
      <c r="AE838" s="370"/>
      <c r="AF838" s="370"/>
      <c r="AG838" s="370"/>
      <c r="AH838" s="371" t="s">
        <v>641</v>
      </c>
      <c r="AI838" s="372"/>
      <c r="AJ838" s="372"/>
      <c r="AK838" s="372"/>
      <c r="AL838" s="371" t="s">
        <v>641</v>
      </c>
      <c r="AM838" s="372"/>
      <c r="AN838" s="372"/>
      <c r="AO838" s="372"/>
      <c r="AP838" s="359"/>
      <c r="AQ838" s="359"/>
      <c r="AR838" s="359"/>
      <c r="AS838" s="359"/>
      <c r="AT838" s="359"/>
      <c r="AU838" s="359"/>
      <c r="AV838" s="359"/>
      <c r="AW838" s="359"/>
      <c r="AX838" s="359"/>
    </row>
    <row r="839" spans="1:50" ht="51" customHeight="1" x14ac:dyDescent="0.15">
      <c r="A839" s="375">
        <v>2</v>
      </c>
      <c r="B839" s="375">
        <v>1</v>
      </c>
      <c r="C839" s="378" t="s">
        <v>630</v>
      </c>
      <c r="D839" s="376" t="s">
        <v>620</v>
      </c>
      <c r="E839" s="376" t="s">
        <v>620</v>
      </c>
      <c r="F839" s="376" t="s">
        <v>620</v>
      </c>
      <c r="G839" s="376" t="s">
        <v>620</v>
      </c>
      <c r="H839" s="376" t="s">
        <v>620</v>
      </c>
      <c r="I839" s="377" t="s">
        <v>620</v>
      </c>
      <c r="J839" s="347">
        <v>4011001103596</v>
      </c>
      <c r="K839" s="348"/>
      <c r="L839" s="348"/>
      <c r="M839" s="348"/>
      <c r="N839" s="348"/>
      <c r="O839" s="348"/>
      <c r="P839" s="361" t="s">
        <v>639</v>
      </c>
      <c r="Q839" s="349"/>
      <c r="R839" s="349"/>
      <c r="S839" s="349"/>
      <c r="T839" s="349"/>
      <c r="U839" s="349"/>
      <c r="V839" s="349"/>
      <c r="W839" s="349"/>
      <c r="X839" s="349"/>
      <c r="Y839" s="350">
        <v>6.9</v>
      </c>
      <c r="Z839" s="351">
        <v>6.9</v>
      </c>
      <c r="AA839" s="351">
        <v>6.9</v>
      </c>
      <c r="AB839" s="352">
        <v>6.9</v>
      </c>
      <c r="AC839" s="362" t="s">
        <v>80</v>
      </c>
      <c r="AD839" s="370"/>
      <c r="AE839" s="370"/>
      <c r="AF839" s="370"/>
      <c r="AG839" s="370"/>
      <c r="AH839" s="371" t="s">
        <v>641</v>
      </c>
      <c r="AI839" s="372"/>
      <c r="AJ839" s="372"/>
      <c r="AK839" s="372"/>
      <c r="AL839" s="371" t="s">
        <v>641</v>
      </c>
      <c r="AM839" s="372"/>
      <c r="AN839" s="372"/>
      <c r="AO839" s="372"/>
      <c r="AP839" s="359"/>
      <c r="AQ839" s="359"/>
      <c r="AR839" s="359"/>
      <c r="AS839" s="359"/>
      <c r="AT839" s="359"/>
      <c r="AU839" s="359"/>
      <c r="AV839" s="359"/>
      <c r="AW839" s="359"/>
      <c r="AX839" s="359"/>
    </row>
    <row r="840" spans="1:50" ht="51" customHeight="1" x14ac:dyDescent="0.15">
      <c r="A840" s="375">
        <v>3</v>
      </c>
      <c r="B840" s="375">
        <v>1</v>
      </c>
      <c r="C840" s="378" t="s">
        <v>631</v>
      </c>
      <c r="D840" s="379" t="s">
        <v>621</v>
      </c>
      <c r="E840" s="379" t="s">
        <v>621</v>
      </c>
      <c r="F840" s="379" t="s">
        <v>621</v>
      </c>
      <c r="G840" s="379" t="s">
        <v>621</v>
      </c>
      <c r="H840" s="379" t="s">
        <v>621</v>
      </c>
      <c r="I840" s="380" t="s">
        <v>621</v>
      </c>
      <c r="J840" s="347">
        <v>4120905002554</v>
      </c>
      <c r="K840" s="348"/>
      <c r="L840" s="348"/>
      <c r="M840" s="348"/>
      <c r="N840" s="348"/>
      <c r="O840" s="348"/>
      <c r="P840" s="361" t="s">
        <v>640</v>
      </c>
      <c r="Q840" s="349"/>
      <c r="R840" s="349"/>
      <c r="S840" s="349"/>
      <c r="T840" s="349"/>
      <c r="U840" s="349"/>
      <c r="V840" s="349"/>
      <c r="W840" s="349"/>
      <c r="X840" s="349"/>
      <c r="Y840" s="350">
        <v>6.8</v>
      </c>
      <c r="Z840" s="351">
        <v>6.8</v>
      </c>
      <c r="AA840" s="351">
        <v>6.8</v>
      </c>
      <c r="AB840" s="352">
        <v>6.8</v>
      </c>
      <c r="AC840" s="362" t="s">
        <v>80</v>
      </c>
      <c r="AD840" s="370"/>
      <c r="AE840" s="370"/>
      <c r="AF840" s="370"/>
      <c r="AG840" s="370"/>
      <c r="AH840" s="371" t="s">
        <v>641</v>
      </c>
      <c r="AI840" s="372"/>
      <c r="AJ840" s="372"/>
      <c r="AK840" s="372"/>
      <c r="AL840" s="371" t="s">
        <v>641</v>
      </c>
      <c r="AM840" s="372"/>
      <c r="AN840" s="372"/>
      <c r="AO840" s="372"/>
      <c r="AP840" s="359"/>
      <c r="AQ840" s="359"/>
      <c r="AR840" s="359"/>
      <c r="AS840" s="359"/>
      <c r="AT840" s="359"/>
      <c r="AU840" s="359"/>
      <c r="AV840" s="359"/>
      <c r="AW840" s="359"/>
      <c r="AX840" s="359"/>
    </row>
    <row r="841" spans="1:50" ht="51" customHeight="1" x14ac:dyDescent="0.15">
      <c r="A841" s="375">
        <v>4</v>
      </c>
      <c r="B841" s="375">
        <v>1</v>
      </c>
      <c r="C841" s="378" t="s">
        <v>632</v>
      </c>
      <c r="D841" s="379" t="s">
        <v>622</v>
      </c>
      <c r="E841" s="379" t="s">
        <v>622</v>
      </c>
      <c r="F841" s="379" t="s">
        <v>622</v>
      </c>
      <c r="G841" s="379" t="s">
        <v>622</v>
      </c>
      <c r="H841" s="379" t="s">
        <v>622</v>
      </c>
      <c r="I841" s="380" t="s">
        <v>622</v>
      </c>
      <c r="J841" s="347">
        <v>3130005005532</v>
      </c>
      <c r="K841" s="348"/>
      <c r="L841" s="348"/>
      <c r="M841" s="348"/>
      <c r="N841" s="348"/>
      <c r="O841" s="348"/>
      <c r="P841" s="361" t="s">
        <v>640</v>
      </c>
      <c r="Q841" s="349"/>
      <c r="R841" s="349"/>
      <c r="S841" s="349"/>
      <c r="T841" s="349"/>
      <c r="U841" s="349"/>
      <c r="V841" s="349"/>
      <c r="W841" s="349"/>
      <c r="X841" s="349"/>
      <c r="Y841" s="350">
        <v>5.7</v>
      </c>
      <c r="Z841" s="351">
        <v>5.7</v>
      </c>
      <c r="AA841" s="351">
        <v>5.7</v>
      </c>
      <c r="AB841" s="352">
        <v>5.7</v>
      </c>
      <c r="AC841" s="362" t="s">
        <v>80</v>
      </c>
      <c r="AD841" s="370"/>
      <c r="AE841" s="370"/>
      <c r="AF841" s="370"/>
      <c r="AG841" s="370"/>
      <c r="AH841" s="371" t="s">
        <v>641</v>
      </c>
      <c r="AI841" s="372"/>
      <c r="AJ841" s="372"/>
      <c r="AK841" s="372"/>
      <c r="AL841" s="371" t="s">
        <v>641</v>
      </c>
      <c r="AM841" s="372"/>
      <c r="AN841" s="372"/>
      <c r="AO841" s="372"/>
      <c r="AP841" s="359"/>
      <c r="AQ841" s="359"/>
      <c r="AR841" s="359"/>
      <c r="AS841" s="359"/>
      <c r="AT841" s="359"/>
      <c r="AU841" s="359"/>
      <c r="AV841" s="359"/>
      <c r="AW841" s="359"/>
      <c r="AX841" s="359"/>
    </row>
    <row r="842" spans="1:50" ht="51" customHeight="1" x14ac:dyDescent="0.15">
      <c r="A842" s="375">
        <v>5</v>
      </c>
      <c r="B842" s="375">
        <v>1</v>
      </c>
      <c r="C842" s="378" t="s">
        <v>633</v>
      </c>
      <c r="D842" s="376" t="s">
        <v>623</v>
      </c>
      <c r="E842" s="376" t="s">
        <v>623</v>
      </c>
      <c r="F842" s="376" t="s">
        <v>623</v>
      </c>
      <c r="G842" s="376" t="s">
        <v>623</v>
      </c>
      <c r="H842" s="376" t="s">
        <v>623</v>
      </c>
      <c r="I842" s="377" t="s">
        <v>623</v>
      </c>
      <c r="J842" s="347">
        <v>7370005002147</v>
      </c>
      <c r="K842" s="348"/>
      <c r="L842" s="348"/>
      <c r="M842" s="348"/>
      <c r="N842" s="348"/>
      <c r="O842" s="348"/>
      <c r="P842" s="361" t="s">
        <v>640</v>
      </c>
      <c r="Q842" s="349"/>
      <c r="R842" s="349"/>
      <c r="S842" s="349"/>
      <c r="T842" s="349"/>
      <c r="U842" s="349"/>
      <c r="V842" s="349"/>
      <c r="W842" s="349"/>
      <c r="X842" s="349"/>
      <c r="Y842" s="350">
        <v>5.6</v>
      </c>
      <c r="Z842" s="351">
        <v>5.6</v>
      </c>
      <c r="AA842" s="351">
        <v>5.6</v>
      </c>
      <c r="AB842" s="352">
        <v>5.6</v>
      </c>
      <c r="AC842" s="362" t="s">
        <v>80</v>
      </c>
      <c r="AD842" s="370"/>
      <c r="AE842" s="370"/>
      <c r="AF842" s="370"/>
      <c r="AG842" s="370"/>
      <c r="AH842" s="371" t="s">
        <v>641</v>
      </c>
      <c r="AI842" s="372"/>
      <c r="AJ842" s="372"/>
      <c r="AK842" s="372"/>
      <c r="AL842" s="371" t="s">
        <v>641</v>
      </c>
      <c r="AM842" s="372"/>
      <c r="AN842" s="372"/>
      <c r="AO842" s="372"/>
      <c r="AP842" s="359"/>
      <c r="AQ842" s="359"/>
      <c r="AR842" s="359"/>
      <c r="AS842" s="359"/>
      <c r="AT842" s="359"/>
      <c r="AU842" s="359"/>
      <c r="AV842" s="359"/>
      <c r="AW842" s="359"/>
      <c r="AX842" s="359"/>
    </row>
    <row r="843" spans="1:50" ht="51" customHeight="1" x14ac:dyDescent="0.15">
      <c r="A843" s="375">
        <v>6</v>
      </c>
      <c r="B843" s="375">
        <v>1</v>
      </c>
      <c r="C843" s="378" t="s">
        <v>634</v>
      </c>
      <c r="D843" s="376" t="s">
        <v>624</v>
      </c>
      <c r="E843" s="376" t="s">
        <v>624</v>
      </c>
      <c r="F843" s="376" t="s">
        <v>624</v>
      </c>
      <c r="G843" s="376" t="s">
        <v>624</v>
      </c>
      <c r="H843" s="376" t="s">
        <v>624</v>
      </c>
      <c r="I843" s="377" t="s">
        <v>624</v>
      </c>
      <c r="J843" s="347">
        <v>7010005005425</v>
      </c>
      <c r="K843" s="348"/>
      <c r="L843" s="348"/>
      <c r="M843" s="348"/>
      <c r="N843" s="348"/>
      <c r="O843" s="348"/>
      <c r="P843" s="361" t="s">
        <v>640</v>
      </c>
      <c r="Q843" s="349"/>
      <c r="R843" s="349"/>
      <c r="S843" s="349"/>
      <c r="T843" s="349"/>
      <c r="U843" s="349"/>
      <c r="V843" s="349"/>
      <c r="W843" s="349"/>
      <c r="X843" s="349"/>
      <c r="Y843" s="350">
        <v>4</v>
      </c>
      <c r="Z843" s="351">
        <v>4</v>
      </c>
      <c r="AA843" s="351">
        <v>4</v>
      </c>
      <c r="AB843" s="352">
        <v>4</v>
      </c>
      <c r="AC843" s="362" t="s">
        <v>80</v>
      </c>
      <c r="AD843" s="370"/>
      <c r="AE843" s="370"/>
      <c r="AF843" s="370"/>
      <c r="AG843" s="370"/>
      <c r="AH843" s="371" t="s">
        <v>641</v>
      </c>
      <c r="AI843" s="372"/>
      <c r="AJ843" s="372"/>
      <c r="AK843" s="372"/>
      <c r="AL843" s="371" t="s">
        <v>641</v>
      </c>
      <c r="AM843" s="372"/>
      <c r="AN843" s="372"/>
      <c r="AO843" s="372"/>
      <c r="AP843" s="359"/>
      <c r="AQ843" s="359"/>
      <c r="AR843" s="359"/>
      <c r="AS843" s="359"/>
      <c r="AT843" s="359"/>
      <c r="AU843" s="359"/>
      <c r="AV843" s="359"/>
      <c r="AW843" s="359"/>
      <c r="AX843" s="359"/>
    </row>
    <row r="844" spans="1:50" ht="51" customHeight="1" x14ac:dyDescent="0.15">
      <c r="A844" s="375">
        <v>7</v>
      </c>
      <c r="B844" s="375">
        <v>1</v>
      </c>
      <c r="C844" s="378" t="s">
        <v>635</v>
      </c>
      <c r="D844" s="376" t="s">
        <v>625</v>
      </c>
      <c r="E844" s="376" t="s">
        <v>625</v>
      </c>
      <c r="F844" s="376" t="s">
        <v>625</v>
      </c>
      <c r="G844" s="376" t="s">
        <v>625</v>
      </c>
      <c r="H844" s="376" t="s">
        <v>625</v>
      </c>
      <c r="I844" s="377" t="s">
        <v>625</v>
      </c>
      <c r="J844" s="347">
        <v>2010901010581</v>
      </c>
      <c r="K844" s="348"/>
      <c r="L844" s="348"/>
      <c r="M844" s="348"/>
      <c r="N844" s="348"/>
      <c r="O844" s="348"/>
      <c r="P844" s="361" t="s">
        <v>640</v>
      </c>
      <c r="Q844" s="349"/>
      <c r="R844" s="349"/>
      <c r="S844" s="349"/>
      <c r="T844" s="349"/>
      <c r="U844" s="349"/>
      <c r="V844" s="349"/>
      <c r="W844" s="349"/>
      <c r="X844" s="349"/>
      <c r="Y844" s="350">
        <v>3.4</v>
      </c>
      <c r="Z844" s="351">
        <v>3.4</v>
      </c>
      <c r="AA844" s="351">
        <v>3.4</v>
      </c>
      <c r="AB844" s="352">
        <v>3.4</v>
      </c>
      <c r="AC844" s="362" t="s">
        <v>80</v>
      </c>
      <c r="AD844" s="370"/>
      <c r="AE844" s="370"/>
      <c r="AF844" s="370"/>
      <c r="AG844" s="370"/>
      <c r="AH844" s="371" t="s">
        <v>641</v>
      </c>
      <c r="AI844" s="372"/>
      <c r="AJ844" s="372"/>
      <c r="AK844" s="372"/>
      <c r="AL844" s="371" t="s">
        <v>641</v>
      </c>
      <c r="AM844" s="372"/>
      <c r="AN844" s="372"/>
      <c r="AO844" s="372"/>
      <c r="AP844" s="359"/>
      <c r="AQ844" s="359"/>
      <c r="AR844" s="359"/>
      <c r="AS844" s="359"/>
      <c r="AT844" s="359"/>
      <c r="AU844" s="359"/>
      <c r="AV844" s="359"/>
      <c r="AW844" s="359"/>
      <c r="AX844" s="359"/>
    </row>
    <row r="845" spans="1:50" ht="51" customHeight="1" x14ac:dyDescent="0.15">
      <c r="A845" s="375">
        <v>8</v>
      </c>
      <c r="B845" s="375">
        <v>1</v>
      </c>
      <c r="C845" s="378" t="s">
        <v>636</v>
      </c>
      <c r="D845" s="376" t="s">
        <v>626</v>
      </c>
      <c r="E845" s="376" t="s">
        <v>626</v>
      </c>
      <c r="F845" s="376" t="s">
        <v>626</v>
      </c>
      <c r="G845" s="376" t="s">
        <v>626</v>
      </c>
      <c r="H845" s="376" t="s">
        <v>626</v>
      </c>
      <c r="I845" s="377" t="s">
        <v>626</v>
      </c>
      <c r="J845" s="347">
        <v>6430005004014</v>
      </c>
      <c r="K845" s="348"/>
      <c r="L845" s="348"/>
      <c r="M845" s="348"/>
      <c r="N845" s="348"/>
      <c r="O845" s="348"/>
      <c r="P845" s="361" t="s">
        <v>640</v>
      </c>
      <c r="Q845" s="349"/>
      <c r="R845" s="349"/>
      <c r="S845" s="349"/>
      <c r="T845" s="349"/>
      <c r="U845" s="349"/>
      <c r="V845" s="349"/>
      <c r="W845" s="349"/>
      <c r="X845" s="349"/>
      <c r="Y845" s="350">
        <v>3.2</v>
      </c>
      <c r="Z845" s="351">
        <v>3.2</v>
      </c>
      <c r="AA845" s="351">
        <v>3.2</v>
      </c>
      <c r="AB845" s="352">
        <v>3.2</v>
      </c>
      <c r="AC845" s="362" t="s">
        <v>80</v>
      </c>
      <c r="AD845" s="370"/>
      <c r="AE845" s="370"/>
      <c r="AF845" s="370"/>
      <c r="AG845" s="370"/>
      <c r="AH845" s="371" t="s">
        <v>641</v>
      </c>
      <c r="AI845" s="372"/>
      <c r="AJ845" s="372"/>
      <c r="AK845" s="372"/>
      <c r="AL845" s="371" t="s">
        <v>641</v>
      </c>
      <c r="AM845" s="372"/>
      <c r="AN845" s="372"/>
      <c r="AO845" s="372"/>
      <c r="AP845" s="359"/>
      <c r="AQ845" s="359"/>
      <c r="AR845" s="359"/>
      <c r="AS845" s="359"/>
      <c r="AT845" s="359"/>
      <c r="AU845" s="359"/>
      <c r="AV845" s="359"/>
      <c r="AW845" s="359"/>
      <c r="AX845" s="359"/>
    </row>
    <row r="846" spans="1:50" ht="51" customHeight="1" x14ac:dyDescent="0.15">
      <c r="A846" s="375">
        <v>9</v>
      </c>
      <c r="B846" s="375">
        <v>1</v>
      </c>
      <c r="C846" s="378" t="s">
        <v>637</v>
      </c>
      <c r="D846" s="376" t="s">
        <v>627</v>
      </c>
      <c r="E846" s="376" t="s">
        <v>627</v>
      </c>
      <c r="F846" s="376" t="s">
        <v>627</v>
      </c>
      <c r="G846" s="376" t="s">
        <v>627</v>
      </c>
      <c r="H846" s="376" t="s">
        <v>627</v>
      </c>
      <c r="I846" s="377" t="s">
        <v>627</v>
      </c>
      <c r="J846" s="347">
        <v>4030005012570</v>
      </c>
      <c r="K846" s="348"/>
      <c r="L846" s="348"/>
      <c r="M846" s="348"/>
      <c r="N846" s="348"/>
      <c r="O846" s="348"/>
      <c r="P846" s="361" t="s">
        <v>640</v>
      </c>
      <c r="Q846" s="349"/>
      <c r="R846" s="349"/>
      <c r="S846" s="349"/>
      <c r="T846" s="349"/>
      <c r="U846" s="349"/>
      <c r="V846" s="349"/>
      <c r="W846" s="349"/>
      <c r="X846" s="349"/>
      <c r="Y846" s="350">
        <v>2.7</v>
      </c>
      <c r="Z846" s="351">
        <v>2.7</v>
      </c>
      <c r="AA846" s="351">
        <v>2.7</v>
      </c>
      <c r="AB846" s="352">
        <v>2.7</v>
      </c>
      <c r="AC846" s="362" t="s">
        <v>80</v>
      </c>
      <c r="AD846" s="370"/>
      <c r="AE846" s="370"/>
      <c r="AF846" s="370"/>
      <c r="AG846" s="370"/>
      <c r="AH846" s="371" t="s">
        <v>641</v>
      </c>
      <c r="AI846" s="372"/>
      <c r="AJ846" s="372"/>
      <c r="AK846" s="372"/>
      <c r="AL846" s="371" t="s">
        <v>641</v>
      </c>
      <c r="AM846" s="372"/>
      <c r="AN846" s="372"/>
      <c r="AO846" s="372"/>
      <c r="AP846" s="359"/>
      <c r="AQ846" s="359"/>
      <c r="AR846" s="359"/>
      <c r="AS846" s="359"/>
      <c r="AT846" s="359"/>
      <c r="AU846" s="359"/>
      <c r="AV846" s="359"/>
      <c r="AW846" s="359"/>
      <c r="AX846" s="359"/>
    </row>
    <row r="847" spans="1:50" ht="51" customHeight="1" x14ac:dyDescent="0.15">
      <c r="A847" s="375">
        <v>10</v>
      </c>
      <c r="B847" s="375">
        <v>1</v>
      </c>
      <c r="C847" s="378" t="s">
        <v>638</v>
      </c>
      <c r="D847" s="376" t="s">
        <v>628</v>
      </c>
      <c r="E847" s="376" t="s">
        <v>628</v>
      </c>
      <c r="F847" s="376" t="s">
        <v>628</v>
      </c>
      <c r="G847" s="376" t="s">
        <v>628</v>
      </c>
      <c r="H847" s="376" t="s">
        <v>628</v>
      </c>
      <c r="I847" s="377" t="s">
        <v>628</v>
      </c>
      <c r="J847" s="347">
        <v>6011101070090</v>
      </c>
      <c r="K847" s="348"/>
      <c r="L847" s="348"/>
      <c r="M847" s="348"/>
      <c r="N847" s="348"/>
      <c r="O847" s="348"/>
      <c r="P847" s="361" t="s">
        <v>639</v>
      </c>
      <c r="Q847" s="349"/>
      <c r="R847" s="349"/>
      <c r="S847" s="349"/>
      <c r="T847" s="349"/>
      <c r="U847" s="349"/>
      <c r="V847" s="349"/>
      <c r="W847" s="349"/>
      <c r="X847" s="349"/>
      <c r="Y847" s="350">
        <v>2.7</v>
      </c>
      <c r="Z847" s="351">
        <v>2.7</v>
      </c>
      <c r="AA847" s="351">
        <v>2.7</v>
      </c>
      <c r="AB847" s="352">
        <v>2.7</v>
      </c>
      <c r="AC847" s="362" t="s">
        <v>80</v>
      </c>
      <c r="AD847" s="370"/>
      <c r="AE847" s="370"/>
      <c r="AF847" s="370"/>
      <c r="AG847" s="370"/>
      <c r="AH847" s="371" t="s">
        <v>641</v>
      </c>
      <c r="AI847" s="372"/>
      <c r="AJ847" s="372"/>
      <c r="AK847" s="372"/>
      <c r="AL847" s="371" t="s">
        <v>641</v>
      </c>
      <c r="AM847" s="372"/>
      <c r="AN847" s="372"/>
      <c r="AO847" s="372"/>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266</v>
      </c>
      <c r="D1102" s="384"/>
      <c r="E1102" s="148" t="s">
        <v>265</v>
      </c>
      <c r="F1102" s="384"/>
      <c r="G1102" s="384"/>
      <c r="H1102" s="384"/>
      <c r="I1102" s="384"/>
      <c r="J1102" s="148" t="s">
        <v>300</v>
      </c>
      <c r="K1102" s="148"/>
      <c r="L1102" s="148"/>
      <c r="M1102" s="148"/>
      <c r="N1102" s="148"/>
      <c r="O1102" s="148"/>
      <c r="P1102" s="366" t="s">
        <v>27</v>
      </c>
      <c r="Q1102" s="366"/>
      <c r="R1102" s="366"/>
      <c r="S1102" s="366"/>
      <c r="T1102" s="366"/>
      <c r="U1102" s="366"/>
      <c r="V1102" s="366"/>
      <c r="W1102" s="366"/>
      <c r="X1102" s="366"/>
      <c r="Y1102" s="148" t="s">
        <v>302</v>
      </c>
      <c r="Z1102" s="384"/>
      <c r="AA1102" s="384"/>
      <c r="AB1102" s="384"/>
      <c r="AC1102" s="148" t="s">
        <v>248</v>
      </c>
      <c r="AD1102" s="148"/>
      <c r="AE1102" s="148"/>
      <c r="AF1102" s="148"/>
      <c r="AG1102" s="148"/>
      <c r="AH1102" s="366" t="s">
        <v>261</v>
      </c>
      <c r="AI1102" s="367"/>
      <c r="AJ1102" s="367"/>
      <c r="AK1102" s="367"/>
      <c r="AL1102" s="367" t="s">
        <v>21</v>
      </c>
      <c r="AM1102" s="367"/>
      <c r="AN1102" s="367"/>
      <c r="AO1102" s="385"/>
      <c r="AP1102" s="369" t="s">
        <v>334</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3">
    <cfRule type="expression" dxfId="2787" priority="13875">
      <formula>IF(RIGHT(TEXT(Y783,"0.#"),1)=".",FALSE,TRUE)</formula>
    </cfRule>
    <cfRule type="expression" dxfId="2786" priority="13876">
      <formula>IF(RIGHT(TEXT(Y783,"0.#"),1)=".",TRUE,FALSE)</formula>
    </cfRule>
  </conditionalFormatting>
  <conditionalFormatting sqref="Y792">
    <cfRule type="expression" dxfId="2785" priority="13871">
      <formula>IF(RIGHT(TEXT(Y792,"0.#"),1)=".",FALSE,TRUE)</formula>
    </cfRule>
    <cfRule type="expression" dxfId="2784" priority="13872">
      <formula>IF(RIGHT(TEXT(Y792,"0.#"),1)=".",TRUE,FALSE)</formula>
    </cfRule>
  </conditionalFormatting>
  <conditionalFormatting sqref="Y823:Y830 Y821 Y810:Y817 Y808 Y797:Y804 Y795">
    <cfRule type="expression" dxfId="2783" priority="13653">
      <formula>IF(RIGHT(TEXT(Y795,"0.#"),1)=".",FALSE,TRUE)</formula>
    </cfRule>
    <cfRule type="expression" dxfId="2782" priority="13654">
      <formula>IF(RIGHT(TEXT(Y795,"0.#"),1)=".",TRUE,FALSE)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4:Y791 Y782">
    <cfRule type="expression" dxfId="2775" priority="13677">
      <formula>IF(RIGHT(TEXT(Y782,"0.#"),1)=".",FALSE,TRUE)</formula>
    </cfRule>
    <cfRule type="expression" dxfId="2774" priority="13678">
      <formula>IF(RIGHT(TEXT(Y782,"0.#"),1)=".",TRUE,FALSE)</formula>
    </cfRule>
  </conditionalFormatting>
  <conditionalFormatting sqref="AU783">
    <cfRule type="expression" dxfId="2773" priority="13675">
      <formula>IF(RIGHT(TEXT(AU783,"0.#"),1)=".",FALSE,TRUE)</formula>
    </cfRule>
    <cfRule type="expression" dxfId="2772" priority="13676">
      <formula>IF(RIGHT(TEXT(AU783,"0.#"),1)=".",TRUE,FALSE)</formula>
    </cfRule>
  </conditionalFormatting>
  <conditionalFormatting sqref="AU792">
    <cfRule type="expression" dxfId="2771" priority="13673">
      <formula>IF(RIGHT(TEXT(AU792,"0.#"),1)=".",FALSE,TRUE)</formula>
    </cfRule>
    <cfRule type="expression" dxfId="2770" priority="13674">
      <formula>IF(RIGHT(TEXT(AU792,"0.#"),1)=".",TRUE,FALSE)</formula>
    </cfRule>
  </conditionalFormatting>
  <conditionalFormatting sqref="AU784:AU791 AU782">
    <cfRule type="expression" dxfId="2769" priority="13671">
      <formula>IF(RIGHT(TEXT(AU782,"0.#"),1)=".",FALSE,TRUE)</formula>
    </cfRule>
    <cfRule type="expression" dxfId="2768" priority="13672">
      <formula>IF(RIGHT(TEXT(AU782,"0.#"),1)=".",TRUE,FALSE)</formula>
    </cfRule>
  </conditionalFormatting>
  <conditionalFormatting sqref="Y822 Y809 Y796">
    <cfRule type="expression" dxfId="2767" priority="13657">
      <formula>IF(RIGHT(TEXT(Y796,"0.#"),1)=".",FALSE,TRUE)</formula>
    </cfRule>
    <cfRule type="expression" dxfId="2766" priority="13658">
      <formula>IF(RIGHT(TEXT(Y796,"0.#"),1)=".",TRUE,FALSE)</formula>
    </cfRule>
  </conditionalFormatting>
  <conditionalFormatting sqref="Y831 Y818 Y805">
    <cfRule type="expression" dxfId="2765" priority="13655">
      <formula>IF(RIGHT(TEXT(Y805,"0.#"),1)=".",FALSE,TRUE)</formula>
    </cfRule>
    <cfRule type="expression" dxfId="2764" priority="13656">
      <formula>IF(RIGHT(TEXT(Y805,"0.#"),1)=".",TRUE,FALSE)</formula>
    </cfRule>
  </conditionalFormatting>
  <conditionalFormatting sqref="AU822 AU809 AU796">
    <cfRule type="expression" dxfId="2763" priority="13651">
      <formula>IF(RIGHT(TEXT(AU796,"0.#"),1)=".",FALSE,TRUE)</formula>
    </cfRule>
    <cfRule type="expression" dxfId="2762" priority="13652">
      <formula>IF(RIGHT(TEXT(AU796,"0.#"),1)=".",TRUE,FALSE)</formula>
    </cfRule>
  </conditionalFormatting>
  <conditionalFormatting sqref="AU831 AU818 AU805">
    <cfRule type="expression" dxfId="2761" priority="13649">
      <formula>IF(RIGHT(TEXT(AU805,"0.#"),1)=".",FALSE,TRUE)</formula>
    </cfRule>
    <cfRule type="expression" dxfId="2760" priority="13650">
      <formula>IF(RIGHT(TEXT(AU805,"0.#"),1)=".",TRUE,FALSE)</formula>
    </cfRule>
  </conditionalFormatting>
  <conditionalFormatting sqref="AU823:AU830 AU821 AU810:AU817 AU808 AU797:AU804 AU795">
    <cfRule type="expression" dxfId="2759" priority="13647">
      <formula>IF(RIGHT(TEXT(AU795,"0.#"),1)=".",FALSE,TRUE)</formula>
    </cfRule>
    <cfRule type="expression" dxfId="2758" priority="13648">
      <formula>IF(RIGHT(TEXT(AU795,"0.#"),1)=".",TRUE,FALSE)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8:AO867">
    <cfRule type="expression" dxfId="2493" priority="6625">
      <formula>IF(AND(AL848&gt;=0, RIGHT(TEXT(AL848,"0.#"),1)&lt;&gt;"."),TRUE,FALSE)</formula>
    </cfRule>
    <cfRule type="expression" dxfId="2492" priority="6626">
      <formula>IF(AND(AL848&gt;=0, RIGHT(TEXT(AL848,"0.#"),1)="."),TRUE,FALSE)</formula>
    </cfRule>
    <cfRule type="expression" dxfId="2491" priority="6627">
      <formula>IF(AND(AL848&lt;0, RIGHT(TEXT(AL848,"0.#"),1)&lt;&gt;"."),TRUE,FALSE)</formula>
    </cfRule>
    <cfRule type="expression" dxfId="2490" priority="6628">
      <formula>IF(AND(AL848&lt;0, RIGHT(TEXT(AL848,"0.#"),1)="."),TRUE,FALSE)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0:Y867">
    <cfRule type="expression" dxfId="2419" priority="2953">
      <formula>IF(RIGHT(TEXT(Y840,"0.#"),1)=".",FALSE,TRUE)</formula>
    </cfRule>
    <cfRule type="expression" dxfId="2418" priority="2954">
      <formula>IF(RIGHT(TEXT(Y840,"0.#"),1)=".",TRUE,FALSE)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3:AO1132">
    <cfRule type="expression" dxfId="2389" priority="2859">
      <formula>IF(AND(AL1103&gt;=0, RIGHT(TEXT(AL1103,"0.#"),1)&lt;&gt;"."),TRUE,FALSE)</formula>
    </cfRule>
    <cfRule type="expression" dxfId="2388" priority="2860">
      <formula>IF(AND(AL1103&gt;=0, RIGHT(TEXT(AL1103,"0.#"),1)="."),TRUE,FALSE)</formula>
    </cfRule>
    <cfRule type="expression" dxfId="2387" priority="2861">
      <formula>IF(AND(AL1103&lt;0, RIGHT(TEXT(AL1103,"0.#"),1)&lt;&gt;"."),TRUE,FALSE)</formula>
    </cfRule>
    <cfRule type="expression" dxfId="2386" priority="2862">
      <formula>IF(AND(AL1103&lt;0, RIGHT(TEXT(AL1103,"0.#"),1)="."),TRUE,FALSE)</formula>
    </cfRule>
  </conditionalFormatting>
  <conditionalFormatting sqref="Y1103:Y1132">
    <cfRule type="expression" dxfId="2385" priority="2857">
      <formula>IF(RIGHT(TEXT(Y1103,"0.#"),1)=".",FALSE,TRUE)</formula>
    </cfRule>
    <cfRule type="expression" dxfId="2384" priority="2858">
      <formula>IF(RIGHT(TEXT(Y1103,"0.#"),1)=".",TRUE,FALSE)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699" max="49" man="1"/>
    <brk id="727" max="49" man="1"/>
    <brk id="832" max="49" man="1"/>
    <brk id="868" max="49" man="1"/>
    <brk id="901" max="49" man="1"/>
    <brk id="934" max="49" man="1"/>
    <brk id="967" max="49" man="1"/>
    <brk id="1000" max="49" man="1"/>
    <brk id="1033" max="49" man="1"/>
    <brk id="1066" max="49" man="1"/>
    <brk id="1100" max="49" man="1"/>
  </rowBreaks>
  <colBreaks count="1" manualBreakCount="1">
    <brk id="6" max="108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583</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583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t="s">
        <v>583</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t="s">
        <v>583</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特許特別会計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353</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32"/>
      <c r="Z2" s="833"/>
      <c r="AA2" s="834"/>
      <c r="AB2" s="1036" t="s">
        <v>11</v>
      </c>
      <c r="AC2" s="1037"/>
      <c r="AD2" s="1038"/>
      <c r="AE2" s="248" t="s">
        <v>398</v>
      </c>
      <c r="AF2" s="248"/>
      <c r="AG2" s="248"/>
      <c r="AH2" s="248"/>
      <c r="AI2" s="248" t="s">
        <v>396</v>
      </c>
      <c r="AJ2" s="248"/>
      <c r="AK2" s="248"/>
      <c r="AL2" s="248"/>
      <c r="AM2" s="248" t="s">
        <v>425</v>
      </c>
      <c r="AN2" s="248"/>
      <c r="AO2" s="248"/>
      <c r="AP2" s="242"/>
      <c r="AQ2" s="158" t="s">
        <v>235</v>
      </c>
      <c r="AR2" s="129"/>
      <c r="AS2" s="129"/>
      <c r="AT2" s="130"/>
      <c r="AU2" s="540" t="s">
        <v>134</v>
      </c>
      <c r="AV2" s="540"/>
      <c r="AW2" s="540"/>
      <c r="AX2" s="541"/>
    </row>
    <row r="3" spans="1:50" ht="18.75" customHeight="1" x14ac:dyDescent="0.15">
      <c r="A3" s="404"/>
      <c r="B3" s="405"/>
      <c r="C3" s="405"/>
      <c r="D3" s="405"/>
      <c r="E3" s="405"/>
      <c r="F3" s="406"/>
      <c r="G3" s="420"/>
      <c r="H3" s="402"/>
      <c r="I3" s="402"/>
      <c r="J3" s="402"/>
      <c r="K3" s="402"/>
      <c r="L3" s="402"/>
      <c r="M3" s="402"/>
      <c r="N3" s="402"/>
      <c r="O3" s="421"/>
      <c r="P3" s="442"/>
      <c r="Q3" s="402"/>
      <c r="R3" s="402"/>
      <c r="S3" s="402"/>
      <c r="T3" s="402"/>
      <c r="U3" s="402"/>
      <c r="V3" s="402"/>
      <c r="W3" s="402"/>
      <c r="X3" s="421"/>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402" t="s">
        <v>181</v>
      </c>
      <c r="AX3" s="403"/>
    </row>
    <row r="4" spans="1:50" ht="22.5" customHeight="1" x14ac:dyDescent="0.15">
      <c r="A4" s="407"/>
      <c r="B4" s="405"/>
      <c r="C4" s="405"/>
      <c r="D4" s="405"/>
      <c r="E4" s="405"/>
      <c r="F4" s="406"/>
      <c r="G4" s="568"/>
      <c r="H4" s="1009"/>
      <c r="I4" s="1009"/>
      <c r="J4" s="1009"/>
      <c r="K4" s="1009"/>
      <c r="L4" s="1009"/>
      <c r="M4" s="1009"/>
      <c r="N4" s="1009"/>
      <c r="O4" s="1010"/>
      <c r="P4" s="104"/>
      <c r="Q4" s="1017"/>
      <c r="R4" s="1017"/>
      <c r="S4" s="1017"/>
      <c r="T4" s="1017"/>
      <c r="U4" s="1017"/>
      <c r="V4" s="1017"/>
      <c r="W4" s="1017"/>
      <c r="X4" s="1018"/>
      <c r="Y4" s="1027" t="s">
        <v>12</v>
      </c>
      <c r="Z4" s="1028"/>
      <c r="AA4" s="1029"/>
      <c r="AB4" s="468"/>
      <c r="AC4" s="1031"/>
      <c r="AD4" s="1031"/>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8"/>
      <c r="B5" s="409"/>
      <c r="C5" s="409"/>
      <c r="D5" s="409"/>
      <c r="E5" s="409"/>
      <c r="F5" s="410"/>
      <c r="G5" s="1011"/>
      <c r="H5" s="1012"/>
      <c r="I5" s="1012"/>
      <c r="J5" s="1012"/>
      <c r="K5" s="1012"/>
      <c r="L5" s="1012"/>
      <c r="M5" s="1012"/>
      <c r="N5" s="1012"/>
      <c r="O5" s="1013"/>
      <c r="P5" s="1019"/>
      <c r="Q5" s="1019"/>
      <c r="R5" s="1019"/>
      <c r="S5" s="1019"/>
      <c r="T5" s="1019"/>
      <c r="U5" s="1019"/>
      <c r="V5" s="1019"/>
      <c r="W5" s="1019"/>
      <c r="X5" s="1020"/>
      <c r="Y5" s="422" t="s">
        <v>54</v>
      </c>
      <c r="Z5" s="1024"/>
      <c r="AA5" s="1025"/>
      <c r="AB5" s="530"/>
      <c r="AC5" s="1030"/>
      <c r="AD5" s="1030"/>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8"/>
      <c r="B6" s="409"/>
      <c r="C6" s="409"/>
      <c r="D6" s="409"/>
      <c r="E6" s="409"/>
      <c r="F6" s="410"/>
      <c r="G6" s="1014"/>
      <c r="H6" s="1015"/>
      <c r="I6" s="1015"/>
      <c r="J6" s="1015"/>
      <c r="K6" s="1015"/>
      <c r="L6" s="1015"/>
      <c r="M6" s="1015"/>
      <c r="N6" s="1015"/>
      <c r="O6" s="1016"/>
      <c r="P6" s="1021"/>
      <c r="Q6" s="1021"/>
      <c r="R6" s="1021"/>
      <c r="S6" s="1021"/>
      <c r="T6" s="1021"/>
      <c r="U6" s="1021"/>
      <c r="V6" s="1021"/>
      <c r="W6" s="1021"/>
      <c r="X6" s="1022"/>
      <c r="Y6" s="1023" t="s">
        <v>13</v>
      </c>
      <c r="Z6" s="1024"/>
      <c r="AA6" s="1025"/>
      <c r="AB6" s="598" t="s">
        <v>182</v>
      </c>
      <c r="AC6" s="1026"/>
      <c r="AD6" s="1026"/>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4" t="s">
        <v>353</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32"/>
      <c r="Z9" s="833"/>
      <c r="AA9" s="834"/>
      <c r="AB9" s="1036" t="s">
        <v>11</v>
      </c>
      <c r="AC9" s="1037"/>
      <c r="AD9" s="1038"/>
      <c r="AE9" s="248" t="s">
        <v>398</v>
      </c>
      <c r="AF9" s="248"/>
      <c r="AG9" s="248"/>
      <c r="AH9" s="248"/>
      <c r="AI9" s="248" t="s">
        <v>396</v>
      </c>
      <c r="AJ9" s="248"/>
      <c r="AK9" s="248"/>
      <c r="AL9" s="248"/>
      <c r="AM9" s="248" t="s">
        <v>425</v>
      </c>
      <c r="AN9" s="248"/>
      <c r="AO9" s="248"/>
      <c r="AP9" s="242"/>
      <c r="AQ9" s="158" t="s">
        <v>235</v>
      </c>
      <c r="AR9" s="129"/>
      <c r="AS9" s="129"/>
      <c r="AT9" s="130"/>
      <c r="AU9" s="540" t="s">
        <v>134</v>
      </c>
      <c r="AV9" s="540"/>
      <c r="AW9" s="540"/>
      <c r="AX9" s="541"/>
    </row>
    <row r="10" spans="1:50" ht="18.75" customHeight="1" x14ac:dyDescent="0.15">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402" t="s">
        <v>181</v>
      </c>
      <c r="AX10" s="403"/>
    </row>
    <row r="11" spans="1:50" ht="22.5" customHeight="1" x14ac:dyDescent="0.15">
      <c r="A11" s="407"/>
      <c r="B11" s="405"/>
      <c r="C11" s="405"/>
      <c r="D11" s="405"/>
      <c r="E11" s="405"/>
      <c r="F11" s="406"/>
      <c r="G11" s="568"/>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8"/>
      <c r="AC11" s="1031"/>
      <c r="AD11" s="1031"/>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8"/>
      <c r="B12" s="409"/>
      <c r="C12" s="409"/>
      <c r="D12" s="409"/>
      <c r="E12" s="409"/>
      <c r="F12" s="410"/>
      <c r="G12" s="1011"/>
      <c r="H12" s="1012"/>
      <c r="I12" s="1012"/>
      <c r="J12" s="1012"/>
      <c r="K12" s="1012"/>
      <c r="L12" s="1012"/>
      <c r="M12" s="1012"/>
      <c r="N12" s="1012"/>
      <c r="O12" s="1013"/>
      <c r="P12" s="1019"/>
      <c r="Q12" s="1019"/>
      <c r="R12" s="1019"/>
      <c r="S12" s="1019"/>
      <c r="T12" s="1019"/>
      <c r="U12" s="1019"/>
      <c r="V12" s="1019"/>
      <c r="W12" s="1019"/>
      <c r="X12" s="1020"/>
      <c r="Y12" s="422" t="s">
        <v>54</v>
      </c>
      <c r="Z12" s="1024"/>
      <c r="AA12" s="1025"/>
      <c r="AB12" s="530"/>
      <c r="AC12" s="1030"/>
      <c r="AD12" s="1030"/>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11"/>
      <c r="B13" s="412"/>
      <c r="C13" s="412"/>
      <c r="D13" s="412"/>
      <c r="E13" s="412"/>
      <c r="F13" s="413"/>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8" t="s">
        <v>182</v>
      </c>
      <c r="AC13" s="1026"/>
      <c r="AD13" s="1026"/>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4" t="s">
        <v>353</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32"/>
      <c r="Z16" s="833"/>
      <c r="AA16" s="834"/>
      <c r="AB16" s="1036" t="s">
        <v>11</v>
      </c>
      <c r="AC16" s="1037"/>
      <c r="AD16" s="1038"/>
      <c r="AE16" s="248" t="s">
        <v>398</v>
      </c>
      <c r="AF16" s="248"/>
      <c r="AG16" s="248"/>
      <c r="AH16" s="248"/>
      <c r="AI16" s="248" t="s">
        <v>396</v>
      </c>
      <c r="AJ16" s="248"/>
      <c r="AK16" s="248"/>
      <c r="AL16" s="248"/>
      <c r="AM16" s="248" t="s">
        <v>425</v>
      </c>
      <c r="AN16" s="248"/>
      <c r="AO16" s="248"/>
      <c r="AP16" s="242"/>
      <c r="AQ16" s="158" t="s">
        <v>235</v>
      </c>
      <c r="AR16" s="129"/>
      <c r="AS16" s="129"/>
      <c r="AT16" s="130"/>
      <c r="AU16" s="540" t="s">
        <v>134</v>
      </c>
      <c r="AV16" s="540"/>
      <c r="AW16" s="540"/>
      <c r="AX16" s="541"/>
    </row>
    <row r="17" spans="1:50" ht="18.75" customHeight="1" x14ac:dyDescent="0.15">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402" t="s">
        <v>181</v>
      </c>
      <c r="AX17" s="403"/>
    </row>
    <row r="18" spans="1:50" ht="22.5" customHeight="1" x14ac:dyDescent="0.15">
      <c r="A18" s="407"/>
      <c r="B18" s="405"/>
      <c r="C18" s="405"/>
      <c r="D18" s="405"/>
      <c r="E18" s="405"/>
      <c r="F18" s="406"/>
      <c r="G18" s="568"/>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8"/>
      <c r="AC18" s="1031"/>
      <c r="AD18" s="1031"/>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8"/>
      <c r="B19" s="409"/>
      <c r="C19" s="409"/>
      <c r="D19" s="409"/>
      <c r="E19" s="409"/>
      <c r="F19" s="410"/>
      <c r="G19" s="1011"/>
      <c r="H19" s="1012"/>
      <c r="I19" s="1012"/>
      <c r="J19" s="1012"/>
      <c r="K19" s="1012"/>
      <c r="L19" s="1012"/>
      <c r="M19" s="1012"/>
      <c r="N19" s="1012"/>
      <c r="O19" s="1013"/>
      <c r="P19" s="1019"/>
      <c r="Q19" s="1019"/>
      <c r="R19" s="1019"/>
      <c r="S19" s="1019"/>
      <c r="T19" s="1019"/>
      <c r="U19" s="1019"/>
      <c r="V19" s="1019"/>
      <c r="W19" s="1019"/>
      <c r="X19" s="1020"/>
      <c r="Y19" s="422" t="s">
        <v>54</v>
      </c>
      <c r="Z19" s="1024"/>
      <c r="AA19" s="1025"/>
      <c r="AB19" s="530"/>
      <c r="AC19" s="1030"/>
      <c r="AD19" s="1030"/>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11"/>
      <c r="B20" s="412"/>
      <c r="C20" s="412"/>
      <c r="D20" s="412"/>
      <c r="E20" s="412"/>
      <c r="F20" s="413"/>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8" t="s">
        <v>182</v>
      </c>
      <c r="AC20" s="1026"/>
      <c r="AD20" s="1026"/>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4" t="s">
        <v>353</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32"/>
      <c r="Z23" s="833"/>
      <c r="AA23" s="834"/>
      <c r="AB23" s="1036" t="s">
        <v>11</v>
      </c>
      <c r="AC23" s="1037"/>
      <c r="AD23" s="1038"/>
      <c r="AE23" s="248" t="s">
        <v>398</v>
      </c>
      <c r="AF23" s="248"/>
      <c r="AG23" s="248"/>
      <c r="AH23" s="248"/>
      <c r="AI23" s="248" t="s">
        <v>396</v>
      </c>
      <c r="AJ23" s="248"/>
      <c r="AK23" s="248"/>
      <c r="AL23" s="248"/>
      <c r="AM23" s="248" t="s">
        <v>425</v>
      </c>
      <c r="AN23" s="248"/>
      <c r="AO23" s="248"/>
      <c r="AP23" s="242"/>
      <c r="AQ23" s="158" t="s">
        <v>235</v>
      </c>
      <c r="AR23" s="129"/>
      <c r="AS23" s="129"/>
      <c r="AT23" s="130"/>
      <c r="AU23" s="540" t="s">
        <v>134</v>
      </c>
      <c r="AV23" s="540"/>
      <c r="AW23" s="540"/>
      <c r="AX23" s="541"/>
    </row>
    <row r="24" spans="1:50" ht="18.75" customHeight="1" x14ac:dyDescent="0.15">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402" t="s">
        <v>181</v>
      </c>
      <c r="AX24" s="403"/>
    </row>
    <row r="25" spans="1:50" ht="22.5" customHeight="1" x14ac:dyDescent="0.15">
      <c r="A25" s="407"/>
      <c r="B25" s="405"/>
      <c r="C25" s="405"/>
      <c r="D25" s="405"/>
      <c r="E25" s="405"/>
      <c r="F25" s="406"/>
      <c r="G25" s="568"/>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8"/>
      <c r="AC25" s="1031"/>
      <c r="AD25" s="1031"/>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8"/>
      <c r="B26" s="409"/>
      <c r="C26" s="409"/>
      <c r="D26" s="409"/>
      <c r="E26" s="409"/>
      <c r="F26" s="410"/>
      <c r="G26" s="1011"/>
      <c r="H26" s="1012"/>
      <c r="I26" s="1012"/>
      <c r="J26" s="1012"/>
      <c r="K26" s="1012"/>
      <c r="L26" s="1012"/>
      <c r="M26" s="1012"/>
      <c r="N26" s="1012"/>
      <c r="O26" s="1013"/>
      <c r="P26" s="1019"/>
      <c r="Q26" s="1019"/>
      <c r="R26" s="1019"/>
      <c r="S26" s="1019"/>
      <c r="T26" s="1019"/>
      <c r="U26" s="1019"/>
      <c r="V26" s="1019"/>
      <c r="W26" s="1019"/>
      <c r="X26" s="1020"/>
      <c r="Y26" s="422" t="s">
        <v>54</v>
      </c>
      <c r="Z26" s="1024"/>
      <c r="AA26" s="1025"/>
      <c r="AB26" s="530"/>
      <c r="AC26" s="1030"/>
      <c r="AD26" s="1030"/>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11"/>
      <c r="B27" s="412"/>
      <c r="C27" s="412"/>
      <c r="D27" s="412"/>
      <c r="E27" s="412"/>
      <c r="F27" s="413"/>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8" t="s">
        <v>182</v>
      </c>
      <c r="AC27" s="1026"/>
      <c r="AD27" s="1026"/>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4" t="s">
        <v>353</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32"/>
      <c r="Z30" s="833"/>
      <c r="AA30" s="834"/>
      <c r="AB30" s="1036" t="s">
        <v>11</v>
      </c>
      <c r="AC30" s="1037"/>
      <c r="AD30" s="1038"/>
      <c r="AE30" s="248" t="s">
        <v>398</v>
      </c>
      <c r="AF30" s="248"/>
      <c r="AG30" s="248"/>
      <c r="AH30" s="248"/>
      <c r="AI30" s="248" t="s">
        <v>396</v>
      </c>
      <c r="AJ30" s="248"/>
      <c r="AK30" s="248"/>
      <c r="AL30" s="248"/>
      <c r="AM30" s="248" t="s">
        <v>425</v>
      </c>
      <c r="AN30" s="248"/>
      <c r="AO30" s="248"/>
      <c r="AP30" s="242"/>
      <c r="AQ30" s="158" t="s">
        <v>235</v>
      </c>
      <c r="AR30" s="129"/>
      <c r="AS30" s="129"/>
      <c r="AT30" s="130"/>
      <c r="AU30" s="540" t="s">
        <v>134</v>
      </c>
      <c r="AV30" s="540"/>
      <c r="AW30" s="540"/>
      <c r="AX30" s="541"/>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402" t="s">
        <v>181</v>
      </c>
      <c r="AX31" s="403"/>
    </row>
    <row r="32" spans="1:50" ht="22.5" customHeight="1" x14ac:dyDescent="0.15">
      <c r="A32" s="407"/>
      <c r="B32" s="405"/>
      <c r="C32" s="405"/>
      <c r="D32" s="405"/>
      <c r="E32" s="405"/>
      <c r="F32" s="406"/>
      <c r="G32" s="568"/>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8"/>
      <c r="AC32" s="1031"/>
      <c r="AD32" s="1031"/>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8"/>
      <c r="B33" s="409"/>
      <c r="C33" s="409"/>
      <c r="D33" s="409"/>
      <c r="E33" s="409"/>
      <c r="F33" s="410"/>
      <c r="G33" s="1011"/>
      <c r="H33" s="1012"/>
      <c r="I33" s="1012"/>
      <c r="J33" s="1012"/>
      <c r="K33" s="1012"/>
      <c r="L33" s="1012"/>
      <c r="M33" s="1012"/>
      <c r="N33" s="1012"/>
      <c r="O33" s="1013"/>
      <c r="P33" s="1019"/>
      <c r="Q33" s="1019"/>
      <c r="R33" s="1019"/>
      <c r="S33" s="1019"/>
      <c r="T33" s="1019"/>
      <c r="U33" s="1019"/>
      <c r="V33" s="1019"/>
      <c r="W33" s="1019"/>
      <c r="X33" s="1020"/>
      <c r="Y33" s="422" t="s">
        <v>54</v>
      </c>
      <c r="Z33" s="1024"/>
      <c r="AA33" s="1025"/>
      <c r="AB33" s="530"/>
      <c r="AC33" s="1030"/>
      <c r="AD33" s="1030"/>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11"/>
      <c r="B34" s="412"/>
      <c r="C34" s="412"/>
      <c r="D34" s="412"/>
      <c r="E34" s="412"/>
      <c r="F34" s="413"/>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8" t="s">
        <v>182</v>
      </c>
      <c r="AC34" s="1026"/>
      <c r="AD34" s="1026"/>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4" t="s">
        <v>353</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32"/>
      <c r="Z37" s="833"/>
      <c r="AA37" s="834"/>
      <c r="AB37" s="1036" t="s">
        <v>11</v>
      </c>
      <c r="AC37" s="1037"/>
      <c r="AD37" s="1038"/>
      <c r="AE37" s="248" t="s">
        <v>398</v>
      </c>
      <c r="AF37" s="248"/>
      <c r="AG37" s="248"/>
      <c r="AH37" s="248"/>
      <c r="AI37" s="248" t="s">
        <v>396</v>
      </c>
      <c r="AJ37" s="248"/>
      <c r="AK37" s="248"/>
      <c r="AL37" s="248"/>
      <c r="AM37" s="248" t="s">
        <v>425</v>
      </c>
      <c r="AN37" s="248"/>
      <c r="AO37" s="248"/>
      <c r="AP37" s="242"/>
      <c r="AQ37" s="158" t="s">
        <v>235</v>
      </c>
      <c r="AR37" s="129"/>
      <c r="AS37" s="129"/>
      <c r="AT37" s="130"/>
      <c r="AU37" s="540" t="s">
        <v>134</v>
      </c>
      <c r="AV37" s="540"/>
      <c r="AW37" s="540"/>
      <c r="AX37" s="541"/>
    </row>
    <row r="38" spans="1:50" ht="18.75"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402" t="s">
        <v>181</v>
      </c>
      <c r="AX38" s="403"/>
    </row>
    <row r="39" spans="1:50" ht="22.5" customHeight="1" x14ac:dyDescent="0.15">
      <c r="A39" s="407"/>
      <c r="B39" s="405"/>
      <c r="C39" s="405"/>
      <c r="D39" s="405"/>
      <c r="E39" s="405"/>
      <c r="F39" s="406"/>
      <c r="G39" s="568"/>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8"/>
      <c r="AC39" s="1031"/>
      <c r="AD39" s="1031"/>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8"/>
      <c r="B40" s="409"/>
      <c r="C40" s="409"/>
      <c r="D40" s="409"/>
      <c r="E40" s="409"/>
      <c r="F40" s="410"/>
      <c r="G40" s="1011"/>
      <c r="H40" s="1012"/>
      <c r="I40" s="1012"/>
      <c r="J40" s="1012"/>
      <c r="K40" s="1012"/>
      <c r="L40" s="1012"/>
      <c r="M40" s="1012"/>
      <c r="N40" s="1012"/>
      <c r="O40" s="1013"/>
      <c r="P40" s="1019"/>
      <c r="Q40" s="1019"/>
      <c r="R40" s="1019"/>
      <c r="S40" s="1019"/>
      <c r="T40" s="1019"/>
      <c r="U40" s="1019"/>
      <c r="V40" s="1019"/>
      <c r="W40" s="1019"/>
      <c r="X40" s="1020"/>
      <c r="Y40" s="422" t="s">
        <v>54</v>
      </c>
      <c r="Z40" s="1024"/>
      <c r="AA40" s="1025"/>
      <c r="AB40" s="530"/>
      <c r="AC40" s="1030"/>
      <c r="AD40" s="1030"/>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11"/>
      <c r="B41" s="412"/>
      <c r="C41" s="412"/>
      <c r="D41" s="412"/>
      <c r="E41" s="412"/>
      <c r="F41" s="413"/>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8" t="s">
        <v>182</v>
      </c>
      <c r="AC41" s="1026"/>
      <c r="AD41" s="1026"/>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4" t="s">
        <v>353</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32"/>
      <c r="Z44" s="833"/>
      <c r="AA44" s="834"/>
      <c r="AB44" s="1036" t="s">
        <v>11</v>
      </c>
      <c r="AC44" s="1037"/>
      <c r="AD44" s="1038"/>
      <c r="AE44" s="248" t="s">
        <v>398</v>
      </c>
      <c r="AF44" s="248"/>
      <c r="AG44" s="248"/>
      <c r="AH44" s="248"/>
      <c r="AI44" s="248" t="s">
        <v>396</v>
      </c>
      <c r="AJ44" s="248"/>
      <c r="AK44" s="248"/>
      <c r="AL44" s="248"/>
      <c r="AM44" s="248" t="s">
        <v>425</v>
      </c>
      <c r="AN44" s="248"/>
      <c r="AO44" s="248"/>
      <c r="AP44" s="242"/>
      <c r="AQ44" s="158" t="s">
        <v>235</v>
      </c>
      <c r="AR44" s="129"/>
      <c r="AS44" s="129"/>
      <c r="AT44" s="130"/>
      <c r="AU44" s="540" t="s">
        <v>134</v>
      </c>
      <c r="AV44" s="540"/>
      <c r="AW44" s="540"/>
      <c r="AX44" s="541"/>
    </row>
    <row r="45" spans="1:50" ht="18.75"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402" t="s">
        <v>181</v>
      </c>
      <c r="AX45" s="403"/>
    </row>
    <row r="46" spans="1:50" ht="22.5" customHeight="1" x14ac:dyDescent="0.15">
      <c r="A46" s="407"/>
      <c r="B46" s="405"/>
      <c r="C46" s="405"/>
      <c r="D46" s="405"/>
      <c r="E46" s="405"/>
      <c r="F46" s="406"/>
      <c r="G46" s="568"/>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8"/>
      <c r="AC46" s="1031"/>
      <c r="AD46" s="1031"/>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8"/>
      <c r="B47" s="409"/>
      <c r="C47" s="409"/>
      <c r="D47" s="409"/>
      <c r="E47" s="409"/>
      <c r="F47" s="410"/>
      <c r="G47" s="1011"/>
      <c r="H47" s="1012"/>
      <c r="I47" s="1012"/>
      <c r="J47" s="1012"/>
      <c r="K47" s="1012"/>
      <c r="L47" s="1012"/>
      <c r="M47" s="1012"/>
      <c r="N47" s="1012"/>
      <c r="O47" s="1013"/>
      <c r="P47" s="1019"/>
      <c r="Q47" s="1019"/>
      <c r="R47" s="1019"/>
      <c r="S47" s="1019"/>
      <c r="T47" s="1019"/>
      <c r="U47" s="1019"/>
      <c r="V47" s="1019"/>
      <c r="W47" s="1019"/>
      <c r="X47" s="1020"/>
      <c r="Y47" s="422" t="s">
        <v>54</v>
      </c>
      <c r="Z47" s="1024"/>
      <c r="AA47" s="1025"/>
      <c r="AB47" s="530"/>
      <c r="AC47" s="1030"/>
      <c r="AD47" s="103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11"/>
      <c r="B48" s="412"/>
      <c r="C48" s="412"/>
      <c r="D48" s="412"/>
      <c r="E48" s="412"/>
      <c r="F48" s="413"/>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8" t="s">
        <v>182</v>
      </c>
      <c r="AC48" s="1026"/>
      <c r="AD48" s="1026"/>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4" t="s">
        <v>353</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32"/>
      <c r="Z51" s="833"/>
      <c r="AA51" s="834"/>
      <c r="AB51" s="242" t="s">
        <v>11</v>
      </c>
      <c r="AC51" s="1037"/>
      <c r="AD51" s="1038"/>
      <c r="AE51" s="248" t="s">
        <v>398</v>
      </c>
      <c r="AF51" s="248"/>
      <c r="AG51" s="248"/>
      <c r="AH51" s="248"/>
      <c r="AI51" s="248" t="s">
        <v>396</v>
      </c>
      <c r="AJ51" s="248"/>
      <c r="AK51" s="248"/>
      <c r="AL51" s="248"/>
      <c r="AM51" s="248" t="s">
        <v>425</v>
      </c>
      <c r="AN51" s="248"/>
      <c r="AO51" s="248"/>
      <c r="AP51" s="242"/>
      <c r="AQ51" s="158" t="s">
        <v>235</v>
      </c>
      <c r="AR51" s="129"/>
      <c r="AS51" s="129"/>
      <c r="AT51" s="130"/>
      <c r="AU51" s="540" t="s">
        <v>134</v>
      </c>
      <c r="AV51" s="540"/>
      <c r="AW51" s="540"/>
      <c r="AX51" s="541"/>
    </row>
    <row r="52" spans="1:50" ht="18.75"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402" t="s">
        <v>181</v>
      </c>
      <c r="AX52" s="403"/>
    </row>
    <row r="53" spans="1:50" ht="22.5" customHeight="1" x14ac:dyDescent="0.15">
      <c r="A53" s="407"/>
      <c r="B53" s="405"/>
      <c r="C53" s="405"/>
      <c r="D53" s="405"/>
      <c r="E53" s="405"/>
      <c r="F53" s="406"/>
      <c r="G53" s="568"/>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8"/>
      <c r="AC53" s="1031"/>
      <c r="AD53" s="1031"/>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8"/>
      <c r="B54" s="409"/>
      <c r="C54" s="409"/>
      <c r="D54" s="409"/>
      <c r="E54" s="409"/>
      <c r="F54" s="410"/>
      <c r="G54" s="1011"/>
      <c r="H54" s="1012"/>
      <c r="I54" s="1012"/>
      <c r="J54" s="1012"/>
      <c r="K54" s="1012"/>
      <c r="L54" s="1012"/>
      <c r="M54" s="1012"/>
      <c r="N54" s="1012"/>
      <c r="O54" s="1013"/>
      <c r="P54" s="1019"/>
      <c r="Q54" s="1019"/>
      <c r="R54" s="1019"/>
      <c r="S54" s="1019"/>
      <c r="T54" s="1019"/>
      <c r="U54" s="1019"/>
      <c r="V54" s="1019"/>
      <c r="W54" s="1019"/>
      <c r="X54" s="1020"/>
      <c r="Y54" s="422" t="s">
        <v>54</v>
      </c>
      <c r="Z54" s="1024"/>
      <c r="AA54" s="1025"/>
      <c r="AB54" s="530"/>
      <c r="AC54" s="1030"/>
      <c r="AD54" s="103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11"/>
      <c r="B55" s="412"/>
      <c r="C55" s="412"/>
      <c r="D55" s="412"/>
      <c r="E55" s="412"/>
      <c r="F55" s="413"/>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8" t="s">
        <v>182</v>
      </c>
      <c r="AC55" s="1026"/>
      <c r="AD55" s="102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4" t="s">
        <v>353</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32"/>
      <c r="Z58" s="833"/>
      <c r="AA58" s="834"/>
      <c r="AB58" s="1036" t="s">
        <v>11</v>
      </c>
      <c r="AC58" s="1037"/>
      <c r="AD58" s="1038"/>
      <c r="AE58" s="248" t="s">
        <v>398</v>
      </c>
      <c r="AF58" s="248"/>
      <c r="AG58" s="248"/>
      <c r="AH58" s="248"/>
      <c r="AI58" s="248" t="s">
        <v>396</v>
      </c>
      <c r="AJ58" s="248"/>
      <c r="AK58" s="248"/>
      <c r="AL58" s="248"/>
      <c r="AM58" s="248" t="s">
        <v>425</v>
      </c>
      <c r="AN58" s="248"/>
      <c r="AO58" s="248"/>
      <c r="AP58" s="242"/>
      <c r="AQ58" s="158" t="s">
        <v>235</v>
      </c>
      <c r="AR58" s="129"/>
      <c r="AS58" s="129"/>
      <c r="AT58" s="130"/>
      <c r="AU58" s="540" t="s">
        <v>134</v>
      </c>
      <c r="AV58" s="540"/>
      <c r="AW58" s="540"/>
      <c r="AX58" s="541"/>
    </row>
    <row r="59" spans="1:50" ht="18.75"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402" t="s">
        <v>181</v>
      </c>
      <c r="AX59" s="403"/>
    </row>
    <row r="60" spans="1:50" ht="22.5" customHeight="1" x14ac:dyDescent="0.15">
      <c r="A60" s="407"/>
      <c r="B60" s="405"/>
      <c r="C60" s="405"/>
      <c r="D60" s="405"/>
      <c r="E60" s="405"/>
      <c r="F60" s="406"/>
      <c r="G60" s="568"/>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8"/>
      <c r="AC60" s="1031"/>
      <c r="AD60" s="1031"/>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8"/>
      <c r="B61" s="409"/>
      <c r="C61" s="409"/>
      <c r="D61" s="409"/>
      <c r="E61" s="409"/>
      <c r="F61" s="410"/>
      <c r="G61" s="1011"/>
      <c r="H61" s="1012"/>
      <c r="I61" s="1012"/>
      <c r="J61" s="1012"/>
      <c r="K61" s="1012"/>
      <c r="L61" s="1012"/>
      <c r="M61" s="1012"/>
      <c r="N61" s="1012"/>
      <c r="O61" s="1013"/>
      <c r="P61" s="1019"/>
      <c r="Q61" s="1019"/>
      <c r="R61" s="1019"/>
      <c r="S61" s="1019"/>
      <c r="T61" s="1019"/>
      <c r="U61" s="1019"/>
      <c r="V61" s="1019"/>
      <c r="W61" s="1019"/>
      <c r="X61" s="1020"/>
      <c r="Y61" s="422" t="s">
        <v>54</v>
      </c>
      <c r="Z61" s="1024"/>
      <c r="AA61" s="1025"/>
      <c r="AB61" s="530"/>
      <c r="AC61" s="1030"/>
      <c r="AD61" s="103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11"/>
      <c r="B62" s="412"/>
      <c r="C62" s="412"/>
      <c r="D62" s="412"/>
      <c r="E62" s="412"/>
      <c r="F62" s="413"/>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8" t="s">
        <v>182</v>
      </c>
      <c r="AC62" s="1026"/>
      <c r="AD62" s="1026"/>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4" t="s">
        <v>353</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32"/>
      <c r="Z65" s="833"/>
      <c r="AA65" s="834"/>
      <c r="AB65" s="1036" t="s">
        <v>11</v>
      </c>
      <c r="AC65" s="1037"/>
      <c r="AD65" s="1038"/>
      <c r="AE65" s="248" t="s">
        <v>398</v>
      </c>
      <c r="AF65" s="248"/>
      <c r="AG65" s="248"/>
      <c r="AH65" s="248"/>
      <c r="AI65" s="248" t="s">
        <v>396</v>
      </c>
      <c r="AJ65" s="248"/>
      <c r="AK65" s="248"/>
      <c r="AL65" s="248"/>
      <c r="AM65" s="248" t="s">
        <v>425</v>
      </c>
      <c r="AN65" s="248"/>
      <c r="AO65" s="248"/>
      <c r="AP65" s="242"/>
      <c r="AQ65" s="158" t="s">
        <v>235</v>
      </c>
      <c r="AR65" s="129"/>
      <c r="AS65" s="129"/>
      <c r="AT65" s="130"/>
      <c r="AU65" s="540" t="s">
        <v>134</v>
      </c>
      <c r="AV65" s="540"/>
      <c r="AW65" s="540"/>
      <c r="AX65" s="541"/>
    </row>
    <row r="66" spans="1:50" ht="18.75" customHeight="1" x14ac:dyDescent="0.15">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402" t="s">
        <v>181</v>
      </c>
      <c r="AX66" s="403"/>
    </row>
    <row r="67" spans="1:50" ht="22.5" customHeight="1" x14ac:dyDescent="0.15">
      <c r="A67" s="407"/>
      <c r="B67" s="405"/>
      <c r="C67" s="405"/>
      <c r="D67" s="405"/>
      <c r="E67" s="405"/>
      <c r="F67" s="406"/>
      <c r="G67" s="568"/>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8"/>
      <c r="AC67" s="1031"/>
      <c r="AD67" s="1031"/>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8"/>
      <c r="B68" s="409"/>
      <c r="C68" s="409"/>
      <c r="D68" s="409"/>
      <c r="E68" s="409"/>
      <c r="F68" s="410"/>
      <c r="G68" s="1011"/>
      <c r="H68" s="1012"/>
      <c r="I68" s="1012"/>
      <c r="J68" s="1012"/>
      <c r="K68" s="1012"/>
      <c r="L68" s="1012"/>
      <c r="M68" s="1012"/>
      <c r="N68" s="1012"/>
      <c r="O68" s="1013"/>
      <c r="P68" s="1019"/>
      <c r="Q68" s="1019"/>
      <c r="R68" s="1019"/>
      <c r="S68" s="1019"/>
      <c r="T68" s="1019"/>
      <c r="U68" s="1019"/>
      <c r="V68" s="1019"/>
      <c r="W68" s="1019"/>
      <c r="X68" s="1020"/>
      <c r="Y68" s="422" t="s">
        <v>54</v>
      </c>
      <c r="Z68" s="1024"/>
      <c r="AA68" s="1025"/>
      <c r="AB68" s="530"/>
      <c r="AC68" s="1030"/>
      <c r="AD68" s="1030"/>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11"/>
      <c r="B69" s="412"/>
      <c r="C69" s="412"/>
      <c r="D69" s="412"/>
      <c r="E69" s="412"/>
      <c r="F69" s="413"/>
      <c r="G69" s="1014"/>
      <c r="H69" s="1015"/>
      <c r="I69" s="1015"/>
      <c r="J69" s="1015"/>
      <c r="K69" s="1015"/>
      <c r="L69" s="1015"/>
      <c r="M69" s="1015"/>
      <c r="N69" s="1015"/>
      <c r="O69" s="1016"/>
      <c r="P69" s="1021"/>
      <c r="Q69" s="1021"/>
      <c r="R69" s="1021"/>
      <c r="S69" s="1021"/>
      <c r="T69" s="1021"/>
      <c r="U69" s="1021"/>
      <c r="V69" s="1021"/>
      <c r="W69" s="1021"/>
      <c r="X69" s="1022"/>
      <c r="Y69" s="422" t="s">
        <v>13</v>
      </c>
      <c r="Z69" s="1024"/>
      <c r="AA69" s="1025"/>
      <c r="AB69" s="563"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9" t="s">
        <v>372</v>
      </c>
      <c r="H2" s="600"/>
      <c r="I2" s="600"/>
      <c r="J2" s="600"/>
      <c r="K2" s="600"/>
      <c r="L2" s="600"/>
      <c r="M2" s="600"/>
      <c r="N2" s="600"/>
      <c r="O2" s="600"/>
      <c r="P2" s="600"/>
      <c r="Q2" s="600"/>
      <c r="R2" s="600"/>
      <c r="S2" s="600"/>
      <c r="T2" s="600"/>
      <c r="U2" s="600"/>
      <c r="V2" s="600"/>
      <c r="W2" s="600"/>
      <c r="X2" s="600"/>
      <c r="Y2" s="600"/>
      <c r="Z2" s="600"/>
      <c r="AA2" s="600"/>
      <c r="AB2" s="601"/>
      <c r="AC2" s="599"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4"/>
      <c r="B4" s="1055"/>
      <c r="C4" s="1055"/>
      <c r="D4" s="1055"/>
      <c r="E4" s="1055"/>
      <c r="F4" s="1056"/>
      <c r="G4" s="674"/>
      <c r="H4" s="675"/>
      <c r="I4" s="675"/>
      <c r="J4" s="675"/>
      <c r="K4" s="676"/>
      <c r="L4" s="668"/>
      <c r="M4" s="669"/>
      <c r="N4" s="669"/>
      <c r="O4" s="669"/>
      <c r="P4" s="669"/>
      <c r="Q4" s="669"/>
      <c r="R4" s="669"/>
      <c r="S4" s="669"/>
      <c r="T4" s="669"/>
      <c r="U4" s="669"/>
      <c r="V4" s="669"/>
      <c r="W4" s="669"/>
      <c r="X4" s="670"/>
      <c r="Y4" s="392"/>
      <c r="Z4" s="393"/>
      <c r="AA4" s="393"/>
      <c r="AB4" s="809"/>
      <c r="AC4" s="674"/>
      <c r="AD4" s="675"/>
      <c r="AE4" s="675"/>
      <c r="AF4" s="675"/>
      <c r="AG4" s="676"/>
      <c r="AH4" s="668"/>
      <c r="AI4" s="669"/>
      <c r="AJ4" s="669"/>
      <c r="AK4" s="669"/>
      <c r="AL4" s="669"/>
      <c r="AM4" s="669"/>
      <c r="AN4" s="669"/>
      <c r="AO4" s="669"/>
      <c r="AP4" s="669"/>
      <c r="AQ4" s="669"/>
      <c r="AR4" s="669"/>
      <c r="AS4" s="669"/>
      <c r="AT4" s="670"/>
      <c r="AU4" s="392"/>
      <c r="AV4" s="393"/>
      <c r="AW4" s="393"/>
      <c r="AX4" s="394"/>
    </row>
    <row r="5" spans="1:50" ht="24.75" customHeight="1" x14ac:dyDescent="0.15">
      <c r="A5" s="1054"/>
      <c r="B5" s="1055"/>
      <c r="C5" s="1055"/>
      <c r="D5" s="1055"/>
      <c r="E5" s="1055"/>
      <c r="F5" s="105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4"/>
      <c r="B6" s="1055"/>
      <c r="C6" s="1055"/>
      <c r="D6" s="1055"/>
      <c r="E6" s="1055"/>
      <c r="F6" s="105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4"/>
      <c r="B7" s="1055"/>
      <c r="C7" s="1055"/>
      <c r="D7" s="1055"/>
      <c r="E7" s="1055"/>
      <c r="F7" s="105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4"/>
      <c r="B8" s="1055"/>
      <c r="C8" s="1055"/>
      <c r="D8" s="1055"/>
      <c r="E8" s="1055"/>
      <c r="F8" s="105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4"/>
      <c r="B9" s="1055"/>
      <c r="C9" s="1055"/>
      <c r="D9" s="1055"/>
      <c r="E9" s="1055"/>
      <c r="F9" s="105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4"/>
      <c r="B10" s="1055"/>
      <c r="C10" s="1055"/>
      <c r="D10" s="1055"/>
      <c r="E10" s="1055"/>
      <c r="F10" s="105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4"/>
      <c r="B16" s="1055"/>
      <c r="C16" s="1055"/>
      <c r="D16" s="1055"/>
      <c r="E16" s="1055"/>
      <c r="F16" s="1056"/>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4"/>
      <c r="B17" s="1055"/>
      <c r="C17" s="1055"/>
      <c r="D17" s="1055"/>
      <c r="E17" s="1055"/>
      <c r="F17" s="1056"/>
      <c r="G17" s="674"/>
      <c r="H17" s="675"/>
      <c r="I17" s="675"/>
      <c r="J17" s="675"/>
      <c r="K17" s="676"/>
      <c r="L17" s="668"/>
      <c r="M17" s="669"/>
      <c r="N17" s="669"/>
      <c r="O17" s="669"/>
      <c r="P17" s="669"/>
      <c r="Q17" s="669"/>
      <c r="R17" s="669"/>
      <c r="S17" s="669"/>
      <c r="T17" s="669"/>
      <c r="U17" s="669"/>
      <c r="V17" s="669"/>
      <c r="W17" s="669"/>
      <c r="X17" s="670"/>
      <c r="Y17" s="392"/>
      <c r="Z17" s="393"/>
      <c r="AA17" s="393"/>
      <c r="AB17" s="809"/>
      <c r="AC17" s="674"/>
      <c r="AD17" s="675"/>
      <c r="AE17" s="675"/>
      <c r="AF17" s="675"/>
      <c r="AG17" s="676"/>
      <c r="AH17" s="668"/>
      <c r="AI17" s="669"/>
      <c r="AJ17" s="669"/>
      <c r="AK17" s="669"/>
      <c r="AL17" s="669"/>
      <c r="AM17" s="669"/>
      <c r="AN17" s="669"/>
      <c r="AO17" s="669"/>
      <c r="AP17" s="669"/>
      <c r="AQ17" s="669"/>
      <c r="AR17" s="669"/>
      <c r="AS17" s="669"/>
      <c r="AT17" s="670"/>
      <c r="AU17" s="392"/>
      <c r="AV17" s="393"/>
      <c r="AW17" s="393"/>
      <c r="AX17" s="394"/>
    </row>
    <row r="18" spans="1:50" ht="24.75" customHeight="1" x14ac:dyDescent="0.15">
      <c r="A18" s="1054"/>
      <c r="B18" s="1055"/>
      <c r="C18" s="1055"/>
      <c r="D18" s="1055"/>
      <c r="E18" s="1055"/>
      <c r="F18" s="105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4"/>
      <c r="B19" s="1055"/>
      <c r="C19" s="1055"/>
      <c r="D19" s="1055"/>
      <c r="E19" s="1055"/>
      <c r="F19" s="105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4"/>
      <c r="B20" s="1055"/>
      <c r="C20" s="1055"/>
      <c r="D20" s="1055"/>
      <c r="E20" s="1055"/>
      <c r="F20" s="105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4"/>
      <c r="B21" s="1055"/>
      <c r="C21" s="1055"/>
      <c r="D21" s="1055"/>
      <c r="E21" s="1055"/>
      <c r="F21" s="105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4"/>
      <c r="B22" s="1055"/>
      <c r="C22" s="1055"/>
      <c r="D22" s="1055"/>
      <c r="E22" s="1055"/>
      <c r="F22" s="105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4"/>
      <c r="B29" s="1055"/>
      <c r="C29" s="1055"/>
      <c r="D29" s="1055"/>
      <c r="E29" s="1055"/>
      <c r="F29" s="1056"/>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4"/>
      <c r="B30" s="1055"/>
      <c r="C30" s="1055"/>
      <c r="D30" s="1055"/>
      <c r="E30" s="1055"/>
      <c r="F30" s="1056"/>
      <c r="G30" s="674"/>
      <c r="H30" s="675"/>
      <c r="I30" s="675"/>
      <c r="J30" s="675"/>
      <c r="K30" s="676"/>
      <c r="L30" s="668"/>
      <c r="M30" s="669"/>
      <c r="N30" s="669"/>
      <c r="O30" s="669"/>
      <c r="P30" s="669"/>
      <c r="Q30" s="669"/>
      <c r="R30" s="669"/>
      <c r="S30" s="669"/>
      <c r="T30" s="669"/>
      <c r="U30" s="669"/>
      <c r="V30" s="669"/>
      <c r="W30" s="669"/>
      <c r="X30" s="670"/>
      <c r="Y30" s="392"/>
      <c r="Z30" s="393"/>
      <c r="AA30" s="393"/>
      <c r="AB30" s="809"/>
      <c r="AC30" s="674"/>
      <c r="AD30" s="675"/>
      <c r="AE30" s="675"/>
      <c r="AF30" s="675"/>
      <c r="AG30" s="676"/>
      <c r="AH30" s="668"/>
      <c r="AI30" s="669"/>
      <c r="AJ30" s="669"/>
      <c r="AK30" s="669"/>
      <c r="AL30" s="669"/>
      <c r="AM30" s="669"/>
      <c r="AN30" s="669"/>
      <c r="AO30" s="669"/>
      <c r="AP30" s="669"/>
      <c r="AQ30" s="669"/>
      <c r="AR30" s="669"/>
      <c r="AS30" s="669"/>
      <c r="AT30" s="670"/>
      <c r="AU30" s="392"/>
      <c r="AV30" s="393"/>
      <c r="AW30" s="393"/>
      <c r="AX30" s="394"/>
    </row>
    <row r="31" spans="1:50" ht="24.75" customHeight="1" x14ac:dyDescent="0.15">
      <c r="A31" s="1054"/>
      <c r="B31" s="1055"/>
      <c r="C31" s="1055"/>
      <c r="D31" s="1055"/>
      <c r="E31" s="1055"/>
      <c r="F31" s="105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4"/>
      <c r="B42" s="1055"/>
      <c r="C42" s="1055"/>
      <c r="D42" s="1055"/>
      <c r="E42" s="1055"/>
      <c r="F42" s="1056"/>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4"/>
      <c r="B43" s="1055"/>
      <c r="C43" s="1055"/>
      <c r="D43" s="1055"/>
      <c r="E43" s="1055"/>
      <c r="F43" s="1056"/>
      <c r="G43" s="674"/>
      <c r="H43" s="675"/>
      <c r="I43" s="675"/>
      <c r="J43" s="675"/>
      <c r="K43" s="676"/>
      <c r="L43" s="668"/>
      <c r="M43" s="669"/>
      <c r="N43" s="669"/>
      <c r="O43" s="669"/>
      <c r="P43" s="669"/>
      <c r="Q43" s="669"/>
      <c r="R43" s="669"/>
      <c r="S43" s="669"/>
      <c r="T43" s="669"/>
      <c r="U43" s="669"/>
      <c r="V43" s="669"/>
      <c r="W43" s="669"/>
      <c r="X43" s="670"/>
      <c r="Y43" s="392"/>
      <c r="Z43" s="393"/>
      <c r="AA43" s="393"/>
      <c r="AB43" s="809"/>
      <c r="AC43" s="674"/>
      <c r="AD43" s="675"/>
      <c r="AE43" s="675"/>
      <c r="AF43" s="675"/>
      <c r="AG43" s="676"/>
      <c r="AH43" s="668"/>
      <c r="AI43" s="669"/>
      <c r="AJ43" s="669"/>
      <c r="AK43" s="669"/>
      <c r="AL43" s="669"/>
      <c r="AM43" s="669"/>
      <c r="AN43" s="669"/>
      <c r="AO43" s="669"/>
      <c r="AP43" s="669"/>
      <c r="AQ43" s="669"/>
      <c r="AR43" s="669"/>
      <c r="AS43" s="669"/>
      <c r="AT43" s="670"/>
      <c r="AU43" s="392"/>
      <c r="AV43" s="393"/>
      <c r="AW43" s="393"/>
      <c r="AX43" s="394"/>
    </row>
    <row r="44" spans="1:50" ht="24.75" customHeight="1" x14ac:dyDescent="0.15">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4"/>
      <c r="B56" s="1055"/>
      <c r="C56" s="1055"/>
      <c r="D56" s="1055"/>
      <c r="E56" s="1055"/>
      <c r="F56" s="1056"/>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4"/>
      <c r="B57" s="1055"/>
      <c r="C57" s="1055"/>
      <c r="D57" s="1055"/>
      <c r="E57" s="1055"/>
      <c r="F57" s="1056"/>
      <c r="G57" s="674"/>
      <c r="H57" s="675"/>
      <c r="I57" s="675"/>
      <c r="J57" s="675"/>
      <c r="K57" s="676"/>
      <c r="L57" s="668"/>
      <c r="M57" s="669"/>
      <c r="N57" s="669"/>
      <c r="O57" s="669"/>
      <c r="P57" s="669"/>
      <c r="Q57" s="669"/>
      <c r="R57" s="669"/>
      <c r="S57" s="669"/>
      <c r="T57" s="669"/>
      <c r="U57" s="669"/>
      <c r="V57" s="669"/>
      <c r="W57" s="669"/>
      <c r="X57" s="670"/>
      <c r="Y57" s="392"/>
      <c r="Z57" s="393"/>
      <c r="AA57" s="393"/>
      <c r="AB57" s="809"/>
      <c r="AC57" s="674"/>
      <c r="AD57" s="675"/>
      <c r="AE57" s="675"/>
      <c r="AF57" s="675"/>
      <c r="AG57" s="676"/>
      <c r="AH57" s="668"/>
      <c r="AI57" s="669"/>
      <c r="AJ57" s="669"/>
      <c r="AK57" s="669"/>
      <c r="AL57" s="669"/>
      <c r="AM57" s="669"/>
      <c r="AN57" s="669"/>
      <c r="AO57" s="669"/>
      <c r="AP57" s="669"/>
      <c r="AQ57" s="669"/>
      <c r="AR57" s="669"/>
      <c r="AS57" s="669"/>
      <c r="AT57" s="670"/>
      <c r="AU57" s="392"/>
      <c r="AV57" s="393"/>
      <c r="AW57" s="393"/>
      <c r="AX57" s="394"/>
    </row>
    <row r="58" spans="1:50" ht="24.75" customHeight="1" x14ac:dyDescent="0.15">
      <c r="A58" s="1054"/>
      <c r="B58" s="1055"/>
      <c r="C58" s="1055"/>
      <c r="D58" s="1055"/>
      <c r="E58" s="1055"/>
      <c r="F58" s="105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4"/>
      <c r="B59" s="1055"/>
      <c r="C59" s="1055"/>
      <c r="D59" s="1055"/>
      <c r="E59" s="1055"/>
      <c r="F59" s="105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4"/>
      <c r="B69" s="1055"/>
      <c r="C69" s="1055"/>
      <c r="D69" s="1055"/>
      <c r="E69" s="1055"/>
      <c r="F69" s="1056"/>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4"/>
      <c r="B70" s="1055"/>
      <c r="C70" s="1055"/>
      <c r="D70" s="1055"/>
      <c r="E70" s="1055"/>
      <c r="F70" s="1056"/>
      <c r="G70" s="674"/>
      <c r="H70" s="675"/>
      <c r="I70" s="675"/>
      <c r="J70" s="675"/>
      <c r="K70" s="676"/>
      <c r="L70" s="668"/>
      <c r="M70" s="669"/>
      <c r="N70" s="669"/>
      <c r="O70" s="669"/>
      <c r="P70" s="669"/>
      <c r="Q70" s="669"/>
      <c r="R70" s="669"/>
      <c r="S70" s="669"/>
      <c r="T70" s="669"/>
      <c r="U70" s="669"/>
      <c r="V70" s="669"/>
      <c r="W70" s="669"/>
      <c r="X70" s="670"/>
      <c r="Y70" s="392"/>
      <c r="Z70" s="393"/>
      <c r="AA70" s="393"/>
      <c r="AB70" s="809"/>
      <c r="AC70" s="674"/>
      <c r="AD70" s="675"/>
      <c r="AE70" s="675"/>
      <c r="AF70" s="675"/>
      <c r="AG70" s="676"/>
      <c r="AH70" s="668"/>
      <c r="AI70" s="669"/>
      <c r="AJ70" s="669"/>
      <c r="AK70" s="669"/>
      <c r="AL70" s="669"/>
      <c r="AM70" s="669"/>
      <c r="AN70" s="669"/>
      <c r="AO70" s="669"/>
      <c r="AP70" s="669"/>
      <c r="AQ70" s="669"/>
      <c r="AR70" s="669"/>
      <c r="AS70" s="669"/>
      <c r="AT70" s="670"/>
      <c r="AU70" s="392"/>
      <c r="AV70" s="393"/>
      <c r="AW70" s="393"/>
      <c r="AX70" s="394"/>
    </row>
    <row r="71" spans="1:50" ht="24.75" customHeight="1" x14ac:dyDescent="0.15">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4"/>
      <c r="B82" s="1055"/>
      <c r="C82" s="1055"/>
      <c r="D82" s="1055"/>
      <c r="E82" s="1055"/>
      <c r="F82" s="1056"/>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4"/>
      <c r="B83" s="1055"/>
      <c r="C83" s="1055"/>
      <c r="D83" s="1055"/>
      <c r="E83" s="1055"/>
      <c r="F83" s="1056"/>
      <c r="G83" s="674"/>
      <c r="H83" s="675"/>
      <c r="I83" s="675"/>
      <c r="J83" s="675"/>
      <c r="K83" s="676"/>
      <c r="L83" s="668"/>
      <c r="M83" s="669"/>
      <c r="N83" s="669"/>
      <c r="O83" s="669"/>
      <c r="P83" s="669"/>
      <c r="Q83" s="669"/>
      <c r="R83" s="669"/>
      <c r="S83" s="669"/>
      <c r="T83" s="669"/>
      <c r="U83" s="669"/>
      <c r="V83" s="669"/>
      <c r="W83" s="669"/>
      <c r="X83" s="670"/>
      <c r="Y83" s="392"/>
      <c r="Z83" s="393"/>
      <c r="AA83" s="393"/>
      <c r="AB83" s="809"/>
      <c r="AC83" s="674"/>
      <c r="AD83" s="675"/>
      <c r="AE83" s="675"/>
      <c r="AF83" s="675"/>
      <c r="AG83" s="676"/>
      <c r="AH83" s="668"/>
      <c r="AI83" s="669"/>
      <c r="AJ83" s="669"/>
      <c r="AK83" s="669"/>
      <c r="AL83" s="669"/>
      <c r="AM83" s="669"/>
      <c r="AN83" s="669"/>
      <c r="AO83" s="669"/>
      <c r="AP83" s="669"/>
      <c r="AQ83" s="669"/>
      <c r="AR83" s="669"/>
      <c r="AS83" s="669"/>
      <c r="AT83" s="670"/>
      <c r="AU83" s="392"/>
      <c r="AV83" s="393"/>
      <c r="AW83" s="393"/>
      <c r="AX83" s="394"/>
    </row>
    <row r="84" spans="1:50" ht="24.75" customHeight="1" x14ac:dyDescent="0.15">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4"/>
      <c r="B95" s="1055"/>
      <c r="C95" s="1055"/>
      <c r="D95" s="1055"/>
      <c r="E95" s="1055"/>
      <c r="F95" s="1056"/>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4"/>
      <c r="B96" s="1055"/>
      <c r="C96" s="1055"/>
      <c r="D96" s="1055"/>
      <c r="E96" s="1055"/>
      <c r="F96" s="1056"/>
      <c r="G96" s="674"/>
      <c r="H96" s="675"/>
      <c r="I96" s="675"/>
      <c r="J96" s="675"/>
      <c r="K96" s="676"/>
      <c r="L96" s="668"/>
      <c r="M96" s="669"/>
      <c r="N96" s="669"/>
      <c r="O96" s="669"/>
      <c r="P96" s="669"/>
      <c r="Q96" s="669"/>
      <c r="R96" s="669"/>
      <c r="S96" s="669"/>
      <c r="T96" s="669"/>
      <c r="U96" s="669"/>
      <c r="V96" s="669"/>
      <c r="W96" s="669"/>
      <c r="X96" s="670"/>
      <c r="Y96" s="392"/>
      <c r="Z96" s="393"/>
      <c r="AA96" s="393"/>
      <c r="AB96" s="809"/>
      <c r="AC96" s="674"/>
      <c r="AD96" s="675"/>
      <c r="AE96" s="675"/>
      <c r="AF96" s="675"/>
      <c r="AG96" s="676"/>
      <c r="AH96" s="668"/>
      <c r="AI96" s="669"/>
      <c r="AJ96" s="669"/>
      <c r="AK96" s="669"/>
      <c r="AL96" s="669"/>
      <c r="AM96" s="669"/>
      <c r="AN96" s="669"/>
      <c r="AO96" s="669"/>
      <c r="AP96" s="669"/>
      <c r="AQ96" s="669"/>
      <c r="AR96" s="669"/>
      <c r="AS96" s="669"/>
      <c r="AT96" s="670"/>
      <c r="AU96" s="392"/>
      <c r="AV96" s="393"/>
      <c r="AW96" s="393"/>
      <c r="AX96" s="394"/>
    </row>
    <row r="97" spans="1:50" ht="24.75" customHeight="1" x14ac:dyDescent="0.15">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4"/>
      <c r="B109" s="1055"/>
      <c r="C109" s="1055"/>
      <c r="D109" s="1055"/>
      <c r="E109" s="1055"/>
      <c r="F109" s="1056"/>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4"/>
      <c r="B110" s="1055"/>
      <c r="C110" s="1055"/>
      <c r="D110" s="1055"/>
      <c r="E110" s="1055"/>
      <c r="F110" s="1056"/>
      <c r="G110" s="674"/>
      <c r="H110" s="675"/>
      <c r="I110" s="675"/>
      <c r="J110" s="675"/>
      <c r="K110" s="676"/>
      <c r="L110" s="668"/>
      <c r="M110" s="669"/>
      <c r="N110" s="669"/>
      <c r="O110" s="669"/>
      <c r="P110" s="669"/>
      <c r="Q110" s="669"/>
      <c r="R110" s="669"/>
      <c r="S110" s="669"/>
      <c r="T110" s="669"/>
      <c r="U110" s="669"/>
      <c r="V110" s="669"/>
      <c r="W110" s="669"/>
      <c r="X110" s="670"/>
      <c r="Y110" s="392"/>
      <c r="Z110" s="393"/>
      <c r="AA110" s="393"/>
      <c r="AB110" s="809"/>
      <c r="AC110" s="674"/>
      <c r="AD110" s="675"/>
      <c r="AE110" s="675"/>
      <c r="AF110" s="675"/>
      <c r="AG110" s="676"/>
      <c r="AH110" s="668"/>
      <c r="AI110" s="669"/>
      <c r="AJ110" s="669"/>
      <c r="AK110" s="669"/>
      <c r="AL110" s="669"/>
      <c r="AM110" s="669"/>
      <c r="AN110" s="669"/>
      <c r="AO110" s="669"/>
      <c r="AP110" s="669"/>
      <c r="AQ110" s="669"/>
      <c r="AR110" s="669"/>
      <c r="AS110" s="669"/>
      <c r="AT110" s="670"/>
      <c r="AU110" s="392"/>
      <c r="AV110" s="393"/>
      <c r="AW110" s="393"/>
      <c r="AX110" s="394"/>
    </row>
    <row r="111" spans="1:50" ht="24.75" customHeight="1" x14ac:dyDescent="0.15">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4"/>
      <c r="B122" s="1055"/>
      <c r="C122" s="1055"/>
      <c r="D122" s="1055"/>
      <c r="E122" s="1055"/>
      <c r="F122" s="1056"/>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4"/>
      <c r="B123" s="1055"/>
      <c r="C123" s="1055"/>
      <c r="D123" s="1055"/>
      <c r="E123" s="1055"/>
      <c r="F123" s="1056"/>
      <c r="G123" s="674"/>
      <c r="H123" s="675"/>
      <c r="I123" s="675"/>
      <c r="J123" s="675"/>
      <c r="K123" s="676"/>
      <c r="L123" s="668"/>
      <c r="M123" s="669"/>
      <c r="N123" s="669"/>
      <c r="O123" s="669"/>
      <c r="P123" s="669"/>
      <c r="Q123" s="669"/>
      <c r="R123" s="669"/>
      <c r="S123" s="669"/>
      <c r="T123" s="669"/>
      <c r="U123" s="669"/>
      <c r="V123" s="669"/>
      <c r="W123" s="669"/>
      <c r="X123" s="670"/>
      <c r="Y123" s="392"/>
      <c r="Z123" s="393"/>
      <c r="AA123" s="393"/>
      <c r="AB123" s="809"/>
      <c r="AC123" s="674"/>
      <c r="AD123" s="675"/>
      <c r="AE123" s="675"/>
      <c r="AF123" s="675"/>
      <c r="AG123" s="676"/>
      <c r="AH123" s="668"/>
      <c r="AI123" s="669"/>
      <c r="AJ123" s="669"/>
      <c r="AK123" s="669"/>
      <c r="AL123" s="669"/>
      <c r="AM123" s="669"/>
      <c r="AN123" s="669"/>
      <c r="AO123" s="669"/>
      <c r="AP123" s="669"/>
      <c r="AQ123" s="669"/>
      <c r="AR123" s="669"/>
      <c r="AS123" s="669"/>
      <c r="AT123" s="670"/>
      <c r="AU123" s="392"/>
      <c r="AV123" s="393"/>
      <c r="AW123" s="393"/>
      <c r="AX123" s="394"/>
    </row>
    <row r="124" spans="1:50" ht="24.75" customHeight="1" x14ac:dyDescent="0.15">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4"/>
      <c r="B135" s="1055"/>
      <c r="C135" s="1055"/>
      <c r="D135" s="1055"/>
      <c r="E135" s="1055"/>
      <c r="F135" s="1056"/>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4"/>
      <c r="B136" s="1055"/>
      <c r="C136" s="1055"/>
      <c r="D136" s="1055"/>
      <c r="E136" s="1055"/>
      <c r="F136" s="1056"/>
      <c r="G136" s="674"/>
      <c r="H136" s="675"/>
      <c r="I136" s="675"/>
      <c r="J136" s="675"/>
      <c r="K136" s="676"/>
      <c r="L136" s="668"/>
      <c r="M136" s="669"/>
      <c r="N136" s="669"/>
      <c r="O136" s="669"/>
      <c r="P136" s="669"/>
      <c r="Q136" s="669"/>
      <c r="R136" s="669"/>
      <c r="S136" s="669"/>
      <c r="T136" s="669"/>
      <c r="U136" s="669"/>
      <c r="V136" s="669"/>
      <c r="W136" s="669"/>
      <c r="X136" s="670"/>
      <c r="Y136" s="392"/>
      <c r="Z136" s="393"/>
      <c r="AA136" s="393"/>
      <c r="AB136" s="809"/>
      <c r="AC136" s="674"/>
      <c r="AD136" s="675"/>
      <c r="AE136" s="675"/>
      <c r="AF136" s="675"/>
      <c r="AG136" s="676"/>
      <c r="AH136" s="668"/>
      <c r="AI136" s="669"/>
      <c r="AJ136" s="669"/>
      <c r="AK136" s="669"/>
      <c r="AL136" s="669"/>
      <c r="AM136" s="669"/>
      <c r="AN136" s="669"/>
      <c r="AO136" s="669"/>
      <c r="AP136" s="669"/>
      <c r="AQ136" s="669"/>
      <c r="AR136" s="669"/>
      <c r="AS136" s="669"/>
      <c r="AT136" s="670"/>
      <c r="AU136" s="392"/>
      <c r="AV136" s="393"/>
      <c r="AW136" s="393"/>
      <c r="AX136" s="394"/>
    </row>
    <row r="137" spans="1:50" ht="24.75" customHeight="1" x14ac:dyDescent="0.15">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4"/>
      <c r="B148" s="1055"/>
      <c r="C148" s="1055"/>
      <c r="D148" s="1055"/>
      <c r="E148" s="1055"/>
      <c r="F148" s="1056"/>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4"/>
      <c r="B149" s="1055"/>
      <c r="C149" s="1055"/>
      <c r="D149" s="1055"/>
      <c r="E149" s="1055"/>
      <c r="F149" s="1056"/>
      <c r="G149" s="674"/>
      <c r="H149" s="675"/>
      <c r="I149" s="675"/>
      <c r="J149" s="675"/>
      <c r="K149" s="676"/>
      <c r="L149" s="668"/>
      <c r="M149" s="669"/>
      <c r="N149" s="669"/>
      <c r="O149" s="669"/>
      <c r="P149" s="669"/>
      <c r="Q149" s="669"/>
      <c r="R149" s="669"/>
      <c r="S149" s="669"/>
      <c r="T149" s="669"/>
      <c r="U149" s="669"/>
      <c r="V149" s="669"/>
      <c r="W149" s="669"/>
      <c r="X149" s="670"/>
      <c r="Y149" s="392"/>
      <c r="Z149" s="393"/>
      <c r="AA149" s="393"/>
      <c r="AB149" s="809"/>
      <c r="AC149" s="674"/>
      <c r="AD149" s="675"/>
      <c r="AE149" s="675"/>
      <c r="AF149" s="675"/>
      <c r="AG149" s="676"/>
      <c r="AH149" s="668"/>
      <c r="AI149" s="669"/>
      <c r="AJ149" s="669"/>
      <c r="AK149" s="669"/>
      <c r="AL149" s="669"/>
      <c r="AM149" s="669"/>
      <c r="AN149" s="669"/>
      <c r="AO149" s="669"/>
      <c r="AP149" s="669"/>
      <c r="AQ149" s="669"/>
      <c r="AR149" s="669"/>
      <c r="AS149" s="669"/>
      <c r="AT149" s="670"/>
      <c r="AU149" s="392"/>
      <c r="AV149" s="393"/>
      <c r="AW149" s="393"/>
      <c r="AX149" s="394"/>
    </row>
    <row r="150" spans="1:50" ht="24.75" customHeight="1" x14ac:dyDescent="0.15">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4"/>
      <c r="B162" s="1055"/>
      <c r="C162" s="1055"/>
      <c r="D162" s="1055"/>
      <c r="E162" s="1055"/>
      <c r="F162" s="1056"/>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4"/>
      <c r="B163" s="1055"/>
      <c r="C163" s="1055"/>
      <c r="D163" s="1055"/>
      <c r="E163" s="1055"/>
      <c r="F163" s="1056"/>
      <c r="G163" s="674"/>
      <c r="H163" s="675"/>
      <c r="I163" s="675"/>
      <c r="J163" s="675"/>
      <c r="K163" s="676"/>
      <c r="L163" s="668"/>
      <c r="M163" s="669"/>
      <c r="N163" s="669"/>
      <c r="O163" s="669"/>
      <c r="P163" s="669"/>
      <c r="Q163" s="669"/>
      <c r="R163" s="669"/>
      <c r="S163" s="669"/>
      <c r="T163" s="669"/>
      <c r="U163" s="669"/>
      <c r="V163" s="669"/>
      <c r="W163" s="669"/>
      <c r="X163" s="670"/>
      <c r="Y163" s="392"/>
      <c r="Z163" s="393"/>
      <c r="AA163" s="393"/>
      <c r="AB163" s="809"/>
      <c r="AC163" s="674"/>
      <c r="AD163" s="675"/>
      <c r="AE163" s="675"/>
      <c r="AF163" s="675"/>
      <c r="AG163" s="676"/>
      <c r="AH163" s="668"/>
      <c r="AI163" s="669"/>
      <c r="AJ163" s="669"/>
      <c r="AK163" s="669"/>
      <c r="AL163" s="669"/>
      <c r="AM163" s="669"/>
      <c r="AN163" s="669"/>
      <c r="AO163" s="669"/>
      <c r="AP163" s="669"/>
      <c r="AQ163" s="669"/>
      <c r="AR163" s="669"/>
      <c r="AS163" s="669"/>
      <c r="AT163" s="670"/>
      <c r="AU163" s="392"/>
      <c r="AV163" s="393"/>
      <c r="AW163" s="393"/>
      <c r="AX163" s="394"/>
    </row>
    <row r="164" spans="1:50" ht="24.75" customHeight="1" x14ac:dyDescent="0.15">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4"/>
      <c r="B175" s="1055"/>
      <c r="C175" s="1055"/>
      <c r="D175" s="1055"/>
      <c r="E175" s="1055"/>
      <c r="F175" s="1056"/>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4"/>
      <c r="B176" s="1055"/>
      <c r="C176" s="1055"/>
      <c r="D176" s="1055"/>
      <c r="E176" s="1055"/>
      <c r="F176" s="1056"/>
      <c r="G176" s="674"/>
      <c r="H176" s="675"/>
      <c r="I176" s="675"/>
      <c r="J176" s="675"/>
      <c r="K176" s="676"/>
      <c r="L176" s="668"/>
      <c r="M176" s="669"/>
      <c r="N176" s="669"/>
      <c r="O176" s="669"/>
      <c r="P176" s="669"/>
      <c r="Q176" s="669"/>
      <c r="R176" s="669"/>
      <c r="S176" s="669"/>
      <c r="T176" s="669"/>
      <c r="U176" s="669"/>
      <c r="V176" s="669"/>
      <c r="W176" s="669"/>
      <c r="X176" s="670"/>
      <c r="Y176" s="392"/>
      <c r="Z176" s="393"/>
      <c r="AA176" s="393"/>
      <c r="AB176" s="809"/>
      <c r="AC176" s="674"/>
      <c r="AD176" s="675"/>
      <c r="AE176" s="675"/>
      <c r="AF176" s="675"/>
      <c r="AG176" s="676"/>
      <c r="AH176" s="668"/>
      <c r="AI176" s="669"/>
      <c r="AJ176" s="669"/>
      <c r="AK176" s="669"/>
      <c r="AL176" s="669"/>
      <c r="AM176" s="669"/>
      <c r="AN176" s="669"/>
      <c r="AO176" s="669"/>
      <c r="AP176" s="669"/>
      <c r="AQ176" s="669"/>
      <c r="AR176" s="669"/>
      <c r="AS176" s="669"/>
      <c r="AT176" s="670"/>
      <c r="AU176" s="392"/>
      <c r="AV176" s="393"/>
      <c r="AW176" s="393"/>
      <c r="AX176" s="394"/>
    </row>
    <row r="177" spans="1:50" ht="24.75" customHeight="1" x14ac:dyDescent="0.15">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4"/>
      <c r="B188" s="1055"/>
      <c r="C188" s="1055"/>
      <c r="D188" s="1055"/>
      <c r="E188" s="1055"/>
      <c r="F188" s="1056"/>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4"/>
      <c r="B189" s="1055"/>
      <c r="C189" s="1055"/>
      <c r="D189" s="1055"/>
      <c r="E189" s="1055"/>
      <c r="F189" s="1056"/>
      <c r="G189" s="674"/>
      <c r="H189" s="675"/>
      <c r="I189" s="675"/>
      <c r="J189" s="675"/>
      <c r="K189" s="676"/>
      <c r="L189" s="668"/>
      <c r="M189" s="669"/>
      <c r="N189" s="669"/>
      <c r="O189" s="669"/>
      <c r="P189" s="669"/>
      <c r="Q189" s="669"/>
      <c r="R189" s="669"/>
      <c r="S189" s="669"/>
      <c r="T189" s="669"/>
      <c r="U189" s="669"/>
      <c r="V189" s="669"/>
      <c r="W189" s="669"/>
      <c r="X189" s="670"/>
      <c r="Y189" s="392"/>
      <c r="Z189" s="393"/>
      <c r="AA189" s="393"/>
      <c r="AB189" s="809"/>
      <c r="AC189" s="674"/>
      <c r="AD189" s="675"/>
      <c r="AE189" s="675"/>
      <c r="AF189" s="675"/>
      <c r="AG189" s="676"/>
      <c r="AH189" s="668"/>
      <c r="AI189" s="669"/>
      <c r="AJ189" s="669"/>
      <c r="AK189" s="669"/>
      <c r="AL189" s="669"/>
      <c r="AM189" s="669"/>
      <c r="AN189" s="669"/>
      <c r="AO189" s="669"/>
      <c r="AP189" s="669"/>
      <c r="AQ189" s="669"/>
      <c r="AR189" s="669"/>
      <c r="AS189" s="669"/>
      <c r="AT189" s="670"/>
      <c r="AU189" s="392"/>
      <c r="AV189" s="393"/>
      <c r="AW189" s="393"/>
      <c r="AX189" s="394"/>
    </row>
    <row r="190" spans="1:50" ht="24.75" customHeight="1" x14ac:dyDescent="0.15">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4"/>
      <c r="B201" s="1055"/>
      <c r="C201" s="1055"/>
      <c r="D201" s="1055"/>
      <c r="E201" s="1055"/>
      <c r="F201" s="1056"/>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4"/>
      <c r="B202" s="1055"/>
      <c r="C202" s="1055"/>
      <c r="D202" s="1055"/>
      <c r="E202" s="1055"/>
      <c r="F202" s="1056"/>
      <c r="G202" s="674"/>
      <c r="H202" s="675"/>
      <c r="I202" s="675"/>
      <c r="J202" s="675"/>
      <c r="K202" s="676"/>
      <c r="L202" s="668"/>
      <c r="M202" s="669"/>
      <c r="N202" s="669"/>
      <c r="O202" s="669"/>
      <c r="P202" s="669"/>
      <c r="Q202" s="669"/>
      <c r="R202" s="669"/>
      <c r="S202" s="669"/>
      <c r="T202" s="669"/>
      <c r="U202" s="669"/>
      <c r="V202" s="669"/>
      <c r="W202" s="669"/>
      <c r="X202" s="670"/>
      <c r="Y202" s="392"/>
      <c r="Z202" s="393"/>
      <c r="AA202" s="393"/>
      <c r="AB202" s="809"/>
      <c r="AC202" s="674"/>
      <c r="AD202" s="675"/>
      <c r="AE202" s="675"/>
      <c r="AF202" s="675"/>
      <c r="AG202" s="676"/>
      <c r="AH202" s="668"/>
      <c r="AI202" s="669"/>
      <c r="AJ202" s="669"/>
      <c r="AK202" s="669"/>
      <c r="AL202" s="669"/>
      <c r="AM202" s="669"/>
      <c r="AN202" s="669"/>
      <c r="AO202" s="669"/>
      <c r="AP202" s="669"/>
      <c r="AQ202" s="669"/>
      <c r="AR202" s="669"/>
      <c r="AS202" s="669"/>
      <c r="AT202" s="670"/>
      <c r="AU202" s="392"/>
      <c r="AV202" s="393"/>
      <c r="AW202" s="393"/>
      <c r="AX202" s="394"/>
    </row>
    <row r="203" spans="1:50" ht="24.75" customHeight="1" x14ac:dyDescent="0.15">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4"/>
      <c r="B215" s="1055"/>
      <c r="C215" s="1055"/>
      <c r="D215" s="1055"/>
      <c r="E215" s="1055"/>
      <c r="F215" s="1056"/>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4"/>
      <c r="B216" s="1055"/>
      <c r="C216" s="1055"/>
      <c r="D216" s="1055"/>
      <c r="E216" s="1055"/>
      <c r="F216" s="1056"/>
      <c r="G216" s="674"/>
      <c r="H216" s="675"/>
      <c r="I216" s="675"/>
      <c r="J216" s="675"/>
      <c r="K216" s="676"/>
      <c r="L216" s="668"/>
      <c r="M216" s="669"/>
      <c r="N216" s="669"/>
      <c r="O216" s="669"/>
      <c r="P216" s="669"/>
      <c r="Q216" s="669"/>
      <c r="R216" s="669"/>
      <c r="S216" s="669"/>
      <c r="T216" s="669"/>
      <c r="U216" s="669"/>
      <c r="V216" s="669"/>
      <c r="W216" s="669"/>
      <c r="X216" s="670"/>
      <c r="Y216" s="392"/>
      <c r="Z216" s="393"/>
      <c r="AA216" s="393"/>
      <c r="AB216" s="809"/>
      <c r="AC216" s="674"/>
      <c r="AD216" s="675"/>
      <c r="AE216" s="675"/>
      <c r="AF216" s="675"/>
      <c r="AG216" s="676"/>
      <c r="AH216" s="668"/>
      <c r="AI216" s="669"/>
      <c r="AJ216" s="669"/>
      <c r="AK216" s="669"/>
      <c r="AL216" s="669"/>
      <c r="AM216" s="669"/>
      <c r="AN216" s="669"/>
      <c r="AO216" s="669"/>
      <c r="AP216" s="669"/>
      <c r="AQ216" s="669"/>
      <c r="AR216" s="669"/>
      <c r="AS216" s="669"/>
      <c r="AT216" s="670"/>
      <c r="AU216" s="392"/>
      <c r="AV216" s="393"/>
      <c r="AW216" s="393"/>
      <c r="AX216" s="394"/>
    </row>
    <row r="217" spans="1:50" ht="24.75" customHeight="1" x14ac:dyDescent="0.15">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4"/>
      <c r="B228" s="1055"/>
      <c r="C228" s="1055"/>
      <c r="D228" s="1055"/>
      <c r="E228" s="1055"/>
      <c r="F228" s="1056"/>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4"/>
      <c r="B229" s="1055"/>
      <c r="C229" s="1055"/>
      <c r="D229" s="1055"/>
      <c r="E229" s="1055"/>
      <c r="F229" s="1056"/>
      <c r="G229" s="674"/>
      <c r="H229" s="675"/>
      <c r="I229" s="675"/>
      <c r="J229" s="675"/>
      <c r="K229" s="676"/>
      <c r="L229" s="668"/>
      <c r="M229" s="669"/>
      <c r="N229" s="669"/>
      <c r="O229" s="669"/>
      <c r="P229" s="669"/>
      <c r="Q229" s="669"/>
      <c r="R229" s="669"/>
      <c r="S229" s="669"/>
      <c r="T229" s="669"/>
      <c r="U229" s="669"/>
      <c r="V229" s="669"/>
      <c r="W229" s="669"/>
      <c r="X229" s="670"/>
      <c r="Y229" s="392"/>
      <c r="Z229" s="393"/>
      <c r="AA229" s="393"/>
      <c r="AB229" s="809"/>
      <c r="AC229" s="674"/>
      <c r="AD229" s="675"/>
      <c r="AE229" s="675"/>
      <c r="AF229" s="675"/>
      <c r="AG229" s="676"/>
      <c r="AH229" s="668"/>
      <c r="AI229" s="669"/>
      <c r="AJ229" s="669"/>
      <c r="AK229" s="669"/>
      <c r="AL229" s="669"/>
      <c r="AM229" s="669"/>
      <c r="AN229" s="669"/>
      <c r="AO229" s="669"/>
      <c r="AP229" s="669"/>
      <c r="AQ229" s="669"/>
      <c r="AR229" s="669"/>
      <c r="AS229" s="669"/>
      <c r="AT229" s="670"/>
      <c r="AU229" s="392"/>
      <c r="AV229" s="393"/>
      <c r="AW229" s="393"/>
      <c r="AX229" s="394"/>
    </row>
    <row r="230" spans="1:50" ht="24.75" customHeight="1" x14ac:dyDescent="0.15">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4"/>
      <c r="B241" s="1055"/>
      <c r="C241" s="1055"/>
      <c r="D241" s="1055"/>
      <c r="E241" s="1055"/>
      <c r="F241" s="1056"/>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4"/>
      <c r="B242" s="1055"/>
      <c r="C242" s="1055"/>
      <c r="D242" s="1055"/>
      <c r="E242" s="1055"/>
      <c r="F242" s="1056"/>
      <c r="G242" s="674"/>
      <c r="H242" s="675"/>
      <c r="I242" s="675"/>
      <c r="J242" s="675"/>
      <c r="K242" s="676"/>
      <c r="L242" s="668"/>
      <c r="M242" s="669"/>
      <c r="N242" s="669"/>
      <c r="O242" s="669"/>
      <c r="P242" s="669"/>
      <c r="Q242" s="669"/>
      <c r="R242" s="669"/>
      <c r="S242" s="669"/>
      <c r="T242" s="669"/>
      <c r="U242" s="669"/>
      <c r="V242" s="669"/>
      <c r="W242" s="669"/>
      <c r="X242" s="670"/>
      <c r="Y242" s="392"/>
      <c r="Z242" s="393"/>
      <c r="AA242" s="393"/>
      <c r="AB242" s="809"/>
      <c r="AC242" s="674"/>
      <c r="AD242" s="675"/>
      <c r="AE242" s="675"/>
      <c r="AF242" s="675"/>
      <c r="AG242" s="676"/>
      <c r="AH242" s="668"/>
      <c r="AI242" s="669"/>
      <c r="AJ242" s="669"/>
      <c r="AK242" s="669"/>
      <c r="AL242" s="669"/>
      <c r="AM242" s="669"/>
      <c r="AN242" s="669"/>
      <c r="AO242" s="669"/>
      <c r="AP242" s="669"/>
      <c r="AQ242" s="669"/>
      <c r="AR242" s="669"/>
      <c r="AS242" s="669"/>
      <c r="AT242" s="670"/>
      <c r="AU242" s="392"/>
      <c r="AV242" s="393"/>
      <c r="AW242" s="393"/>
      <c r="AX242" s="394"/>
    </row>
    <row r="243" spans="1:50" ht="24.75" customHeight="1" x14ac:dyDescent="0.15">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4"/>
      <c r="B254" s="1055"/>
      <c r="C254" s="1055"/>
      <c r="D254" s="1055"/>
      <c r="E254" s="1055"/>
      <c r="F254" s="1056"/>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4"/>
      <c r="B255" s="1055"/>
      <c r="C255" s="1055"/>
      <c r="D255" s="1055"/>
      <c r="E255" s="1055"/>
      <c r="F255" s="1056"/>
      <c r="G255" s="674"/>
      <c r="H255" s="675"/>
      <c r="I255" s="675"/>
      <c r="J255" s="675"/>
      <c r="K255" s="676"/>
      <c r="L255" s="668"/>
      <c r="M255" s="669"/>
      <c r="N255" s="669"/>
      <c r="O255" s="669"/>
      <c r="P255" s="669"/>
      <c r="Q255" s="669"/>
      <c r="R255" s="669"/>
      <c r="S255" s="669"/>
      <c r="T255" s="669"/>
      <c r="U255" s="669"/>
      <c r="V255" s="669"/>
      <c r="W255" s="669"/>
      <c r="X255" s="670"/>
      <c r="Y255" s="392"/>
      <c r="Z255" s="393"/>
      <c r="AA255" s="393"/>
      <c r="AB255" s="809"/>
      <c r="AC255" s="674"/>
      <c r="AD255" s="675"/>
      <c r="AE255" s="675"/>
      <c r="AF255" s="675"/>
      <c r="AG255" s="676"/>
      <c r="AH255" s="668"/>
      <c r="AI255" s="669"/>
      <c r="AJ255" s="669"/>
      <c r="AK255" s="669"/>
      <c r="AL255" s="669"/>
      <c r="AM255" s="669"/>
      <c r="AN255" s="669"/>
      <c r="AO255" s="669"/>
      <c r="AP255" s="669"/>
      <c r="AQ255" s="669"/>
      <c r="AR255" s="669"/>
      <c r="AS255" s="669"/>
      <c r="AT255" s="670"/>
      <c r="AU255" s="392"/>
      <c r="AV255" s="393"/>
      <c r="AW255" s="393"/>
      <c r="AX255" s="394"/>
    </row>
    <row r="256" spans="1:50" ht="24.75" customHeight="1" x14ac:dyDescent="0.15">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5">
        <v>1</v>
      </c>
      <c r="B4" s="106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5">
        <v>2</v>
      </c>
      <c r="B5" s="106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5">
        <v>3</v>
      </c>
      <c r="B6" s="106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5">
        <v>4</v>
      </c>
      <c r="B7" s="106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5">
        <v>5</v>
      </c>
      <c r="B8" s="106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5">
        <v>6</v>
      </c>
      <c r="B9" s="106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5">
        <v>7</v>
      </c>
      <c r="B10" s="106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5">
        <v>8</v>
      </c>
      <c r="B11" s="106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5">
        <v>9</v>
      </c>
      <c r="B12" s="106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5">
        <v>10</v>
      </c>
      <c r="B13" s="106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5">
        <v>11</v>
      </c>
      <c r="B14" s="106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5">
        <v>12</v>
      </c>
      <c r="B15" s="106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5">
        <v>13</v>
      </c>
      <c r="B16" s="106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5">
        <v>14</v>
      </c>
      <c r="B17" s="106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5">
        <v>15</v>
      </c>
      <c r="B18" s="106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5">
        <v>16</v>
      </c>
      <c r="B19" s="106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5">
        <v>17</v>
      </c>
      <c r="B20" s="106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5">
        <v>18</v>
      </c>
      <c r="B21" s="106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5">
        <v>19</v>
      </c>
      <c r="B22" s="106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5">
        <v>20</v>
      </c>
      <c r="B23" s="106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5">
        <v>21</v>
      </c>
      <c r="B24" s="106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5">
        <v>22</v>
      </c>
      <c r="B25" s="106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5">
        <v>23</v>
      </c>
      <c r="B26" s="106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5">
        <v>24</v>
      </c>
      <c r="B27" s="106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5">
        <v>25</v>
      </c>
      <c r="B28" s="106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5">
        <v>26</v>
      </c>
      <c r="B29" s="106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5">
        <v>27</v>
      </c>
      <c r="B30" s="106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5">
        <v>28</v>
      </c>
      <c r="B31" s="106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5">
        <v>29</v>
      </c>
      <c r="B32" s="106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5">
        <v>30</v>
      </c>
      <c r="B33" s="106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5">
        <v>1</v>
      </c>
      <c r="B37" s="106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5">
        <v>2</v>
      </c>
      <c r="B38" s="106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5">
        <v>3</v>
      </c>
      <c r="B39" s="106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5">
        <v>4</v>
      </c>
      <c r="B40" s="106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5">
        <v>5</v>
      </c>
      <c r="B41" s="106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5">
        <v>6</v>
      </c>
      <c r="B42" s="106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5">
        <v>7</v>
      </c>
      <c r="B43" s="106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5">
        <v>8</v>
      </c>
      <c r="B44" s="106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5">
        <v>9</v>
      </c>
      <c r="B45" s="106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5">
        <v>10</v>
      </c>
      <c r="B46" s="106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5">
        <v>11</v>
      </c>
      <c r="B47" s="106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5">
        <v>12</v>
      </c>
      <c r="B48" s="106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5">
        <v>13</v>
      </c>
      <c r="B49" s="106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5">
        <v>14</v>
      </c>
      <c r="B50" s="106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5">
        <v>15</v>
      </c>
      <c r="B51" s="106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5">
        <v>16</v>
      </c>
      <c r="B52" s="106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5">
        <v>17</v>
      </c>
      <c r="B53" s="106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5">
        <v>18</v>
      </c>
      <c r="B54" s="106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5">
        <v>19</v>
      </c>
      <c r="B55" s="106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5">
        <v>20</v>
      </c>
      <c r="B56" s="106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5">
        <v>21</v>
      </c>
      <c r="B57" s="106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5">
        <v>22</v>
      </c>
      <c r="B58" s="106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5">
        <v>23</v>
      </c>
      <c r="B59" s="106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5">
        <v>24</v>
      </c>
      <c r="B60" s="106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5">
        <v>25</v>
      </c>
      <c r="B61" s="106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5">
        <v>26</v>
      </c>
      <c r="B62" s="106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5">
        <v>27</v>
      </c>
      <c r="B63" s="106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5">
        <v>28</v>
      </c>
      <c r="B64" s="106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5">
        <v>29</v>
      </c>
      <c r="B65" s="106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5">
        <v>30</v>
      </c>
      <c r="B66" s="106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5">
        <v>1</v>
      </c>
      <c r="B70" s="106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5">
        <v>2</v>
      </c>
      <c r="B71" s="106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5">
        <v>3</v>
      </c>
      <c r="B72" s="106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5">
        <v>4</v>
      </c>
      <c r="B73" s="106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5">
        <v>5</v>
      </c>
      <c r="B74" s="106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5">
        <v>6</v>
      </c>
      <c r="B75" s="106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5">
        <v>7</v>
      </c>
      <c r="B76" s="106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5">
        <v>8</v>
      </c>
      <c r="B77" s="106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5">
        <v>9</v>
      </c>
      <c r="B78" s="106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5">
        <v>10</v>
      </c>
      <c r="B79" s="106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5">
        <v>11</v>
      </c>
      <c r="B80" s="106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5">
        <v>12</v>
      </c>
      <c r="B81" s="106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5">
        <v>13</v>
      </c>
      <c r="B82" s="106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5">
        <v>14</v>
      </c>
      <c r="B83" s="106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5">
        <v>15</v>
      </c>
      <c r="B84" s="106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5">
        <v>16</v>
      </c>
      <c r="B85" s="106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5">
        <v>17</v>
      </c>
      <c r="B86" s="106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5">
        <v>18</v>
      </c>
      <c r="B87" s="106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5">
        <v>19</v>
      </c>
      <c r="B88" s="106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5">
        <v>20</v>
      </c>
      <c r="B89" s="106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5">
        <v>21</v>
      </c>
      <c r="B90" s="106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5">
        <v>22</v>
      </c>
      <c r="B91" s="106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5">
        <v>23</v>
      </c>
      <c r="B92" s="106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5">
        <v>24</v>
      </c>
      <c r="B93" s="106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5">
        <v>25</v>
      </c>
      <c r="B94" s="106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5">
        <v>26</v>
      </c>
      <c r="B95" s="106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5">
        <v>27</v>
      </c>
      <c r="B96" s="106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5">
        <v>28</v>
      </c>
      <c r="B97" s="106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5">
        <v>29</v>
      </c>
      <c r="B98" s="106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5">
        <v>30</v>
      </c>
      <c r="B99" s="106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5">
        <v>1</v>
      </c>
      <c r="B103" s="106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5">
        <v>2</v>
      </c>
      <c r="B104" s="106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5">
        <v>3</v>
      </c>
      <c r="B105" s="106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5">
        <v>4</v>
      </c>
      <c r="B106" s="106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5">
        <v>5</v>
      </c>
      <c r="B107" s="106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5">
        <v>6</v>
      </c>
      <c r="B108" s="106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5">
        <v>7</v>
      </c>
      <c r="B109" s="106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5">
        <v>8</v>
      </c>
      <c r="B110" s="106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5">
        <v>9</v>
      </c>
      <c r="B111" s="106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5">
        <v>10</v>
      </c>
      <c r="B112" s="106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5">
        <v>11</v>
      </c>
      <c r="B113" s="106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5">
        <v>12</v>
      </c>
      <c r="B114" s="106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5">
        <v>13</v>
      </c>
      <c r="B115" s="106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5">
        <v>14</v>
      </c>
      <c r="B116" s="106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5">
        <v>15</v>
      </c>
      <c r="B117" s="106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5">
        <v>16</v>
      </c>
      <c r="B118" s="106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5">
        <v>17</v>
      </c>
      <c r="B119" s="106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5">
        <v>18</v>
      </c>
      <c r="B120" s="106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5">
        <v>19</v>
      </c>
      <c r="B121" s="106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5">
        <v>20</v>
      </c>
      <c r="B122" s="106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5">
        <v>21</v>
      </c>
      <c r="B123" s="106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5">
        <v>22</v>
      </c>
      <c r="B124" s="106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5">
        <v>23</v>
      </c>
      <c r="B125" s="106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5">
        <v>24</v>
      </c>
      <c r="B126" s="106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5">
        <v>25</v>
      </c>
      <c r="B127" s="106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5">
        <v>26</v>
      </c>
      <c r="B128" s="106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5">
        <v>27</v>
      </c>
      <c r="B129" s="106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5">
        <v>28</v>
      </c>
      <c r="B130" s="106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5">
        <v>29</v>
      </c>
      <c r="B131" s="106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5">
        <v>30</v>
      </c>
      <c r="B132" s="106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5">
        <v>1</v>
      </c>
      <c r="B136" s="106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5">
        <v>2</v>
      </c>
      <c r="B137" s="106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5">
        <v>3</v>
      </c>
      <c r="B138" s="106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5">
        <v>4</v>
      </c>
      <c r="B139" s="106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5">
        <v>5</v>
      </c>
      <c r="B140" s="106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5">
        <v>6</v>
      </c>
      <c r="B141" s="106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5">
        <v>7</v>
      </c>
      <c r="B142" s="106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5">
        <v>8</v>
      </c>
      <c r="B143" s="106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5">
        <v>9</v>
      </c>
      <c r="B144" s="106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5">
        <v>10</v>
      </c>
      <c r="B145" s="106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5">
        <v>11</v>
      </c>
      <c r="B146" s="106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5">
        <v>12</v>
      </c>
      <c r="B147" s="106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5">
        <v>13</v>
      </c>
      <c r="B148" s="106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5">
        <v>14</v>
      </c>
      <c r="B149" s="106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5">
        <v>15</v>
      </c>
      <c r="B150" s="106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5">
        <v>16</v>
      </c>
      <c r="B151" s="106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5">
        <v>17</v>
      </c>
      <c r="B152" s="106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5">
        <v>18</v>
      </c>
      <c r="B153" s="106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5">
        <v>19</v>
      </c>
      <c r="B154" s="106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5">
        <v>20</v>
      </c>
      <c r="B155" s="106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5">
        <v>21</v>
      </c>
      <c r="B156" s="106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5">
        <v>22</v>
      </c>
      <c r="B157" s="106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5">
        <v>23</v>
      </c>
      <c r="B158" s="106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5">
        <v>24</v>
      </c>
      <c r="B159" s="106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5">
        <v>25</v>
      </c>
      <c r="B160" s="106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5">
        <v>26</v>
      </c>
      <c r="B161" s="106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5">
        <v>27</v>
      </c>
      <c r="B162" s="106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5">
        <v>28</v>
      </c>
      <c r="B163" s="106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5">
        <v>29</v>
      </c>
      <c r="B164" s="106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5">
        <v>30</v>
      </c>
      <c r="B165" s="106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5">
        <v>1</v>
      </c>
      <c r="B169" s="106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5">
        <v>2</v>
      </c>
      <c r="B170" s="106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5">
        <v>3</v>
      </c>
      <c r="B171" s="106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5">
        <v>4</v>
      </c>
      <c r="B172" s="106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5">
        <v>5</v>
      </c>
      <c r="B173" s="106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5">
        <v>6</v>
      </c>
      <c r="B174" s="106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5">
        <v>7</v>
      </c>
      <c r="B175" s="106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5">
        <v>8</v>
      </c>
      <c r="B176" s="106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5">
        <v>9</v>
      </c>
      <c r="B177" s="106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5">
        <v>10</v>
      </c>
      <c r="B178" s="106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5">
        <v>11</v>
      </c>
      <c r="B179" s="106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5">
        <v>12</v>
      </c>
      <c r="B180" s="106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5">
        <v>13</v>
      </c>
      <c r="B181" s="106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5">
        <v>14</v>
      </c>
      <c r="B182" s="106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5">
        <v>15</v>
      </c>
      <c r="B183" s="106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5">
        <v>16</v>
      </c>
      <c r="B184" s="106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5">
        <v>17</v>
      </c>
      <c r="B185" s="106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5">
        <v>18</v>
      </c>
      <c r="B186" s="106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5">
        <v>19</v>
      </c>
      <c r="B187" s="106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5">
        <v>20</v>
      </c>
      <c r="B188" s="106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5">
        <v>21</v>
      </c>
      <c r="B189" s="106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5">
        <v>22</v>
      </c>
      <c r="B190" s="106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5">
        <v>23</v>
      </c>
      <c r="B191" s="106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5">
        <v>24</v>
      </c>
      <c r="B192" s="106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5">
        <v>25</v>
      </c>
      <c r="B193" s="106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5">
        <v>26</v>
      </c>
      <c r="B194" s="106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5">
        <v>27</v>
      </c>
      <c r="B195" s="106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5">
        <v>28</v>
      </c>
      <c r="B196" s="106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5">
        <v>29</v>
      </c>
      <c r="B197" s="106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5">
        <v>30</v>
      </c>
      <c r="B198" s="106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5">
        <v>1</v>
      </c>
      <c r="B202" s="106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5">
        <v>2</v>
      </c>
      <c r="B203" s="106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5">
        <v>3</v>
      </c>
      <c r="B204" s="106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5">
        <v>4</v>
      </c>
      <c r="B205" s="106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5">
        <v>5</v>
      </c>
      <c r="B206" s="106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5">
        <v>6</v>
      </c>
      <c r="B207" s="106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5">
        <v>7</v>
      </c>
      <c r="B208" s="106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5">
        <v>8</v>
      </c>
      <c r="B209" s="106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5">
        <v>9</v>
      </c>
      <c r="B210" s="106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5">
        <v>10</v>
      </c>
      <c r="B211" s="106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5">
        <v>11</v>
      </c>
      <c r="B212" s="106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5">
        <v>12</v>
      </c>
      <c r="B213" s="106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5">
        <v>13</v>
      </c>
      <c r="B214" s="106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5">
        <v>14</v>
      </c>
      <c r="B215" s="106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5">
        <v>15</v>
      </c>
      <c r="B216" s="106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5">
        <v>16</v>
      </c>
      <c r="B217" s="106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5">
        <v>17</v>
      </c>
      <c r="B218" s="106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5">
        <v>18</v>
      </c>
      <c r="B219" s="106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5">
        <v>19</v>
      </c>
      <c r="B220" s="106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5">
        <v>20</v>
      </c>
      <c r="B221" s="106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5">
        <v>21</v>
      </c>
      <c r="B222" s="106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5">
        <v>22</v>
      </c>
      <c r="B223" s="106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5">
        <v>23</v>
      </c>
      <c r="B224" s="106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5">
        <v>24</v>
      </c>
      <c r="B225" s="106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5">
        <v>25</v>
      </c>
      <c r="B226" s="106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5">
        <v>26</v>
      </c>
      <c r="B227" s="106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5">
        <v>27</v>
      </c>
      <c r="B228" s="106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5">
        <v>28</v>
      </c>
      <c r="B229" s="106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5">
        <v>29</v>
      </c>
      <c r="B230" s="106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5">
        <v>30</v>
      </c>
      <c r="B231" s="106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5">
        <v>1</v>
      </c>
      <c r="B235" s="106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5">
        <v>2</v>
      </c>
      <c r="B236" s="106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5">
        <v>3</v>
      </c>
      <c r="B237" s="106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5">
        <v>4</v>
      </c>
      <c r="B238" s="106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5">
        <v>5</v>
      </c>
      <c r="B239" s="106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5">
        <v>6</v>
      </c>
      <c r="B240" s="106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5">
        <v>7</v>
      </c>
      <c r="B241" s="106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5">
        <v>8</v>
      </c>
      <c r="B242" s="106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5">
        <v>9</v>
      </c>
      <c r="B243" s="106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5">
        <v>10</v>
      </c>
      <c r="B244" s="106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5">
        <v>11</v>
      </c>
      <c r="B245" s="106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5">
        <v>12</v>
      </c>
      <c r="B246" s="106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5">
        <v>13</v>
      </c>
      <c r="B247" s="106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5">
        <v>14</v>
      </c>
      <c r="B248" s="106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5">
        <v>15</v>
      </c>
      <c r="B249" s="106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5">
        <v>16</v>
      </c>
      <c r="B250" s="106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5">
        <v>17</v>
      </c>
      <c r="B251" s="106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5">
        <v>18</v>
      </c>
      <c r="B252" s="106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5">
        <v>19</v>
      </c>
      <c r="B253" s="106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5">
        <v>20</v>
      </c>
      <c r="B254" s="106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5">
        <v>21</v>
      </c>
      <c r="B255" s="106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5">
        <v>22</v>
      </c>
      <c r="B256" s="106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5">
        <v>23</v>
      </c>
      <c r="B257" s="106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5">
        <v>24</v>
      </c>
      <c r="B258" s="106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5">
        <v>25</v>
      </c>
      <c r="B259" s="106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5">
        <v>26</v>
      </c>
      <c r="B260" s="106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5">
        <v>27</v>
      </c>
      <c r="B261" s="106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5">
        <v>28</v>
      </c>
      <c r="B262" s="106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5">
        <v>29</v>
      </c>
      <c r="B263" s="106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5">
        <v>30</v>
      </c>
      <c r="B264" s="106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5">
        <v>1</v>
      </c>
      <c r="B268" s="106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5">
        <v>2</v>
      </c>
      <c r="B269" s="106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5">
        <v>3</v>
      </c>
      <c r="B270" s="106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5">
        <v>4</v>
      </c>
      <c r="B271" s="106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5">
        <v>5</v>
      </c>
      <c r="B272" s="106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5">
        <v>6</v>
      </c>
      <c r="B273" s="106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5">
        <v>7</v>
      </c>
      <c r="B274" s="106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5">
        <v>8</v>
      </c>
      <c r="B275" s="106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5">
        <v>9</v>
      </c>
      <c r="B276" s="106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5">
        <v>10</v>
      </c>
      <c r="B277" s="106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5">
        <v>11</v>
      </c>
      <c r="B278" s="106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5">
        <v>12</v>
      </c>
      <c r="B279" s="106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5">
        <v>13</v>
      </c>
      <c r="B280" s="106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5">
        <v>14</v>
      </c>
      <c r="B281" s="106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5">
        <v>15</v>
      </c>
      <c r="B282" s="106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5">
        <v>16</v>
      </c>
      <c r="B283" s="106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5">
        <v>17</v>
      </c>
      <c r="B284" s="106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5">
        <v>18</v>
      </c>
      <c r="B285" s="106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5">
        <v>19</v>
      </c>
      <c r="B286" s="106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5">
        <v>20</v>
      </c>
      <c r="B287" s="106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5">
        <v>21</v>
      </c>
      <c r="B288" s="106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5">
        <v>22</v>
      </c>
      <c r="B289" s="106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5">
        <v>23</v>
      </c>
      <c r="B290" s="106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5">
        <v>24</v>
      </c>
      <c r="B291" s="106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5">
        <v>25</v>
      </c>
      <c r="B292" s="106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5">
        <v>26</v>
      </c>
      <c r="B293" s="106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5">
        <v>27</v>
      </c>
      <c r="B294" s="106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5">
        <v>28</v>
      </c>
      <c r="B295" s="106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5">
        <v>29</v>
      </c>
      <c r="B296" s="106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5">
        <v>30</v>
      </c>
      <c r="B297" s="106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5">
        <v>1</v>
      </c>
      <c r="B301" s="106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5">
        <v>2</v>
      </c>
      <c r="B302" s="106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5">
        <v>3</v>
      </c>
      <c r="B303" s="106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5">
        <v>4</v>
      </c>
      <c r="B304" s="106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5">
        <v>5</v>
      </c>
      <c r="B305" s="106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5">
        <v>6</v>
      </c>
      <c r="B306" s="106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5">
        <v>7</v>
      </c>
      <c r="B307" s="106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5">
        <v>8</v>
      </c>
      <c r="B308" s="106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5">
        <v>9</v>
      </c>
      <c r="B309" s="106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5">
        <v>10</v>
      </c>
      <c r="B310" s="106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5">
        <v>11</v>
      </c>
      <c r="B311" s="106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5">
        <v>12</v>
      </c>
      <c r="B312" s="106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5">
        <v>13</v>
      </c>
      <c r="B313" s="106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5">
        <v>14</v>
      </c>
      <c r="B314" s="106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5">
        <v>15</v>
      </c>
      <c r="B315" s="106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5">
        <v>16</v>
      </c>
      <c r="B316" s="106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5">
        <v>17</v>
      </c>
      <c r="B317" s="106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5">
        <v>18</v>
      </c>
      <c r="B318" s="106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5">
        <v>19</v>
      </c>
      <c r="B319" s="106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5">
        <v>20</v>
      </c>
      <c r="B320" s="106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5">
        <v>21</v>
      </c>
      <c r="B321" s="106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5">
        <v>22</v>
      </c>
      <c r="B322" s="106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5">
        <v>23</v>
      </c>
      <c r="B323" s="106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5">
        <v>24</v>
      </c>
      <c r="B324" s="106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5">
        <v>25</v>
      </c>
      <c r="B325" s="106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5">
        <v>26</v>
      </c>
      <c r="B326" s="106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5">
        <v>27</v>
      </c>
      <c r="B327" s="106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5">
        <v>28</v>
      </c>
      <c r="B328" s="106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5">
        <v>29</v>
      </c>
      <c r="B329" s="106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5">
        <v>30</v>
      </c>
      <c r="B330" s="106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5">
        <v>1</v>
      </c>
      <c r="B334" s="106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5">
        <v>2</v>
      </c>
      <c r="B335" s="106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5">
        <v>3</v>
      </c>
      <c r="B336" s="106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5">
        <v>4</v>
      </c>
      <c r="B337" s="106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5">
        <v>5</v>
      </c>
      <c r="B338" s="106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5">
        <v>6</v>
      </c>
      <c r="B339" s="106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5">
        <v>7</v>
      </c>
      <c r="B340" s="106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5">
        <v>8</v>
      </c>
      <c r="B341" s="106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5">
        <v>9</v>
      </c>
      <c r="B342" s="106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5">
        <v>10</v>
      </c>
      <c r="B343" s="106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5">
        <v>11</v>
      </c>
      <c r="B344" s="106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5">
        <v>12</v>
      </c>
      <c r="B345" s="106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5">
        <v>13</v>
      </c>
      <c r="B346" s="106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5">
        <v>14</v>
      </c>
      <c r="B347" s="106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5">
        <v>15</v>
      </c>
      <c r="B348" s="106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5">
        <v>16</v>
      </c>
      <c r="B349" s="106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5">
        <v>17</v>
      </c>
      <c r="B350" s="106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5">
        <v>18</v>
      </c>
      <c r="B351" s="106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5">
        <v>19</v>
      </c>
      <c r="B352" s="106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5">
        <v>20</v>
      </c>
      <c r="B353" s="106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5">
        <v>21</v>
      </c>
      <c r="B354" s="106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5">
        <v>22</v>
      </c>
      <c r="B355" s="106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5">
        <v>23</v>
      </c>
      <c r="B356" s="106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5">
        <v>24</v>
      </c>
      <c r="B357" s="106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5">
        <v>25</v>
      </c>
      <c r="B358" s="106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5">
        <v>26</v>
      </c>
      <c r="B359" s="106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5">
        <v>27</v>
      </c>
      <c r="B360" s="106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5">
        <v>28</v>
      </c>
      <c r="B361" s="106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5">
        <v>29</v>
      </c>
      <c r="B362" s="106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5">
        <v>30</v>
      </c>
      <c r="B363" s="106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5">
        <v>1</v>
      </c>
      <c r="B367" s="106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5">
        <v>2</v>
      </c>
      <c r="B368" s="106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5">
        <v>3</v>
      </c>
      <c r="B369" s="106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5">
        <v>4</v>
      </c>
      <c r="B370" s="106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5">
        <v>5</v>
      </c>
      <c r="B371" s="106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5">
        <v>6</v>
      </c>
      <c r="B372" s="106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5">
        <v>7</v>
      </c>
      <c r="B373" s="106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5">
        <v>8</v>
      </c>
      <c r="B374" s="106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5">
        <v>9</v>
      </c>
      <c r="B375" s="106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5">
        <v>10</v>
      </c>
      <c r="B376" s="106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5">
        <v>11</v>
      </c>
      <c r="B377" s="106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5">
        <v>12</v>
      </c>
      <c r="B378" s="106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5">
        <v>13</v>
      </c>
      <c r="B379" s="106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5">
        <v>14</v>
      </c>
      <c r="B380" s="106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5">
        <v>15</v>
      </c>
      <c r="B381" s="106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5">
        <v>16</v>
      </c>
      <c r="B382" s="106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5">
        <v>17</v>
      </c>
      <c r="B383" s="106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5">
        <v>18</v>
      </c>
      <c r="B384" s="106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5">
        <v>19</v>
      </c>
      <c r="B385" s="106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5">
        <v>20</v>
      </c>
      <c r="B386" s="106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5">
        <v>21</v>
      </c>
      <c r="B387" s="106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5">
        <v>22</v>
      </c>
      <c r="B388" s="106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5">
        <v>23</v>
      </c>
      <c r="B389" s="106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5">
        <v>24</v>
      </c>
      <c r="B390" s="106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5">
        <v>25</v>
      </c>
      <c r="B391" s="106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5">
        <v>26</v>
      </c>
      <c r="B392" s="106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5">
        <v>27</v>
      </c>
      <c r="B393" s="106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5">
        <v>28</v>
      </c>
      <c r="B394" s="106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5">
        <v>29</v>
      </c>
      <c r="B395" s="106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5">
        <v>30</v>
      </c>
      <c r="B396" s="106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5">
        <v>1</v>
      </c>
      <c r="B400" s="106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5">
        <v>2</v>
      </c>
      <c r="B401" s="106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5">
        <v>3</v>
      </c>
      <c r="B402" s="106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5">
        <v>4</v>
      </c>
      <c r="B403" s="106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5">
        <v>5</v>
      </c>
      <c r="B404" s="106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5">
        <v>6</v>
      </c>
      <c r="B405" s="106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5">
        <v>7</v>
      </c>
      <c r="B406" s="106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5">
        <v>8</v>
      </c>
      <c r="B407" s="106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5">
        <v>9</v>
      </c>
      <c r="B408" s="106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5">
        <v>10</v>
      </c>
      <c r="B409" s="106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5">
        <v>11</v>
      </c>
      <c r="B410" s="106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5">
        <v>12</v>
      </c>
      <c r="B411" s="106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5">
        <v>13</v>
      </c>
      <c r="B412" s="106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5">
        <v>14</v>
      </c>
      <c r="B413" s="106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5">
        <v>15</v>
      </c>
      <c r="B414" s="106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5">
        <v>16</v>
      </c>
      <c r="B415" s="106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5">
        <v>17</v>
      </c>
      <c r="B416" s="106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5">
        <v>18</v>
      </c>
      <c r="B417" s="106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5">
        <v>19</v>
      </c>
      <c r="B418" s="106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5">
        <v>20</v>
      </c>
      <c r="B419" s="106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5">
        <v>21</v>
      </c>
      <c r="B420" s="106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5">
        <v>22</v>
      </c>
      <c r="B421" s="106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5">
        <v>23</v>
      </c>
      <c r="B422" s="106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5">
        <v>24</v>
      </c>
      <c r="B423" s="106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5">
        <v>25</v>
      </c>
      <c r="B424" s="106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5">
        <v>26</v>
      </c>
      <c r="B425" s="106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5">
        <v>27</v>
      </c>
      <c r="B426" s="106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5">
        <v>28</v>
      </c>
      <c r="B427" s="106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5">
        <v>29</v>
      </c>
      <c r="B428" s="106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5">
        <v>30</v>
      </c>
      <c r="B429" s="106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5">
        <v>1</v>
      </c>
      <c r="B433" s="106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5">
        <v>2</v>
      </c>
      <c r="B434" s="106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5">
        <v>3</v>
      </c>
      <c r="B435" s="106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5">
        <v>4</v>
      </c>
      <c r="B436" s="106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5">
        <v>5</v>
      </c>
      <c r="B437" s="106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5">
        <v>6</v>
      </c>
      <c r="B438" s="106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5">
        <v>7</v>
      </c>
      <c r="B439" s="106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5">
        <v>8</v>
      </c>
      <c r="B440" s="106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5">
        <v>9</v>
      </c>
      <c r="B441" s="106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5">
        <v>10</v>
      </c>
      <c r="B442" s="106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5">
        <v>11</v>
      </c>
      <c r="B443" s="106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5">
        <v>12</v>
      </c>
      <c r="B444" s="106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5">
        <v>13</v>
      </c>
      <c r="B445" s="106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5">
        <v>14</v>
      </c>
      <c r="B446" s="106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5">
        <v>15</v>
      </c>
      <c r="B447" s="106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5">
        <v>16</v>
      </c>
      <c r="B448" s="106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5">
        <v>17</v>
      </c>
      <c r="B449" s="106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5">
        <v>18</v>
      </c>
      <c r="B450" s="106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5">
        <v>19</v>
      </c>
      <c r="B451" s="106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5">
        <v>20</v>
      </c>
      <c r="B452" s="106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5">
        <v>21</v>
      </c>
      <c r="B453" s="106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5">
        <v>22</v>
      </c>
      <c r="B454" s="106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5">
        <v>23</v>
      </c>
      <c r="B455" s="106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5">
        <v>24</v>
      </c>
      <c r="B456" s="106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5">
        <v>25</v>
      </c>
      <c r="B457" s="106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5">
        <v>26</v>
      </c>
      <c r="B458" s="106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5">
        <v>27</v>
      </c>
      <c r="B459" s="106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5">
        <v>28</v>
      </c>
      <c r="B460" s="106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5">
        <v>29</v>
      </c>
      <c r="B461" s="106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5">
        <v>30</v>
      </c>
      <c r="B462" s="106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5">
        <v>1</v>
      </c>
      <c r="B466" s="106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5">
        <v>2</v>
      </c>
      <c r="B467" s="106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5">
        <v>3</v>
      </c>
      <c r="B468" s="106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5">
        <v>4</v>
      </c>
      <c r="B469" s="106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5">
        <v>5</v>
      </c>
      <c r="B470" s="106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5">
        <v>6</v>
      </c>
      <c r="B471" s="106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5">
        <v>7</v>
      </c>
      <c r="B472" s="106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5">
        <v>8</v>
      </c>
      <c r="B473" s="106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5">
        <v>9</v>
      </c>
      <c r="B474" s="106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5">
        <v>10</v>
      </c>
      <c r="B475" s="106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5">
        <v>11</v>
      </c>
      <c r="B476" s="106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5">
        <v>12</v>
      </c>
      <c r="B477" s="106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5">
        <v>13</v>
      </c>
      <c r="B478" s="106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5">
        <v>14</v>
      </c>
      <c r="B479" s="106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5">
        <v>15</v>
      </c>
      <c r="B480" s="106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5">
        <v>16</v>
      </c>
      <c r="B481" s="106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5">
        <v>17</v>
      </c>
      <c r="B482" s="106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5">
        <v>18</v>
      </c>
      <c r="B483" s="106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5">
        <v>19</v>
      </c>
      <c r="B484" s="106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5">
        <v>20</v>
      </c>
      <c r="B485" s="106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5">
        <v>21</v>
      </c>
      <c r="B486" s="106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5">
        <v>22</v>
      </c>
      <c r="B487" s="106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5">
        <v>23</v>
      </c>
      <c r="B488" s="106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5">
        <v>24</v>
      </c>
      <c r="B489" s="106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5">
        <v>25</v>
      </c>
      <c r="B490" s="106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5">
        <v>26</v>
      </c>
      <c r="B491" s="106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5">
        <v>27</v>
      </c>
      <c r="B492" s="106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5">
        <v>28</v>
      </c>
      <c r="B493" s="106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5">
        <v>29</v>
      </c>
      <c r="B494" s="106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5">
        <v>30</v>
      </c>
      <c r="B495" s="106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5">
        <v>1</v>
      </c>
      <c r="B499" s="106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5">
        <v>2</v>
      </c>
      <c r="B500" s="106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5">
        <v>3</v>
      </c>
      <c r="B501" s="106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5">
        <v>4</v>
      </c>
      <c r="B502" s="106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5">
        <v>5</v>
      </c>
      <c r="B503" s="106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5">
        <v>6</v>
      </c>
      <c r="B504" s="106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5">
        <v>7</v>
      </c>
      <c r="B505" s="106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5">
        <v>8</v>
      </c>
      <c r="B506" s="106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5">
        <v>9</v>
      </c>
      <c r="B507" s="106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5">
        <v>10</v>
      </c>
      <c r="B508" s="106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5">
        <v>11</v>
      </c>
      <c r="B509" s="106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5">
        <v>12</v>
      </c>
      <c r="B510" s="106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5">
        <v>13</v>
      </c>
      <c r="B511" s="106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5">
        <v>14</v>
      </c>
      <c r="B512" s="106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5">
        <v>15</v>
      </c>
      <c r="B513" s="106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5">
        <v>16</v>
      </c>
      <c r="B514" s="106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5">
        <v>17</v>
      </c>
      <c r="B515" s="106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5">
        <v>18</v>
      </c>
      <c r="B516" s="106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5">
        <v>19</v>
      </c>
      <c r="B517" s="106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5">
        <v>20</v>
      </c>
      <c r="B518" s="106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5">
        <v>21</v>
      </c>
      <c r="B519" s="106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5">
        <v>22</v>
      </c>
      <c r="B520" s="106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5">
        <v>23</v>
      </c>
      <c r="B521" s="106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5">
        <v>24</v>
      </c>
      <c r="B522" s="106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5">
        <v>25</v>
      </c>
      <c r="B523" s="106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5">
        <v>26</v>
      </c>
      <c r="B524" s="106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5">
        <v>27</v>
      </c>
      <c r="B525" s="106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5">
        <v>28</v>
      </c>
      <c r="B526" s="106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5">
        <v>29</v>
      </c>
      <c r="B527" s="106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5">
        <v>30</v>
      </c>
      <c r="B528" s="106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5">
        <v>1</v>
      </c>
      <c r="B532" s="106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5">
        <v>2</v>
      </c>
      <c r="B533" s="106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5">
        <v>3</v>
      </c>
      <c r="B534" s="106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5">
        <v>4</v>
      </c>
      <c r="B535" s="106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5">
        <v>5</v>
      </c>
      <c r="B536" s="106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5">
        <v>6</v>
      </c>
      <c r="B537" s="106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5">
        <v>7</v>
      </c>
      <c r="B538" s="106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5">
        <v>8</v>
      </c>
      <c r="B539" s="106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5">
        <v>9</v>
      </c>
      <c r="B540" s="106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5">
        <v>10</v>
      </c>
      <c r="B541" s="106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5">
        <v>11</v>
      </c>
      <c r="B542" s="106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5">
        <v>12</v>
      </c>
      <c r="B543" s="106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5">
        <v>13</v>
      </c>
      <c r="B544" s="106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5">
        <v>14</v>
      </c>
      <c r="B545" s="106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5">
        <v>15</v>
      </c>
      <c r="B546" s="106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5">
        <v>16</v>
      </c>
      <c r="B547" s="106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5">
        <v>17</v>
      </c>
      <c r="B548" s="106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5">
        <v>18</v>
      </c>
      <c r="B549" s="106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5">
        <v>19</v>
      </c>
      <c r="B550" s="106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5">
        <v>20</v>
      </c>
      <c r="B551" s="106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5">
        <v>21</v>
      </c>
      <c r="B552" s="106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5">
        <v>22</v>
      </c>
      <c r="B553" s="106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5">
        <v>23</v>
      </c>
      <c r="B554" s="106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5">
        <v>24</v>
      </c>
      <c r="B555" s="106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5">
        <v>25</v>
      </c>
      <c r="B556" s="106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5">
        <v>26</v>
      </c>
      <c r="B557" s="106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5">
        <v>27</v>
      </c>
      <c r="B558" s="106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5">
        <v>28</v>
      </c>
      <c r="B559" s="106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5">
        <v>29</v>
      </c>
      <c r="B560" s="106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5">
        <v>30</v>
      </c>
      <c r="B561" s="106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5">
        <v>1</v>
      </c>
      <c r="B565" s="106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5">
        <v>2</v>
      </c>
      <c r="B566" s="106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5">
        <v>3</v>
      </c>
      <c r="B567" s="106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5">
        <v>4</v>
      </c>
      <c r="B568" s="106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5">
        <v>5</v>
      </c>
      <c r="B569" s="106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5">
        <v>6</v>
      </c>
      <c r="B570" s="106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5">
        <v>7</v>
      </c>
      <c r="B571" s="106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5">
        <v>8</v>
      </c>
      <c r="B572" s="106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5">
        <v>9</v>
      </c>
      <c r="B573" s="106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5">
        <v>10</v>
      </c>
      <c r="B574" s="106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5">
        <v>11</v>
      </c>
      <c r="B575" s="106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5">
        <v>12</v>
      </c>
      <c r="B576" s="106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5">
        <v>13</v>
      </c>
      <c r="B577" s="106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5">
        <v>14</v>
      </c>
      <c r="B578" s="106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5">
        <v>15</v>
      </c>
      <c r="B579" s="106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5">
        <v>16</v>
      </c>
      <c r="B580" s="106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5">
        <v>17</v>
      </c>
      <c r="B581" s="106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5">
        <v>18</v>
      </c>
      <c r="B582" s="106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5">
        <v>19</v>
      </c>
      <c r="B583" s="106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5">
        <v>20</v>
      </c>
      <c r="B584" s="106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5">
        <v>21</v>
      </c>
      <c r="B585" s="106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5">
        <v>22</v>
      </c>
      <c r="B586" s="106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5">
        <v>23</v>
      </c>
      <c r="B587" s="106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5">
        <v>24</v>
      </c>
      <c r="B588" s="106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5">
        <v>25</v>
      </c>
      <c r="B589" s="106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5">
        <v>26</v>
      </c>
      <c r="B590" s="106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5">
        <v>27</v>
      </c>
      <c r="B591" s="106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5">
        <v>28</v>
      </c>
      <c r="B592" s="106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5">
        <v>29</v>
      </c>
      <c r="B593" s="106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5">
        <v>30</v>
      </c>
      <c r="B594" s="106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5">
        <v>1</v>
      </c>
      <c r="B598" s="106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5">
        <v>2</v>
      </c>
      <c r="B599" s="106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5">
        <v>3</v>
      </c>
      <c r="B600" s="106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5">
        <v>4</v>
      </c>
      <c r="B601" s="106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5">
        <v>5</v>
      </c>
      <c r="B602" s="106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5">
        <v>6</v>
      </c>
      <c r="B603" s="106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5">
        <v>7</v>
      </c>
      <c r="B604" s="106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5">
        <v>8</v>
      </c>
      <c r="B605" s="106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5">
        <v>9</v>
      </c>
      <c r="B606" s="106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5">
        <v>10</v>
      </c>
      <c r="B607" s="106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5">
        <v>11</v>
      </c>
      <c r="B608" s="106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5">
        <v>12</v>
      </c>
      <c r="B609" s="106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5">
        <v>13</v>
      </c>
      <c r="B610" s="106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5">
        <v>14</v>
      </c>
      <c r="B611" s="106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5">
        <v>15</v>
      </c>
      <c r="B612" s="106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5">
        <v>16</v>
      </c>
      <c r="B613" s="106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5">
        <v>17</v>
      </c>
      <c r="B614" s="106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5">
        <v>18</v>
      </c>
      <c r="B615" s="106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5">
        <v>19</v>
      </c>
      <c r="B616" s="106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5">
        <v>20</v>
      </c>
      <c r="B617" s="106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5">
        <v>21</v>
      </c>
      <c r="B618" s="106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5">
        <v>22</v>
      </c>
      <c r="B619" s="106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5">
        <v>23</v>
      </c>
      <c r="B620" s="106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5">
        <v>24</v>
      </c>
      <c r="B621" s="106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5">
        <v>25</v>
      </c>
      <c r="B622" s="106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5">
        <v>26</v>
      </c>
      <c r="B623" s="106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5">
        <v>27</v>
      </c>
      <c r="B624" s="106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5">
        <v>28</v>
      </c>
      <c r="B625" s="106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5">
        <v>29</v>
      </c>
      <c r="B626" s="106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5">
        <v>30</v>
      </c>
      <c r="B627" s="106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5">
        <v>1</v>
      </c>
      <c r="B631" s="106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5">
        <v>2</v>
      </c>
      <c r="B632" s="106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5">
        <v>3</v>
      </c>
      <c r="B633" s="106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5">
        <v>4</v>
      </c>
      <c r="B634" s="106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5">
        <v>5</v>
      </c>
      <c r="B635" s="106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5">
        <v>6</v>
      </c>
      <c r="B636" s="106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5">
        <v>7</v>
      </c>
      <c r="B637" s="106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5">
        <v>8</v>
      </c>
      <c r="B638" s="106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5">
        <v>9</v>
      </c>
      <c r="B639" s="106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5">
        <v>10</v>
      </c>
      <c r="B640" s="106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5">
        <v>11</v>
      </c>
      <c r="B641" s="106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5">
        <v>12</v>
      </c>
      <c r="B642" s="106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5">
        <v>13</v>
      </c>
      <c r="B643" s="106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5">
        <v>14</v>
      </c>
      <c r="B644" s="106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5">
        <v>15</v>
      </c>
      <c r="B645" s="106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5">
        <v>16</v>
      </c>
      <c r="B646" s="106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5">
        <v>17</v>
      </c>
      <c r="B647" s="106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5">
        <v>18</v>
      </c>
      <c r="B648" s="106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5">
        <v>19</v>
      </c>
      <c r="B649" s="106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5">
        <v>20</v>
      </c>
      <c r="B650" s="106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5">
        <v>21</v>
      </c>
      <c r="B651" s="106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5">
        <v>22</v>
      </c>
      <c r="B652" s="106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5">
        <v>23</v>
      </c>
      <c r="B653" s="106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5">
        <v>24</v>
      </c>
      <c r="B654" s="106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5">
        <v>25</v>
      </c>
      <c r="B655" s="106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5">
        <v>26</v>
      </c>
      <c r="B656" s="106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5">
        <v>27</v>
      </c>
      <c r="B657" s="106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5">
        <v>28</v>
      </c>
      <c r="B658" s="106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5">
        <v>29</v>
      </c>
      <c r="B659" s="106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5">
        <v>30</v>
      </c>
      <c r="B660" s="106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5">
        <v>1</v>
      </c>
      <c r="B664" s="106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5">
        <v>2</v>
      </c>
      <c r="B665" s="106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5">
        <v>3</v>
      </c>
      <c r="B666" s="106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5">
        <v>4</v>
      </c>
      <c r="B667" s="106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5">
        <v>5</v>
      </c>
      <c r="B668" s="106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5">
        <v>6</v>
      </c>
      <c r="B669" s="106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5">
        <v>7</v>
      </c>
      <c r="B670" s="106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5">
        <v>8</v>
      </c>
      <c r="B671" s="106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5">
        <v>9</v>
      </c>
      <c r="B672" s="106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5">
        <v>10</v>
      </c>
      <c r="B673" s="106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5">
        <v>11</v>
      </c>
      <c r="B674" s="106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5">
        <v>12</v>
      </c>
      <c r="B675" s="106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5">
        <v>13</v>
      </c>
      <c r="B676" s="106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5">
        <v>14</v>
      </c>
      <c r="B677" s="106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5">
        <v>15</v>
      </c>
      <c r="B678" s="106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5">
        <v>16</v>
      </c>
      <c r="B679" s="106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5">
        <v>17</v>
      </c>
      <c r="B680" s="106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5">
        <v>18</v>
      </c>
      <c r="B681" s="106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5">
        <v>19</v>
      </c>
      <c r="B682" s="106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5">
        <v>20</v>
      </c>
      <c r="B683" s="106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5">
        <v>21</v>
      </c>
      <c r="B684" s="106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5">
        <v>22</v>
      </c>
      <c r="B685" s="106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5">
        <v>23</v>
      </c>
      <c r="B686" s="106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5">
        <v>24</v>
      </c>
      <c r="B687" s="106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5">
        <v>25</v>
      </c>
      <c r="B688" s="106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5">
        <v>26</v>
      </c>
      <c r="B689" s="106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5">
        <v>27</v>
      </c>
      <c r="B690" s="106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5">
        <v>28</v>
      </c>
      <c r="B691" s="106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5">
        <v>29</v>
      </c>
      <c r="B692" s="106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5">
        <v>30</v>
      </c>
      <c r="B693" s="106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5">
        <v>1</v>
      </c>
      <c r="B697" s="106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5">
        <v>2</v>
      </c>
      <c r="B698" s="106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5">
        <v>3</v>
      </c>
      <c r="B699" s="106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5">
        <v>4</v>
      </c>
      <c r="B700" s="106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5">
        <v>5</v>
      </c>
      <c r="B701" s="106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5">
        <v>6</v>
      </c>
      <c r="B702" s="106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5">
        <v>7</v>
      </c>
      <c r="B703" s="106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5">
        <v>8</v>
      </c>
      <c r="B704" s="106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5">
        <v>9</v>
      </c>
      <c r="B705" s="106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5">
        <v>10</v>
      </c>
      <c r="B706" s="106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5">
        <v>11</v>
      </c>
      <c r="B707" s="106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5">
        <v>12</v>
      </c>
      <c r="B708" s="106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5">
        <v>13</v>
      </c>
      <c r="B709" s="106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5">
        <v>14</v>
      </c>
      <c r="B710" s="106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5">
        <v>15</v>
      </c>
      <c r="B711" s="106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5">
        <v>16</v>
      </c>
      <c r="B712" s="106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5">
        <v>17</v>
      </c>
      <c r="B713" s="106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5">
        <v>18</v>
      </c>
      <c r="B714" s="106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5">
        <v>19</v>
      </c>
      <c r="B715" s="106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5">
        <v>20</v>
      </c>
      <c r="B716" s="106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5">
        <v>21</v>
      </c>
      <c r="B717" s="106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5">
        <v>22</v>
      </c>
      <c r="B718" s="106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5">
        <v>23</v>
      </c>
      <c r="B719" s="106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5">
        <v>24</v>
      </c>
      <c r="B720" s="106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5">
        <v>25</v>
      </c>
      <c r="B721" s="106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5">
        <v>26</v>
      </c>
      <c r="B722" s="106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5">
        <v>27</v>
      </c>
      <c r="B723" s="106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5">
        <v>28</v>
      </c>
      <c r="B724" s="106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5">
        <v>29</v>
      </c>
      <c r="B725" s="106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5">
        <v>30</v>
      </c>
      <c r="B726" s="106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5">
        <v>1</v>
      </c>
      <c r="B730" s="106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5">
        <v>2</v>
      </c>
      <c r="B731" s="106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5">
        <v>3</v>
      </c>
      <c r="B732" s="106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5">
        <v>4</v>
      </c>
      <c r="B733" s="106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5">
        <v>5</v>
      </c>
      <c r="B734" s="106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5">
        <v>6</v>
      </c>
      <c r="B735" s="106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5">
        <v>7</v>
      </c>
      <c r="B736" s="106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5">
        <v>8</v>
      </c>
      <c r="B737" s="106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5">
        <v>9</v>
      </c>
      <c r="B738" s="106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5">
        <v>10</v>
      </c>
      <c r="B739" s="106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5">
        <v>11</v>
      </c>
      <c r="B740" s="106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5">
        <v>12</v>
      </c>
      <c r="B741" s="106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5">
        <v>13</v>
      </c>
      <c r="B742" s="106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5">
        <v>14</v>
      </c>
      <c r="B743" s="106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5">
        <v>15</v>
      </c>
      <c r="B744" s="106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5">
        <v>16</v>
      </c>
      <c r="B745" s="106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5">
        <v>17</v>
      </c>
      <c r="B746" s="106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5">
        <v>18</v>
      </c>
      <c r="B747" s="106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5">
        <v>19</v>
      </c>
      <c r="B748" s="106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5">
        <v>20</v>
      </c>
      <c r="B749" s="106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5">
        <v>21</v>
      </c>
      <c r="B750" s="106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5">
        <v>22</v>
      </c>
      <c r="B751" s="106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5">
        <v>23</v>
      </c>
      <c r="B752" s="106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5">
        <v>24</v>
      </c>
      <c r="B753" s="106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5">
        <v>25</v>
      </c>
      <c r="B754" s="106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5">
        <v>26</v>
      </c>
      <c r="B755" s="106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5">
        <v>27</v>
      </c>
      <c r="B756" s="106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5">
        <v>28</v>
      </c>
      <c r="B757" s="106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5">
        <v>29</v>
      </c>
      <c r="B758" s="106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5">
        <v>30</v>
      </c>
      <c r="B759" s="106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5">
        <v>1</v>
      </c>
      <c r="B763" s="106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5">
        <v>2</v>
      </c>
      <c r="B764" s="106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5">
        <v>3</v>
      </c>
      <c r="B765" s="106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5">
        <v>4</v>
      </c>
      <c r="B766" s="106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5">
        <v>5</v>
      </c>
      <c r="B767" s="106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5">
        <v>6</v>
      </c>
      <c r="B768" s="106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5">
        <v>7</v>
      </c>
      <c r="B769" s="106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5">
        <v>8</v>
      </c>
      <c r="B770" s="106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5">
        <v>9</v>
      </c>
      <c r="B771" s="106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5">
        <v>10</v>
      </c>
      <c r="B772" s="106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5">
        <v>11</v>
      </c>
      <c r="B773" s="106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5">
        <v>12</v>
      </c>
      <c r="B774" s="106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5">
        <v>13</v>
      </c>
      <c r="B775" s="106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5">
        <v>14</v>
      </c>
      <c r="B776" s="106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5">
        <v>15</v>
      </c>
      <c r="B777" s="106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5">
        <v>16</v>
      </c>
      <c r="B778" s="106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5">
        <v>17</v>
      </c>
      <c r="B779" s="106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5">
        <v>18</v>
      </c>
      <c r="B780" s="106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5">
        <v>19</v>
      </c>
      <c r="B781" s="106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5">
        <v>20</v>
      </c>
      <c r="B782" s="106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5">
        <v>21</v>
      </c>
      <c r="B783" s="106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5">
        <v>22</v>
      </c>
      <c r="B784" s="106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5">
        <v>23</v>
      </c>
      <c r="B785" s="106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5">
        <v>24</v>
      </c>
      <c r="B786" s="106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5">
        <v>25</v>
      </c>
      <c r="B787" s="106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5">
        <v>26</v>
      </c>
      <c r="B788" s="106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5">
        <v>27</v>
      </c>
      <c r="B789" s="106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5">
        <v>28</v>
      </c>
      <c r="B790" s="106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5">
        <v>29</v>
      </c>
      <c r="B791" s="106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5">
        <v>30</v>
      </c>
      <c r="B792" s="106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5">
        <v>1</v>
      </c>
      <c r="B796" s="106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5">
        <v>2</v>
      </c>
      <c r="B797" s="106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5">
        <v>3</v>
      </c>
      <c r="B798" s="106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5">
        <v>4</v>
      </c>
      <c r="B799" s="106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5">
        <v>5</v>
      </c>
      <c r="B800" s="106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5">
        <v>6</v>
      </c>
      <c r="B801" s="106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5">
        <v>7</v>
      </c>
      <c r="B802" s="106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5">
        <v>8</v>
      </c>
      <c r="B803" s="106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5">
        <v>9</v>
      </c>
      <c r="B804" s="106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5">
        <v>10</v>
      </c>
      <c r="B805" s="106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5">
        <v>11</v>
      </c>
      <c r="B806" s="106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5">
        <v>12</v>
      </c>
      <c r="B807" s="106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5">
        <v>13</v>
      </c>
      <c r="B808" s="106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5">
        <v>14</v>
      </c>
      <c r="B809" s="106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5">
        <v>15</v>
      </c>
      <c r="B810" s="106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5">
        <v>16</v>
      </c>
      <c r="B811" s="106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5">
        <v>17</v>
      </c>
      <c r="B812" s="106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5">
        <v>18</v>
      </c>
      <c r="B813" s="106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5">
        <v>19</v>
      </c>
      <c r="B814" s="106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5">
        <v>20</v>
      </c>
      <c r="B815" s="106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5">
        <v>21</v>
      </c>
      <c r="B816" s="106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5">
        <v>22</v>
      </c>
      <c r="B817" s="106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5">
        <v>23</v>
      </c>
      <c r="B818" s="106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5">
        <v>24</v>
      </c>
      <c r="B819" s="106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5">
        <v>25</v>
      </c>
      <c r="B820" s="106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5">
        <v>26</v>
      </c>
      <c r="B821" s="106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5">
        <v>27</v>
      </c>
      <c r="B822" s="106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5">
        <v>28</v>
      </c>
      <c r="B823" s="106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5">
        <v>29</v>
      </c>
      <c r="B824" s="106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5">
        <v>30</v>
      </c>
      <c r="B825" s="106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5">
        <v>1</v>
      </c>
      <c r="B829" s="106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5">
        <v>2</v>
      </c>
      <c r="B830" s="106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5">
        <v>3</v>
      </c>
      <c r="B831" s="106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5">
        <v>4</v>
      </c>
      <c r="B832" s="106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5">
        <v>5</v>
      </c>
      <c r="B833" s="106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5">
        <v>6</v>
      </c>
      <c r="B834" s="106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5">
        <v>7</v>
      </c>
      <c r="B835" s="106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5">
        <v>8</v>
      </c>
      <c r="B836" s="106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5">
        <v>9</v>
      </c>
      <c r="B837" s="106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5">
        <v>10</v>
      </c>
      <c r="B838" s="106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5">
        <v>11</v>
      </c>
      <c r="B839" s="106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5">
        <v>12</v>
      </c>
      <c r="B840" s="106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5">
        <v>13</v>
      </c>
      <c r="B841" s="106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5">
        <v>14</v>
      </c>
      <c r="B842" s="106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5">
        <v>15</v>
      </c>
      <c r="B843" s="106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5">
        <v>16</v>
      </c>
      <c r="B844" s="106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5">
        <v>17</v>
      </c>
      <c r="B845" s="106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5">
        <v>18</v>
      </c>
      <c r="B846" s="106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5">
        <v>19</v>
      </c>
      <c r="B847" s="106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5">
        <v>20</v>
      </c>
      <c r="B848" s="106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5">
        <v>21</v>
      </c>
      <c r="B849" s="106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5">
        <v>22</v>
      </c>
      <c r="B850" s="106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5">
        <v>23</v>
      </c>
      <c r="B851" s="106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5">
        <v>24</v>
      </c>
      <c r="B852" s="106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5">
        <v>25</v>
      </c>
      <c r="B853" s="106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5">
        <v>26</v>
      </c>
      <c r="B854" s="106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5">
        <v>27</v>
      </c>
      <c r="B855" s="106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5">
        <v>28</v>
      </c>
      <c r="B856" s="106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5">
        <v>29</v>
      </c>
      <c r="B857" s="106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5">
        <v>30</v>
      </c>
      <c r="B858" s="106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5">
        <v>1</v>
      </c>
      <c r="B862" s="106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5">
        <v>2</v>
      </c>
      <c r="B863" s="106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5">
        <v>3</v>
      </c>
      <c r="B864" s="106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5">
        <v>4</v>
      </c>
      <c r="B865" s="106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5">
        <v>5</v>
      </c>
      <c r="B866" s="106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5">
        <v>6</v>
      </c>
      <c r="B867" s="106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5">
        <v>7</v>
      </c>
      <c r="B868" s="106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5">
        <v>8</v>
      </c>
      <c r="B869" s="106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5">
        <v>9</v>
      </c>
      <c r="B870" s="106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5">
        <v>10</v>
      </c>
      <c r="B871" s="106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5">
        <v>11</v>
      </c>
      <c r="B872" s="106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5">
        <v>12</v>
      </c>
      <c r="B873" s="106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5">
        <v>13</v>
      </c>
      <c r="B874" s="106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5">
        <v>14</v>
      </c>
      <c r="B875" s="106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5">
        <v>15</v>
      </c>
      <c r="B876" s="106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5">
        <v>16</v>
      </c>
      <c r="B877" s="106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5">
        <v>17</v>
      </c>
      <c r="B878" s="106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5">
        <v>18</v>
      </c>
      <c r="B879" s="106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5">
        <v>19</v>
      </c>
      <c r="B880" s="106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5">
        <v>20</v>
      </c>
      <c r="B881" s="106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5">
        <v>21</v>
      </c>
      <c r="B882" s="106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5">
        <v>22</v>
      </c>
      <c r="B883" s="106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5">
        <v>23</v>
      </c>
      <c r="B884" s="106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5">
        <v>24</v>
      </c>
      <c r="B885" s="106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5">
        <v>25</v>
      </c>
      <c r="B886" s="106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5">
        <v>26</v>
      </c>
      <c r="B887" s="106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5">
        <v>27</v>
      </c>
      <c r="B888" s="106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5">
        <v>28</v>
      </c>
      <c r="B889" s="106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5">
        <v>29</v>
      </c>
      <c r="B890" s="106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5">
        <v>30</v>
      </c>
      <c r="B891" s="106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5">
        <v>1</v>
      </c>
      <c r="B895" s="106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5">
        <v>2</v>
      </c>
      <c r="B896" s="106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5">
        <v>3</v>
      </c>
      <c r="B897" s="106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5">
        <v>4</v>
      </c>
      <c r="B898" s="106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5">
        <v>5</v>
      </c>
      <c r="B899" s="106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5">
        <v>6</v>
      </c>
      <c r="B900" s="106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5">
        <v>7</v>
      </c>
      <c r="B901" s="106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5">
        <v>8</v>
      </c>
      <c r="B902" s="106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5">
        <v>9</v>
      </c>
      <c r="B903" s="106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5">
        <v>10</v>
      </c>
      <c r="B904" s="106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5">
        <v>11</v>
      </c>
      <c r="B905" s="106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5">
        <v>12</v>
      </c>
      <c r="B906" s="106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5">
        <v>13</v>
      </c>
      <c r="B907" s="106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5">
        <v>14</v>
      </c>
      <c r="B908" s="106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5">
        <v>15</v>
      </c>
      <c r="B909" s="106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5">
        <v>16</v>
      </c>
      <c r="B910" s="106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5">
        <v>17</v>
      </c>
      <c r="B911" s="106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5">
        <v>18</v>
      </c>
      <c r="B912" s="106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5">
        <v>19</v>
      </c>
      <c r="B913" s="106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5">
        <v>20</v>
      </c>
      <c r="B914" s="106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5">
        <v>21</v>
      </c>
      <c r="B915" s="106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5">
        <v>22</v>
      </c>
      <c r="B916" s="106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5">
        <v>23</v>
      </c>
      <c r="B917" s="106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5">
        <v>24</v>
      </c>
      <c r="B918" s="106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5">
        <v>25</v>
      </c>
      <c r="B919" s="106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5">
        <v>26</v>
      </c>
      <c r="B920" s="106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5">
        <v>27</v>
      </c>
      <c r="B921" s="106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5">
        <v>28</v>
      </c>
      <c r="B922" s="106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5">
        <v>29</v>
      </c>
      <c r="B923" s="106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5">
        <v>30</v>
      </c>
      <c r="B924" s="106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5">
        <v>1</v>
      </c>
      <c r="B928" s="106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5">
        <v>2</v>
      </c>
      <c r="B929" s="106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5">
        <v>3</v>
      </c>
      <c r="B930" s="106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5">
        <v>4</v>
      </c>
      <c r="B931" s="106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5">
        <v>5</v>
      </c>
      <c r="B932" s="106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5">
        <v>6</v>
      </c>
      <c r="B933" s="106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5">
        <v>7</v>
      </c>
      <c r="B934" s="106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5">
        <v>8</v>
      </c>
      <c r="B935" s="106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5">
        <v>9</v>
      </c>
      <c r="B936" s="106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5">
        <v>10</v>
      </c>
      <c r="B937" s="106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5">
        <v>11</v>
      </c>
      <c r="B938" s="106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5">
        <v>12</v>
      </c>
      <c r="B939" s="106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5">
        <v>13</v>
      </c>
      <c r="B940" s="106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5">
        <v>14</v>
      </c>
      <c r="B941" s="106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5">
        <v>15</v>
      </c>
      <c r="B942" s="106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5">
        <v>16</v>
      </c>
      <c r="B943" s="106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5">
        <v>17</v>
      </c>
      <c r="B944" s="106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5">
        <v>18</v>
      </c>
      <c r="B945" s="106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5">
        <v>19</v>
      </c>
      <c r="B946" s="106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5">
        <v>20</v>
      </c>
      <c r="B947" s="106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5">
        <v>21</v>
      </c>
      <c r="B948" s="106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5">
        <v>22</v>
      </c>
      <c r="B949" s="106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5">
        <v>23</v>
      </c>
      <c r="B950" s="106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5">
        <v>24</v>
      </c>
      <c r="B951" s="106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5">
        <v>25</v>
      </c>
      <c r="B952" s="106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5">
        <v>26</v>
      </c>
      <c r="B953" s="106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5">
        <v>27</v>
      </c>
      <c r="B954" s="106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5">
        <v>28</v>
      </c>
      <c r="B955" s="106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5">
        <v>29</v>
      </c>
      <c r="B956" s="106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5">
        <v>30</v>
      </c>
      <c r="B957" s="106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5">
        <v>1</v>
      </c>
      <c r="B961" s="106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5">
        <v>2</v>
      </c>
      <c r="B962" s="106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5">
        <v>3</v>
      </c>
      <c r="B963" s="106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5">
        <v>4</v>
      </c>
      <c r="B964" s="106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5">
        <v>5</v>
      </c>
      <c r="B965" s="106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5">
        <v>6</v>
      </c>
      <c r="B966" s="106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5">
        <v>7</v>
      </c>
      <c r="B967" s="106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5">
        <v>8</v>
      </c>
      <c r="B968" s="106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5">
        <v>9</v>
      </c>
      <c r="B969" s="106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5">
        <v>10</v>
      </c>
      <c r="B970" s="106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5">
        <v>11</v>
      </c>
      <c r="B971" s="106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5">
        <v>12</v>
      </c>
      <c r="B972" s="106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5">
        <v>13</v>
      </c>
      <c r="B973" s="106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5">
        <v>14</v>
      </c>
      <c r="B974" s="106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5">
        <v>15</v>
      </c>
      <c r="B975" s="106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5">
        <v>16</v>
      </c>
      <c r="B976" s="106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5">
        <v>17</v>
      </c>
      <c r="B977" s="106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5">
        <v>18</v>
      </c>
      <c r="B978" s="106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5">
        <v>19</v>
      </c>
      <c r="B979" s="106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5">
        <v>20</v>
      </c>
      <c r="B980" s="106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5">
        <v>21</v>
      </c>
      <c r="B981" s="106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5">
        <v>22</v>
      </c>
      <c r="B982" s="106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5">
        <v>23</v>
      </c>
      <c r="B983" s="106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5">
        <v>24</v>
      </c>
      <c r="B984" s="106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5">
        <v>25</v>
      </c>
      <c r="B985" s="106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5">
        <v>26</v>
      </c>
      <c r="B986" s="106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5">
        <v>27</v>
      </c>
      <c r="B987" s="106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5">
        <v>28</v>
      </c>
      <c r="B988" s="106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5">
        <v>29</v>
      </c>
      <c r="B989" s="106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5">
        <v>30</v>
      </c>
      <c r="B990" s="106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5">
        <v>1</v>
      </c>
      <c r="B994" s="106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5">
        <v>2</v>
      </c>
      <c r="B995" s="106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5">
        <v>3</v>
      </c>
      <c r="B996" s="106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5">
        <v>4</v>
      </c>
      <c r="B997" s="106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5">
        <v>5</v>
      </c>
      <c r="B998" s="106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5">
        <v>6</v>
      </c>
      <c r="B999" s="106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5">
        <v>7</v>
      </c>
      <c r="B1000" s="106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5">
        <v>8</v>
      </c>
      <c r="B1001" s="106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5">
        <v>9</v>
      </c>
      <c r="B1002" s="106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5">
        <v>10</v>
      </c>
      <c r="B1003" s="106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5">
        <v>11</v>
      </c>
      <c r="B1004" s="106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5">
        <v>12</v>
      </c>
      <c r="B1005" s="106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5">
        <v>13</v>
      </c>
      <c r="B1006" s="106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5">
        <v>14</v>
      </c>
      <c r="B1007" s="106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5">
        <v>15</v>
      </c>
      <c r="B1008" s="106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5">
        <v>16</v>
      </c>
      <c r="B1009" s="106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5">
        <v>17</v>
      </c>
      <c r="B1010" s="106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5">
        <v>18</v>
      </c>
      <c r="B1011" s="106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5">
        <v>19</v>
      </c>
      <c r="B1012" s="106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5">
        <v>20</v>
      </c>
      <c r="B1013" s="106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5">
        <v>21</v>
      </c>
      <c r="B1014" s="106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5">
        <v>22</v>
      </c>
      <c r="B1015" s="106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5">
        <v>23</v>
      </c>
      <c r="B1016" s="106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5">
        <v>24</v>
      </c>
      <c r="B1017" s="106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5">
        <v>25</v>
      </c>
      <c r="B1018" s="106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5">
        <v>26</v>
      </c>
      <c r="B1019" s="106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5">
        <v>27</v>
      </c>
      <c r="B1020" s="106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5">
        <v>28</v>
      </c>
      <c r="B1021" s="106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5">
        <v>29</v>
      </c>
      <c r="B1022" s="106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5">
        <v>30</v>
      </c>
      <c r="B1023" s="106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5">
        <v>1</v>
      </c>
      <c r="B1027" s="106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5">
        <v>2</v>
      </c>
      <c r="B1028" s="106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5">
        <v>3</v>
      </c>
      <c r="B1029" s="106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5">
        <v>4</v>
      </c>
      <c r="B1030" s="106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5">
        <v>5</v>
      </c>
      <c r="B1031" s="106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5">
        <v>6</v>
      </c>
      <c r="B1032" s="106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5">
        <v>7</v>
      </c>
      <c r="B1033" s="106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5">
        <v>8</v>
      </c>
      <c r="B1034" s="106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5">
        <v>9</v>
      </c>
      <c r="B1035" s="106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5">
        <v>10</v>
      </c>
      <c r="B1036" s="106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5">
        <v>11</v>
      </c>
      <c r="B1037" s="106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5">
        <v>12</v>
      </c>
      <c r="B1038" s="106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5">
        <v>13</v>
      </c>
      <c r="B1039" s="106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5">
        <v>14</v>
      </c>
      <c r="B1040" s="106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5">
        <v>15</v>
      </c>
      <c r="B1041" s="106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5">
        <v>16</v>
      </c>
      <c r="B1042" s="106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5">
        <v>17</v>
      </c>
      <c r="B1043" s="106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5">
        <v>18</v>
      </c>
      <c r="B1044" s="106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5">
        <v>19</v>
      </c>
      <c r="B1045" s="106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5">
        <v>20</v>
      </c>
      <c r="B1046" s="106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5">
        <v>21</v>
      </c>
      <c r="B1047" s="106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5">
        <v>22</v>
      </c>
      <c r="B1048" s="106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5">
        <v>23</v>
      </c>
      <c r="B1049" s="106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5">
        <v>24</v>
      </c>
      <c r="B1050" s="106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5">
        <v>25</v>
      </c>
      <c r="B1051" s="106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5">
        <v>26</v>
      </c>
      <c r="B1052" s="106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5">
        <v>27</v>
      </c>
      <c r="B1053" s="106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5">
        <v>28</v>
      </c>
      <c r="B1054" s="106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5">
        <v>29</v>
      </c>
      <c r="B1055" s="106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5">
        <v>30</v>
      </c>
      <c r="B1056" s="106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5">
        <v>1</v>
      </c>
      <c r="B1060" s="106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5">
        <v>2</v>
      </c>
      <c r="B1061" s="106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5">
        <v>3</v>
      </c>
      <c r="B1062" s="106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5">
        <v>4</v>
      </c>
      <c r="B1063" s="106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5">
        <v>5</v>
      </c>
      <c r="B1064" s="106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5">
        <v>6</v>
      </c>
      <c r="B1065" s="106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5">
        <v>7</v>
      </c>
      <c r="B1066" s="106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5">
        <v>8</v>
      </c>
      <c r="B1067" s="106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5">
        <v>9</v>
      </c>
      <c r="B1068" s="106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5">
        <v>10</v>
      </c>
      <c r="B1069" s="106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5">
        <v>11</v>
      </c>
      <c r="B1070" s="106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5">
        <v>12</v>
      </c>
      <c r="B1071" s="106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5">
        <v>13</v>
      </c>
      <c r="B1072" s="106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5">
        <v>14</v>
      </c>
      <c r="B1073" s="106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5">
        <v>15</v>
      </c>
      <c r="B1074" s="106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5">
        <v>16</v>
      </c>
      <c r="B1075" s="106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5">
        <v>17</v>
      </c>
      <c r="B1076" s="106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5">
        <v>18</v>
      </c>
      <c r="B1077" s="106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5">
        <v>19</v>
      </c>
      <c r="B1078" s="106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5">
        <v>20</v>
      </c>
      <c r="B1079" s="106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5">
        <v>21</v>
      </c>
      <c r="B1080" s="106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5">
        <v>22</v>
      </c>
      <c r="B1081" s="106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5">
        <v>23</v>
      </c>
      <c r="B1082" s="106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5">
        <v>24</v>
      </c>
      <c r="B1083" s="106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5">
        <v>25</v>
      </c>
      <c r="B1084" s="106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5">
        <v>26</v>
      </c>
      <c r="B1085" s="106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5">
        <v>27</v>
      </c>
      <c r="B1086" s="106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5">
        <v>28</v>
      </c>
      <c r="B1087" s="106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5">
        <v>29</v>
      </c>
      <c r="B1088" s="106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5">
        <v>30</v>
      </c>
      <c r="B1089" s="106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5">
        <v>1</v>
      </c>
      <c r="B1093" s="106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5">
        <v>2</v>
      </c>
      <c r="B1094" s="106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5">
        <v>3</v>
      </c>
      <c r="B1095" s="106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5">
        <v>4</v>
      </c>
      <c r="B1096" s="106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5">
        <v>5</v>
      </c>
      <c r="B1097" s="106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5">
        <v>6</v>
      </c>
      <c r="B1098" s="106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5">
        <v>7</v>
      </c>
      <c r="B1099" s="106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5">
        <v>8</v>
      </c>
      <c r="B1100" s="106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5">
        <v>9</v>
      </c>
      <c r="B1101" s="106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5">
        <v>10</v>
      </c>
      <c r="B1102" s="106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5">
        <v>11</v>
      </c>
      <c r="B1103" s="106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5">
        <v>12</v>
      </c>
      <c r="B1104" s="106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5">
        <v>13</v>
      </c>
      <c r="B1105" s="106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5">
        <v>14</v>
      </c>
      <c r="B1106" s="106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5">
        <v>15</v>
      </c>
      <c r="B1107" s="106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5">
        <v>16</v>
      </c>
      <c r="B1108" s="106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5">
        <v>17</v>
      </c>
      <c r="B1109" s="106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5">
        <v>18</v>
      </c>
      <c r="B1110" s="106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5">
        <v>19</v>
      </c>
      <c r="B1111" s="106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5">
        <v>20</v>
      </c>
      <c r="B1112" s="106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5">
        <v>21</v>
      </c>
      <c r="B1113" s="106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5">
        <v>22</v>
      </c>
      <c r="B1114" s="106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5">
        <v>23</v>
      </c>
      <c r="B1115" s="106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5">
        <v>24</v>
      </c>
      <c r="B1116" s="106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5">
        <v>25</v>
      </c>
      <c r="B1117" s="106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5">
        <v>26</v>
      </c>
      <c r="B1118" s="106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5">
        <v>27</v>
      </c>
      <c r="B1119" s="106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5">
        <v>28</v>
      </c>
      <c r="B1120" s="106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5">
        <v>29</v>
      </c>
      <c r="B1121" s="106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5">
        <v>30</v>
      </c>
      <c r="B1122" s="106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5">
        <v>1</v>
      </c>
      <c r="B1126" s="106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5">
        <v>2</v>
      </c>
      <c r="B1127" s="106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5">
        <v>3</v>
      </c>
      <c r="B1128" s="106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5">
        <v>4</v>
      </c>
      <c r="B1129" s="106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5">
        <v>5</v>
      </c>
      <c r="B1130" s="106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5">
        <v>6</v>
      </c>
      <c r="B1131" s="106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5">
        <v>7</v>
      </c>
      <c r="B1132" s="106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5">
        <v>8</v>
      </c>
      <c r="B1133" s="106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5">
        <v>9</v>
      </c>
      <c r="B1134" s="106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5">
        <v>10</v>
      </c>
      <c r="B1135" s="106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5">
        <v>11</v>
      </c>
      <c r="B1136" s="106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5">
        <v>12</v>
      </c>
      <c r="B1137" s="106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5">
        <v>13</v>
      </c>
      <c r="B1138" s="106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5">
        <v>14</v>
      </c>
      <c r="B1139" s="106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5">
        <v>15</v>
      </c>
      <c r="B1140" s="106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5">
        <v>16</v>
      </c>
      <c r="B1141" s="106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5">
        <v>17</v>
      </c>
      <c r="B1142" s="106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5">
        <v>18</v>
      </c>
      <c r="B1143" s="106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5">
        <v>19</v>
      </c>
      <c r="B1144" s="106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5">
        <v>20</v>
      </c>
      <c r="B1145" s="106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5">
        <v>21</v>
      </c>
      <c r="B1146" s="106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5">
        <v>22</v>
      </c>
      <c r="B1147" s="106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5">
        <v>23</v>
      </c>
      <c r="B1148" s="106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5">
        <v>24</v>
      </c>
      <c r="B1149" s="106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5">
        <v>25</v>
      </c>
      <c r="B1150" s="106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5">
        <v>26</v>
      </c>
      <c r="B1151" s="106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5">
        <v>27</v>
      </c>
      <c r="B1152" s="106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5">
        <v>28</v>
      </c>
      <c r="B1153" s="106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5">
        <v>29</v>
      </c>
      <c r="B1154" s="106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5">
        <v>30</v>
      </c>
      <c r="B1155" s="106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5">
        <v>1</v>
      </c>
      <c r="B1159" s="106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5">
        <v>2</v>
      </c>
      <c r="B1160" s="106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5">
        <v>3</v>
      </c>
      <c r="B1161" s="106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5">
        <v>4</v>
      </c>
      <c r="B1162" s="106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5">
        <v>5</v>
      </c>
      <c r="B1163" s="106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5">
        <v>6</v>
      </c>
      <c r="B1164" s="106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5">
        <v>7</v>
      </c>
      <c r="B1165" s="106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5">
        <v>8</v>
      </c>
      <c r="B1166" s="106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5">
        <v>9</v>
      </c>
      <c r="B1167" s="106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5">
        <v>10</v>
      </c>
      <c r="B1168" s="106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5">
        <v>11</v>
      </c>
      <c r="B1169" s="106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5">
        <v>12</v>
      </c>
      <c r="B1170" s="106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5">
        <v>13</v>
      </c>
      <c r="B1171" s="106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5">
        <v>14</v>
      </c>
      <c r="B1172" s="106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5">
        <v>15</v>
      </c>
      <c r="B1173" s="106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5">
        <v>16</v>
      </c>
      <c r="B1174" s="106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5">
        <v>17</v>
      </c>
      <c r="B1175" s="106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5">
        <v>18</v>
      </c>
      <c r="B1176" s="106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5">
        <v>19</v>
      </c>
      <c r="B1177" s="106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5">
        <v>20</v>
      </c>
      <c r="B1178" s="106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5">
        <v>21</v>
      </c>
      <c r="B1179" s="106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5">
        <v>22</v>
      </c>
      <c r="B1180" s="106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5">
        <v>23</v>
      </c>
      <c r="B1181" s="106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5">
        <v>24</v>
      </c>
      <c r="B1182" s="106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5">
        <v>25</v>
      </c>
      <c r="B1183" s="106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5">
        <v>26</v>
      </c>
      <c r="B1184" s="106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5">
        <v>27</v>
      </c>
      <c r="B1185" s="106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5">
        <v>28</v>
      </c>
      <c r="B1186" s="106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5">
        <v>29</v>
      </c>
      <c r="B1187" s="106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5">
        <v>30</v>
      </c>
      <c r="B1188" s="106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5">
        <v>1</v>
      </c>
      <c r="B1192" s="106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5">
        <v>2</v>
      </c>
      <c r="B1193" s="106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5">
        <v>3</v>
      </c>
      <c r="B1194" s="106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5">
        <v>4</v>
      </c>
      <c r="B1195" s="106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5">
        <v>5</v>
      </c>
      <c r="B1196" s="106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5">
        <v>6</v>
      </c>
      <c r="B1197" s="106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5">
        <v>7</v>
      </c>
      <c r="B1198" s="106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5">
        <v>8</v>
      </c>
      <c r="B1199" s="106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5">
        <v>9</v>
      </c>
      <c r="B1200" s="106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5">
        <v>10</v>
      </c>
      <c r="B1201" s="106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5">
        <v>11</v>
      </c>
      <c r="B1202" s="106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5">
        <v>12</v>
      </c>
      <c r="B1203" s="106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5">
        <v>13</v>
      </c>
      <c r="B1204" s="106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5">
        <v>14</v>
      </c>
      <c r="B1205" s="106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5">
        <v>15</v>
      </c>
      <c r="B1206" s="106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5">
        <v>16</v>
      </c>
      <c r="B1207" s="106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5">
        <v>17</v>
      </c>
      <c r="B1208" s="106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5">
        <v>18</v>
      </c>
      <c r="B1209" s="106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5">
        <v>19</v>
      </c>
      <c r="B1210" s="106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5">
        <v>20</v>
      </c>
      <c r="B1211" s="106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5">
        <v>21</v>
      </c>
      <c r="B1212" s="106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5">
        <v>22</v>
      </c>
      <c r="B1213" s="106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5">
        <v>23</v>
      </c>
      <c r="B1214" s="106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5">
        <v>24</v>
      </c>
      <c r="B1215" s="106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5">
        <v>25</v>
      </c>
      <c r="B1216" s="106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5">
        <v>26</v>
      </c>
      <c r="B1217" s="106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5">
        <v>27</v>
      </c>
      <c r="B1218" s="106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5">
        <v>28</v>
      </c>
      <c r="B1219" s="106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5">
        <v>29</v>
      </c>
      <c r="B1220" s="106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5">
        <v>30</v>
      </c>
      <c r="B1221" s="106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5">
        <v>1</v>
      </c>
      <c r="B1225" s="106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5">
        <v>2</v>
      </c>
      <c r="B1226" s="106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5">
        <v>3</v>
      </c>
      <c r="B1227" s="106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5">
        <v>4</v>
      </c>
      <c r="B1228" s="106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5">
        <v>5</v>
      </c>
      <c r="B1229" s="106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5">
        <v>6</v>
      </c>
      <c r="B1230" s="106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5">
        <v>7</v>
      </c>
      <c r="B1231" s="106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5">
        <v>8</v>
      </c>
      <c r="B1232" s="106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5">
        <v>9</v>
      </c>
      <c r="B1233" s="106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5">
        <v>10</v>
      </c>
      <c r="B1234" s="106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5">
        <v>11</v>
      </c>
      <c r="B1235" s="106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5">
        <v>12</v>
      </c>
      <c r="B1236" s="106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5">
        <v>13</v>
      </c>
      <c r="B1237" s="106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5">
        <v>14</v>
      </c>
      <c r="B1238" s="106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5">
        <v>15</v>
      </c>
      <c r="B1239" s="106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5">
        <v>16</v>
      </c>
      <c r="B1240" s="106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5">
        <v>17</v>
      </c>
      <c r="B1241" s="106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5">
        <v>18</v>
      </c>
      <c r="B1242" s="106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5">
        <v>19</v>
      </c>
      <c r="B1243" s="106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5">
        <v>20</v>
      </c>
      <c r="B1244" s="106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5">
        <v>21</v>
      </c>
      <c r="B1245" s="106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5">
        <v>22</v>
      </c>
      <c r="B1246" s="106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5">
        <v>23</v>
      </c>
      <c r="B1247" s="106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5">
        <v>24</v>
      </c>
      <c r="B1248" s="106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5">
        <v>25</v>
      </c>
      <c r="B1249" s="106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5">
        <v>26</v>
      </c>
      <c r="B1250" s="106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5">
        <v>27</v>
      </c>
      <c r="B1251" s="106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5">
        <v>28</v>
      </c>
      <c r="B1252" s="106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5">
        <v>29</v>
      </c>
      <c r="B1253" s="106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5">
        <v>30</v>
      </c>
      <c r="B1254" s="106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5">
        <v>1</v>
      </c>
      <c r="B1258" s="106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5">
        <v>2</v>
      </c>
      <c r="B1259" s="106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5">
        <v>3</v>
      </c>
      <c r="B1260" s="106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5">
        <v>4</v>
      </c>
      <c r="B1261" s="106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5">
        <v>5</v>
      </c>
      <c r="B1262" s="106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5">
        <v>6</v>
      </c>
      <c r="B1263" s="106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5">
        <v>7</v>
      </c>
      <c r="B1264" s="106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5">
        <v>8</v>
      </c>
      <c r="B1265" s="106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5">
        <v>9</v>
      </c>
      <c r="B1266" s="106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5">
        <v>10</v>
      </c>
      <c r="B1267" s="106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5">
        <v>11</v>
      </c>
      <c r="B1268" s="106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5">
        <v>12</v>
      </c>
      <c r="B1269" s="106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5">
        <v>13</v>
      </c>
      <c r="B1270" s="106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5">
        <v>14</v>
      </c>
      <c r="B1271" s="106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5">
        <v>15</v>
      </c>
      <c r="B1272" s="106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5">
        <v>16</v>
      </c>
      <c r="B1273" s="106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5">
        <v>17</v>
      </c>
      <c r="B1274" s="106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5">
        <v>18</v>
      </c>
      <c r="B1275" s="106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5">
        <v>19</v>
      </c>
      <c r="B1276" s="106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5">
        <v>20</v>
      </c>
      <c r="B1277" s="106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5">
        <v>21</v>
      </c>
      <c r="B1278" s="106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5">
        <v>22</v>
      </c>
      <c r="B1279" s="106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5">
        <v>23</v>
      </c>
      <c r="B1280" s="106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5">
        <v>24</v>
      </c>
      <c r="B1281" s="106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5">
        <v>25</v>
      </c>
      <c r="B1282" s="106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5">
        <v>26</v>
      </c>
      <c r="B1283" s="106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5">
        <v>27</v>
      </c>
      <c r="B1284" s="106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5">
        <v>28</v>
      </c>
      <c r="B1285" s="106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5">
        <v>29</v>
      </c>
      <c r="B1286" s="106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5">
        <v>30</v>
      </c>
      <c r="B1287" s="106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5">
        <v>1</v>
      </c>
      <c r="B1291" s="106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5">
        <v>2</v>
      </c>
      <c r="B1292" s="106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5">
        <v>3</v>
      </c>
      <c r="B1293" s="106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5">
        <v>4</v>
      </c>
      <c r="B1294" s="106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5">
        <v>5</v>
      </c>
      <c r="B1295" s="106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5">
        <v>6</v>
      </c>
      <c r="B1296" s="106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5">
        <v>7</v>
      </c>
      <c r="B1297" s="106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5">
        <v>8</v>
      </c>
      <c r="B1298" s="106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5">
        <v>9</v>
      </c>
      <c r="B1299" s="106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5">
        <v>10</v>
      </c>
      <c r="B1300" s="106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5">
        <v>11</v>
      </c>
      <c r="B1301" s="106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5">
        <v>12</v>
      </c>
      <c r="B1302" s="106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5">
        <v>13</v>
      </c>
      <c r="B1303" s="106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5">
        <v>14</v>
      </c>
      <c r="B1304" s="106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5">
        <v>15</v>
      </c>
      <c r="B1305" s="106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5">
        <v>16</v>
      </c>
      <c r="B1306" s="106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5">
        <v>17</v>
      </c>
      <c r="B1307" s="106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5">
        <v>18</v>
      </c>
      <c r="B1308" s="106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5">
        <v>19</v>
      </c>
      <c r="B1309" s="106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5">
        <v>20</v>
      </c>
      <c r="B1310" s="106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5">
        <v>21</v>
      </c>
      <c r="B1311" s="106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5">
        <v>22</v>
      </c>
      <c r="B1312" s="106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5">
        <v>23</v>
      </c>
      <c r="B1313" s="106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5">
        <v>24</v>
      </c>
      <c r="B1314" s="106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5">
        <v>25</v>
      </c>
      <c r="B1315" s="106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5">
        <v>26</v>
      </c>
      <c r="B1316" s="106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5">
        <v>27</v>
      </c>
      <c r="B1317" s="106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5">
        <v>28</v>
      </c>
      <c r="B1318" s="106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5">
        <v>29</v>
      </c>
      <c r="B1319" s="106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5">
        <v>30</v>
      </c>
      <c r="B1320" s="106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2C77C4-F27A-4264-B06A-07DC95AD7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F78E4A-0453-4CD9-AF5B-FB00030A683C}">
  <ds:schemaRefs>
    <ds:schemaRef ds:uri="http://schemas.microsoft.com/office/2006/metadata/properties"/>
    <ds:schemaRef ds:uri="http://schemas.microsoft.com/office/2006/documentManagement/typ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FBA1376E-82DB-4D6C-B33A-D646C0617999"/>
    <ds:schemaRef ds:uri="http://www.w3.org/XML/1998/namespace"/>
  </ds:schemaRefs>
</ds:datastoreItem>
</file>

<file path=customXml/itemProps3.xml><?xml version="1.0" encoding="utf-8"?>
<ds:datastoreItem xmlns:ds="http://schemas.openxmlformats.org/officeDocument/2006/customXml" ds:itemID="{5A2ABD02-70F5-45AB-829F-AE4636FC31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総務課調整班</cp:lastModifiedBy>
  <cp:lastPrinted>2020-09-28T02:13:21Z</cp:lastPrinted>
  <dcterms:created xsi:type="dcterms:W3CDTF">2012-03-13T00:50:25Z</dcterms:created>
  <dcterms:modified xsi:type="dcterms:W3CDTF">2020-10-06T07:12:39Z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