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11v\00商標審査推進室00\510_審査支援管理班\１０．予算\令和３年度　概算要求\06_行政事業レビュー\05_行政事業レビューシート総点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L784" i="3" l="1"/>
  <c r="AM34" i="3" l="1"/>
  <c r="AB33" i="3" l="1"/>
  <c r="W23" i="3" l="1"/>
  <c r="P23"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<sst xmlns="http://schemas.openxmlformats.org/spreadsheetml/2006/main" count="2846" uniqueCount="614">
  <si>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</si>
  <si>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</si>
  <si>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</si>
  <si>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</si>
  <si>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</si>
  <si>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</si>
  <si>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</si>
  <si>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</si>
  <si>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</si>
  <si>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</si>
  <si>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</si>
  <si>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</si>
  <si>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</si>
  <si>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</si>
  <si>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</si>
  <si>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</si>
  <si>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</si>
  <si>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</si>
  <si>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</si>
  <si>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</si>
  <si>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</si>
  <si>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</si>
  <si>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</si>
  <si>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</si>
  <si>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</si>
  <si>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</si>
  <si>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</si>
  <si>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</si>
  <si>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</si>
  <si>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</si>
  <si>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</si>
  <si>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</si>
  <si>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</si>
  <si>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</si>
  <si>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</si>
  <si>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</si>
  <si>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</si>
  <si>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</si>
  <si>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</si>
  <si>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</si>
  <si>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</si>
  <si>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</si>
  <si>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</si>
  <si>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</si>
  <si>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</si>
  <si>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</si>
  <si>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</si>
  <si>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</si>
  <si>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</si>
  <si>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</si>
  <si>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</si>
  <si>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</si>
  <si>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</si>
  <si>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</si>
  <si>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</si>
  <si>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</si>
  <si>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</si>
  <si>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</si>
  <si>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</si>
  <si>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</si>
  <si>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</si>
  <si>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</si>
  <si>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</si>
  <si>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</si>
  <si>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</si>
  <si>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</si>
  <si>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</si>
  <si>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</si>
  <si>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</si>
  <si>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</si>
  <si>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</si>
  <si>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</si>
  <si>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</si>
  <si>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</si>
  <si>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</si>
  <si>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</si>
  <si>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</si>
  <si>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</si>
  <si>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</si>
  <si>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</si>
  <si>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</si>
  <si>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</si>
  <si>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</si>
  <si>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</si>
  <si>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</si>
  <si>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</si>
  <si>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</si>
  <si>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</si>
  <si>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</si>
  <si>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</si>
  <si>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</si>
  <si>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</si>
  <si>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</si>
  <si>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</si>
  <si>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</si>
  <si>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</si>
  <si>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</si>
  <si>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</si>
  <si>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</si>
  <si>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</si>
  <si>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</si>
  <si>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</si>
  <si>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</si>
  <si>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</si>
  <si>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</si>
  <si>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</si>
  <si>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</si>
  <si>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</si>
  <si>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</si>
  <si>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</si>
  <si>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</si>
  <si>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</si>
  <si>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</si>
  <si>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</si>
  <si>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</si>
  <si>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</si>
  <si>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</si>
  <si>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</si>
  <si>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</si>
  <si>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</si>
  <si>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</si>
  <si>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</si>
  <si>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</si>
  <si>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</si>
  <si>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</si>
  <si>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</si>
  <si>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</si>
  <si>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</si>
  <si>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</si>
  <si>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</si>
  <si>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</si>
  <si>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</si>
  <si>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</si>
  <si>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</si>
  <si>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</si>
  <si>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</si>
  <si>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</si>
  <si>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</si>
  <si>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</si>
  <si>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</si>
  <si>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</si>
  <si>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</si>
  <si>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</si>
  <si>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</si>
  <si>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</si>
  <si>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</si>
  <si>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</si>
  <si>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</si>
  <si>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</si>
  <si>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</si>
  <si>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</si>
  <si>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</si>
  <si>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</si>
  <si>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</si>
  <si>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</si>
  <si>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</si>
  <si>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</si>
  <si>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</si>
  <si>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</si>
  <si>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</si>
  <si>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</si>
  <si>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</si>
  <si>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</si>
  <si>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</si>
  <si>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</si>
  <si>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</si>
  <si>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</si>
  <si>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</si>
  <si>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</si>
  <si>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</si>
  <si>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</si>
  <si>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</si>
  <si>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</si>
  <si>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</si>
  <si>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</si>
  <si>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</si>
  <si>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</si>
  <si>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</si>
  <si>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</si>
  <si>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</si>
  <si>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</si>
  <si>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</si>
  <si>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</si>
  <si>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</si>
  <si>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</si>
  <si>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</si>
  <si>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</si>
  <si>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</si>
  <si>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</si>
  <si>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</si>
  <si>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</si>
  <si>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</si>
  <si>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</si>
  <si>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</si>
  <si>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</si>
  <si>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</si>
  <si>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</si>
  <si>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</si>
  <si>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</si>
  <si>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</si>
  <si>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</si>
  <si>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</si>
  <si>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</si>
  <si>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</si>
  <si>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</si>
  <si>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</si>
  <si>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</si>
  <si>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</si>
  <si>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</si>
  <si>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</si>
  <si>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</si>
  <si>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</si>
  <si>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</si>
  <si>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</si>
  <si>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</si>
  <si>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</si>
  <si>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</si>
  <si>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</si>
  <si>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</si>
  <si>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</si>
  <si>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</si>
  <si>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</si>
  <si>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</si>
  <si>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</si>
  <si>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</si>
  <si>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</si>
  <si>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</si>
  <si>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</si>
  <si>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</si>
  <si>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</si>
  <si>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</si>
  <si>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</si>
  <si>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</si>
  <si>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</si>
  <si>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</si>
  <si>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</si>
  <si>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</si>
  <si>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</si>
  <si>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</si>
  <si>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</si>
  <si>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</si>
  <si>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</si>
  <si>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</si>
  <si>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</si>
  <si>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</si>
  <si>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</si>
  <si>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</si>
  <si>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</si>
  <si>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</si>
  <si>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</si>
  <si>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</si>
  <si>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</si>
  <si>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</si>
  <si>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</si>
  <si>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</si>
  <si>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</si>
  <si>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</si>
  <si>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</si>
  <si>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</si>
  <si>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</si>
  <si>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</si>
  <si>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</si>
  <si>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</si>
  <si>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</si>
  <si>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</si>
  <si>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</si>
  <si>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</si>
  <si>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</si>
  <si>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</si>
  <si>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</si>
  <si>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</si>
  <si>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</si>
  <si>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</si>
  <si>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</si>
  <si>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</si>
  <si>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</si>
  <si>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</si>
  <si>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</si>
  <si>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</si>
  <si>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</si>
  <si>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</si>
  <si>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</si>
  <si>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</si>
  <si>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</si>
  <si>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</si>
  <si>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</si>
  <si>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</si>
  <si>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</si>
  <si>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</si>
  <si>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</si>
  <si>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</si>
  <si>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</si>
  <si>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</si>
  <si>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</si>
  <si>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</si>
  <si>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</si>
  <si>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</si>
  <si>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</si>
  <si>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</si>
  <si>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</si>
  <si>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</si>
  <si>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</si>
  <si>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</si>
  <si>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</si>
  <si>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</si>
  <si>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</si>
  <si>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</si>
  <si>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</si>
  <si>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</si>
  <si>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</si>
  <si>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</si>
  <si>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</si>
  <si>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</si>
  <si>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</si>
  <si>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</si>
  <si>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</si>
  <si>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</si>
  <si>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</si>
  <si>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</si>
  <si>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</si>
  <si>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</si>
  <si>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</si>
  <si>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</si>
  <si>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</si>
  <si>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</si>
  <si>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</si>
  <si>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</si>
  <si>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</si>
  <si>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</si>
  <si>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</si>
  <si>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</si>
  <si>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</si>
  <si>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</si>
  <si>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</si>
  <si>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</si>
  <si>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</si>
  <si>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</si>
  <si>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</si>
  <si>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</si>
  <si>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</si>
  <si>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</si>
  <si>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</si>
  <si>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</si>
  <si>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</si>
  <si>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</si>
  <si>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</si>
  <si>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</si>
  <si>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</si>
  <si>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</si>
  <si>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</si>
  <si>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</si>
  <si>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</si>
  <si>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</si>
  <si>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</si>
  <si>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</si>
  <si>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</si>
  <si>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</si>
  <si>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</si>
  <si>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</si>
  <si>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</si>
  <si>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</si>
  <si>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</si>
  <si>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</si>
  <si>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</si>
  <si>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</si>
  <si>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</si>
  <si>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</si>
  <si>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</si>
  <si>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</si>
  <si>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</si>
  <si>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</si>
  <si>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</si>
  <si>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</si>
  <si>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</si>
  <si>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</si>
  <si>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</si>
  <si>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</si>
  <si>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</si>
  <si>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</si>
  <si>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</si>
  <si>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</si>
  <si>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</si>
  <si>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</si>
  <si>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</si>
  <si>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</si>
  <si>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</si>
  <si>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</si>
  <si>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</si>
  <si>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</si>
  <si>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</si>
  <si>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</si>
  <si>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</si>
  <si>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</si>
  <si>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</si>
  <si>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</si>
  <si>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</si>
  <si>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</si>
  <si>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</si>
  <si>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</si>
  <si>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</si>
  <si>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</si>
  <si>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</si>
  <si>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</si>
  <si>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</si>
  <si>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</si>
  <si>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</si>
  <si>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</si>
  <si>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</si>
  <si>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</si>
  <si>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</si>
  <si>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</si>
  <si>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</si>
  <si>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</si>
  <si>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</si>
  <si>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</si>
  <si>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</si>
  <si>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</si>
  <si>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</si>
  <si>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</si>
  <si>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</si>
  <si>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</si>
  <si>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</si>
  <si>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</si>
  <si>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</si>
  <si>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</si>
  <si>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</si>
  <si>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</si>
  <si>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</si>
  <si>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</si>
  <si>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</si>
  <si>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</si>
  <si>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</si>
  <si>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</si>
  <si>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</si>
  <si>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</si>
  <si>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</si>
  <si>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</si>
  <si>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</si>
  <si>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</si>
  <si>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</si>
  <si>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</si>
  <si>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</si>
  <si>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</si>
  <si>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</si>
  <si>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</si>
  <si>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</si>
  <si>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</si>
  <si>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</si>
  <si>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</si>
  <si>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</si>
  <si>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</si>
  <si>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</si>
  <si>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</si>
  <si>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</si>
  <si>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</si>
  <si>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</si>
  <si>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</si>
  <si>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</si>
  <si>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</si>
  <si>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</si>
  <si>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</si>
  <si>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</si>
  <si>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</si>
  <si>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</si>
  <si>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</si>
  <si>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</si>
  <si>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</si>
  <si>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</si>
  <si>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</si>
  <si>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</si>
  <si>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</si>
  <si>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</si>
  <si>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</si>
  <si>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</si>
  <si>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</si>
  <si>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</si>
  <si>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</si>
  <si>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</si>
  <si>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</si>
  <si>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</si>
  <si>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</si>
  <si>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</si>
  <si>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</si>
  <si>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</si>
  <si>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</si>
  <si>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</si>
  <si>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</si>
  <si>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</si>
  <si>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</si>
  <si>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</si>
  <si>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</si>
  <si>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</si>
  <si>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</si>
  <si>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</si>
  <si>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</si>
  <si>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</si>
  <si>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</si>
  <si>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</si>
  <si>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</si>
  <si>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</si>
  <si>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</si>
  <si>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</si>
  <si>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</si>
  <si>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</si>
  <si>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</si>
  <si>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</si>
  <si>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</si>
  <si>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</si>
  <si>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</si>
  <si>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</si>
  <si>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</si>
  <si>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</si>
  <si>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</si>
  <si>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</si>
  <si>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</si>
  <si>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</si>
  <si>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</si>
  <si>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</si>
  <si>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</si>
  <si>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</si>
  <si>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</si>
  <si>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</si>
  <si>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</si>
  <si>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</si>
  <si>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</si>
  <si>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</si>
  <si>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</si>
  <si>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</si>
  <si>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</si>
  <si>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</si>
  <si>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</si>
  <si>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</si>
  <si>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</si>
  <si>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</si>
  <si>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</si>
  <si>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</si>
  <si>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</si>
  <si>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</si>
  <si>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</si>
  <si>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</si>
  <si>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</si>
  <si>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</si>
  <si>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</si>
  <si>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</si>
  <si>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</si>
  <si>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</si>
  <si>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</si>
  <si>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</si>
  <si>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</si>
  <si>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</si>
  <si>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</si>
  <si>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</si>
  <si>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</si>
  <si>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</si>
  <si>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</si>
  <si>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</si>
  <si>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</si>
  <si>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</si>
  <si>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</si>
  <si>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</si>
  <si>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</si>
  <si>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</si>
  <si>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</si>
  <si>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</si>
  <si>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phoneticPr fontId="5"/>
  </si>
  <si>
    <t>○</t>
  </si>
  <si>
    <t>-</t>
    <phoneticPr fontId="5"/>
  </si>
  <si>
    <t>商標登録出願の一次審査通知までの平均期間</t>
    <rPh sb="0" eb="6">
      <t>ショウヒョウトウロクシュツガン</t>
    </rPh>
    <rPh sb="7" eb="9">
      <t>イチジ</t>
    </rPh>
    <rPh sb="9" eb="11">
      <t>シンサ</t>
    </rPh>
    <rPh sb="11" eb="13">
      <t>ツウチ</t>
    </rPh>
    <rPh sb="16" eb="18">
      <t>ヘイキン</t>
    </rPh>
    <rPh sb="18" eb="20">
      <t>キカン</t>
    </rPh>
    <phoneticPr fontId="5"/>
  </si>
  <si>
    <t>件</t>
    <rPh sb="0" eb="1">
      <t>ケン</t>
    </rPh>
    <phoneticPr fontId="5"/>
  </si>
  <si>
    <t>円</t>
    <rPh sb="0" eb="1">
      <t>エン</t>
    </rPh>
    <phoneticPr fontId="5"/>
  </si>
  <si>
    <t>‐</t>
  </si>
  <si>
    <t>一般財団法人日本特許情報機構</t>
    <rPh sb="0" eb="14">
      <t>イッパンザイダンホウジンニホントッキョジョウホウキコウ</t>
    </rPh>
    <phoneticPr fontId="5"/>
  </si>
  <si>
    <t>国庫債務負担行為等</t>
  </si>
  <si>
    <t>知的財産推進計画2018</t>
    <phoneticPr fontId="5"/>
  </si>
  <si>
    <t>増大する商標登録出願が審査期間を長期化させるおそれがあるため、審査の効率化をより促進する必要がある。そこで、民間調査者が持つ、商標登録出願についての調査能力及びその活用可能性の実証を目的とするものである。</t>
    <rPh sb="0" eb="2">
      <t>ゾウダイ</t>
    </rPh>
    <rPh sb="4" eb="6">
      <t>ショウヒョウ</t>
    </rPh>
    <rPh sb="6" eb="8">
      <t>トウロク</t>
    </rPh>
    <rPh sb="8" eb="10">
      <t>シュツガン</t>
    </rPh>
    <rPh sb="11" eb="13">
      <t>シンサ</t>
    </rPh>
    <rPh sb="13" eb="15">
      <t>キカン</t>
    </rPh>
    <rPh sb="16" eb="19">
      <t>チョウキカ</t>
    </rPh>
    <rPh sb="31" eb="33">
      <t>シンサ</t>
    </rPh>
    <rPh sb="34" eb="37">
      <t>コウリツカ</t>
    </rPh>
    <rPh sb="40" eb="42">
      <t>ソクシン</t>
    </rPh>
    <rPh sb="44" eb="46">
      <t>ヒツヨウ</t>
    </rPh>
    <rPh sb="54" eb="56">
      <t>ミンカン</t>
    </rPh>
    <rPh sb="56" eb="58">
      <t>チョウサ</t>
    </rPh>
    <rPh sb="60" eb="61">
      <t>モ</t>
    </rPh>
    <rPh sb="63" eb="65">
      <t>ショウヒョウ</t>
    </rPh>
    <rPh sb="65" eb="67">
      <t>トウロク</t>
    </rPh>
    <rPh sb="67" eb="69">
      <t>シュツガン</t>
    </rPh>
    <rPh sb="74" eb="76">
      <t>チョウサ</t>
    </rPh>
    <rPh sb="76" eb="78">
      <t>ノウリョク</t>
    </rPh>
    <rPh sb="78" eb="79">
      <t>オヨ</t>
    </rPh>
    <rPh sb="82" eb="84">
      <t>カツヨウ</t>
    </rPh>
    <rPh sb="84" eb="87">
      <t>カノウセイ</t>
    </rPh>
    <rPh sb="88" eb="90">
      <t>ジッショウ</t>
    </rPh>
    <rPh sb="91" eb="93">
      <t>モクテキ</t>
    </rPh>
    <phoneticPr fontId="5"/>
  </si>
  <si>
    <t>委託事業者が実証機関となり、弁理士資格を有する者などを調査者として採用し、商標登録出願についての調査を実施する。その調査結果を報告書にまとめる。特許庁は、調査結果を商標審査に活用することにより、審査をより効率化させ、商標登録出願の円滑な処理及び権利化の維持を図る。また、調査内容を審査官が確認し、必要に応じてフィードバックを行うことで、民間調査者の能力及び調査の質を向上させる。委託事業者は、調査者の評価等を行い、事業の実施方法や調査者の育成方法等に関する実証結果報告書を作成する。そして、平成31年度から同33年度までの３年間の試行的な委託事業として実施する。</t>
    <rPh sb="135" eb="137">
      <t>チョウサ</t>
    </rPh>
    <rPh sb="137" eb="139">
      <t>ナイヨウ</t>
    </rPh>
    <rPh sb="189" eb="191">
      <t>イタク</t>
    </rPh>
    <rPh sb="191" eb="194">
      <t>ジギョウシャ</t>
    </rPh>
    <rPh sb="196" eb="199">
      <t>チョウサシャ</t>
    </rPh>
    <rPh sb="200" eb="202">
      <t>ヒョウカ</t>
    </rPh>
    <rPh sb="202" eb="203">
      <t>トウ</t>
    </rPh>
    <rPh sb="204" eb="205">
      <t>オコナ</t>
    </rPh>
    <rPh sb="207" eb="209">
      <t>ジギョウ</t>
    </rPh>
    <rPh sb="210" eb="212">
      <t>ジッシ</t>
    </rPh>
    <rPh sb="212" eb="214">
      <t>ホウホウ</t>
    </rPh>
    <rPh sb="215" eb="218">
      <t>チョウサシャ</t>
    </rPh>
    <rPh sb="219" eb="221">
      <t>イクセイ</t>
    </rPh>
    <rPh sb="221" eb="223">
      <t>ホウホウ</t>
    </rPh>
    <rPh sb="223" eb="224">
      <t>トウ</t>
    </rPh>
    <rPh sb="225" eb="226">
      <t>カン</t>
    </rPh>
    <rPh sb="228" eb="230">
      <t>ジッショウ</t>
    </rPh>
    <rPh sb="230" eb="232">
      <t>ケッカ</t>
    </rPh>
    <rPh sb="232" eb="235">
      <t>ホウコクショ</t>
    </rPh>
    <rPh sb="236" eb="238">
      <t>サクセイ</t>
    </rPh>
    <phoneticPr fontId="5"/>
  </si>
  <si>
    <t>-</t>
    <phoneticPr fontId="5"/>
  </si>
  <si>
    <t>工業所有権研究等委託費</t>
    <phoneticPr fontId="5"/>
  </si>
  <si>
    <t>調査者の育成</t>
    <phoneticPr fontId="5"/>
  </si>
  <si>
    <t>育成された調査者の数</t>
    <rPh sb="0" eb="2">
      <t>イクセイ</t>
    </rPh>
    <rPh sb="5" eb="8">
      <t>チョウサシャ</t>
    </rPh>
    <rPh sb="9" eb="10">
      <t>カズ</t>
    </rPh>
    <phoneticPr fontId="5"/>
  </si>
  <si>
    <t>人</t>
    <rPh sb="0" eb="1">
      <t>ヒト</t>
    </rPh>
    <phoneticPr fontId="5"/>
  </si>
  <si>
    <t>-</t>
    <phoneticPr fontId="5"/>
  </si>
  <si>
    <t>月</t>
    <rPh sb="0" eb="1">
      <t>ツキ</t>
    </rPh>
    <phoneticPr fontId="5"/>
  </si>
  <si>
    <t>調査報告書作成件数</t>
    <rPh sb="0" eb="2">
      <t>チョウサ</t>
    </rPh>
    <rPh sb="2" eb="4">
      <t>ホウコク</t>
    </rPh>
    <rPh sb="4" eb="5">
      <t>ショ</t>
    </rPh>
    <rPh sb="5" eb="7">
      <t>サクセイ</t>
    </rPh>
    <rPh sb="7" eb="9">
      <t>ケンスウ</t>
    </rPh>
    <phoneticPr fontId="5"/>
  </si>
  <si>
    <t>執行額または予算額（千円）／活動実績または活動見込　　　　　　　　　　　</t>
    <phoneticPr fontId="5"/>
  </si>
  <si>
    <t>執行額（予算額）/活動実績（見込）件数</t>
    <rPh sb="0" eb="2">
      <t>シッコウ</t>
    </rPh>
    <rPh sb="2" eb="3">
      <t>ガク</t>
    </rPh>
    <rPh sb="4" eb="7">
      <t>ヨサンガク</t>
    </rPh>
    <rPh sb="9" eb="13">
      <t>カツドウジッセキ</t>
    </rPh>
    <rPh sb="14" eb="16">
      <t>ミコ</t>
    </rPh>
    <rPh sb="17" eb="19">
      <t>ケンスウ</t>
    </rPh>
    <phoneticPr fontId="5"/>
  </si>
  <si>
    <t>商標審査の効率化を図るものであり、ユーザーのニーズに資するものである。</t>
    <rPh sb="0" eb="2">
      <t>ショウヒョウ</t>
    </rPh>
    <rPh sb="2" eb="4">
      <t>シンサ</t>
    </rPh>
    <rPh sb="5" eb="8">
      <t>コウリツカ</t>
    </rPh>
    <rPh sb="9" eb="10">
      <t>ハカ</t>
    </rPh>
    <rPh sb="26" eb="27">
      <t>シ</t>
    </rPh>
    <phoneticPr fontId="5"/>
  </si>
  <si>
    <t>商標審査に必要な調査を支援するものであり、特許庁が実施する必要がある。</t>
    <rPh sb="0" eb="2">
      <t>ショウヒョウ</t>
    </rPh>
    <rPh sb="2" eb="4">
      <t>シンサ</t>
    </rPh>
    <rPh sb="5" eb="7">
      <t>ヒツヨウ</t>
    </rPh>
    <rPh sb="8" eb="10">
      <t>チョウサ</t>
    </rPh>
    <rPh sb="11" eb="13">
      <t>シエン</t>
    </rPh>
    <rPh sb="21" eb="24">
      <t>トッキョチョウ</t>
    </rPh>
    <rPh sb="25" eb="27">
      <t>ジッシ</t>
    </rPh>
    <rPh sb="29" eb="31">
      <t>ヒツヨウ</t>
    </rPh>
    <phoneticPr fontId="5"/>
  </si>
  <si>
    <t>知的財産推進計画で求められている商標の審査体制の強化につながる優先度の高い事業である。</t>
    <rPh sb="0" eb="2">
      <t>チテキ</t>
    </rPh>
    <rPh sb="2" eb="4">
      <t>ザイサン</t>
    </rPh>
    <rPh sb="4" eb="6">
      <t>スイシン</t>
    </rPh>
    <rPh sb="6" eb="8">
      <t>ケイカク</t>
    </rPh>
    <rPh sb="9" eb="10">
      <t>モト</t>
    </rPh>
    <rPh sb="16" eb="18">
      <t>ショウヒョウ</t>
    </rPh>
    <rPh sb="19" eb="23">
      <t>シンサタイセイ</t>
    </rPh>
    <rPh sb="24" eb="26">
      <t>キョウカ</t>
    </rPh>
    <rPh sb="31" eb="34">
      <t>ユウセンド</t>
    </rPh>
    <rPh sb="35" eb="36">
      <t>タカ</t>
    </rPh>
    <rPh sb="37" eb="39">
      <t>ジギョウ</t>
    </rPh>
    <phoneticPr fontId="5"/>
  </si>
  <si>
    <t>企画公募方式で提案を募り、外部有識者からなる評価委員会により事業者を選定している。</t>
    <rPh sb="0" eb="2">
      <t>キカク</t>
    </rPh>
    <rPh sb="2" eb="4">
      <t>コウボ</t>
    </rPh>
    <rPh sb="4" eb="6">
      <t>ホウシキ</t>
    </rPh>
    <rPh sb="7" eb="9">
      <t>テイアン</t>
    </rPh>
    <rPh sb="10" eb="11">
      <t>ツノ</t>
    </rPh>
    <rPh sb="13" eb="15">
      <t>ガイブ</t>
    </rPh>
    <rPh sb="15" eb="18">
      <t>ユウシキシャ</t>
    </rPh>
    <rPh sb="22" eb="24">
      <t>ヒョウカ</t>
    </rPh>
    <rPh sb="24" eb="27">
      <t>イインカイ</t>
    </rPh>
    <rPh sb="30" eb="33">
      <t>ジギョウシャ</t>
    </rPh>
    <rPh sb="34" eb="36">
      <t>センテイ</t>
    </rPh>
    <phoneticPr fontId="5"/>
  </si>
  <si>
    <t>確定検査により適正な支出を担保する。</t>
    <rPh sb="0" eb="2">
      <t>カクテイ</t>
    </rPh>
    <rPh sb="2" eb="4">
      <t>ケンサ</t>
    </rPh>
    <rPh sb="7" eb="9">
      <t>テキセイ</t>
    </rPh>
    <rPh sb="10" eb="12">
      <t>シシュツ</t>
    </rPh>
    <rPh sb="13" eb="15">
      <t>タンポ</t>
    </rPh>
    <phoneticPr fontId="5"/>
  </si>
  <si>
    <t>審査官が作成された調査報告書を活用して審査を行う。</t>
    <rPh sb="0" eb="3">
      <t>シンサカン</t>
    </rPh>
    <rPh sb="4" eb="6">
      <t>サクセイ</t>
    </rPh>
    <rPh sb="9" eb="11">
      <t>チョウサ</t>
    </rPh>
    <rPh sb="11" eb="14">
      <t>ホウコクショ</t>
    </rPh>
    <rPh sb="15" eb="17">
      <t>カツヨウ</t>
    </rPh>
    <rPh sb="19" eb="21">
      <t>シンサ</t>
    </rPh>
    <rPh sb="22" eb="23">
      <t>オコナ</t>
    </rPh>
    <phoneticPr fontId="5"/>
  </si>
  <si>
    <t>本事業内で実施する個々の商標出願についての調査結果（調査報告書）については、活用した審査官が不備や不足等を指摘するフィードバックを行い、調査の質及び調査者のスキルの向上を図る。また、本事業を通じて、この種の調査を外注化する際の仕様を検討するために必要な情報を入手する。</t>
    <rPh sb="0" eb="1">
      <t>ホン</t>
    </rPh>
    <rPh sb="1" eb="3">
      <t>ジギョウ</t>
    </rPh>
    <rPh sb="3" eb="4">
      <t>ナイ</t>
    </rPh>
    <rPh sb="5" eb="7">
      <t>ジッシ</t>
    </rPh>
    <rPh sb="9" eb="11">
      <t>ココ</t>
    </rPh>
    <rPh sb="12" eb="14">
      <t>ショウヒョウ</t>
    </rPh>
    <rPh sb="14" eb="16">
      <t>シュツガン</t>
    </rPh>
    <rPh sb="21" eb="23">
      <t>チョウサ</t>
    </rPh>
    <rPh sb="23" eb="25">
      <t>ケッカ</t>
    </rPh>
    <rPh sb="26" eb="28">
      <t>チョウサ</t>
    </rPh>
    <rPh sb="28" eb="31">
      <t>ホウコクショ</t>
    </rPh>
    <rPh sb="38" eb="40">
      <t>カツヨウ</t>
    </rPh>
    <rPh sb="42" eb="45">
      <t>シンサカン</t>
    </rPh>
    <rPh sb="46" eb="48">
      <t>フビ</t>
    </rPh>
    <rPh sb="49" eb="51">
      <t>フソク</t>
    </rPh>
    <rPh sb="51" eb="52">
      <t>トウ</t>
    </rPh>
    <rPh sb="53" eb="55">
      <t>シテキ</t>
    </rPh>
    <rPh sb="65" eb="66">
      <t>オコナ</t>
    </rPh>
    <rPh sb="68" eb="70">
      <t>チョウサ</t>
    </rPh>
    <rPh sb="71" eb="72">
      <t>シツ</t>
    </rPh>
    <rPh sb="72" eb="73">
      <t>オヨ</t>
    </rPh>
    <rPh sb="74" eb="76">
      <t>チョウサ</t>
    </rPh>
    <rPh sb="76" eb="77">
      <t>シャ</t>
    </rPh>
    <rPh sb="82" eb="84">
      <t>コウジョウ</t>
    </rPh>
    <rPh sb="85" eb="86">
      <t>ハカ</t>
    </rPh>
    <rPh sb="91" eb="92">
      <t>ホン</t>
    </rPh>
    <rPh sb="92" eb="94">
      <t>ジギョウ</t>
    </rPh>
    <rPh sb="95" eb="96">
      <t>ツウ</t>
    </rPh>
    <rPh sb="101" eb="102">
      <t>シュ</t>
    </rPh>
    <rPh sb="103" eb="105">
      <t>チョウサ</t>
    </rPh>
    <rPh sb="106" eb="109">
      <t>ガイチュウカ</t>
    </rPh>
    <rPh sb="111" eb="112">
      <t>サイ</t>
    </rPh>
    <rPh sb="113" eb="115">
      <t>シヨウ</t>
    </rPh>
    <rPh sb="116" eb="118">
      <t>ケントウ</t>
    </rPh>
    <rPh sb="123" eb="125">
      <t>ヒツヨウ</t>
    </rPh>
    <rPh sb="126" eb="128">
      <t>ジョウホウ</t>
    </rPh>
    <rPh sb="129" eb="131">
      <t>ニュウシュ</t>
    </rPh>
    <phoneticPr fontId="5"/>
  </si>
  <si>
    <t>中間検査や確定検査等を用いて適正な執行に努める。</t>
    <rPh sb="0" eb="2">
      <t>チュウカン</t>
    </rPh>
    <rPh sb="2" eb="4">
      <t>ケンサ</t>
    </rPh>
    <rPh sb="5" eb="7">
      <t>カクテイ</t>
    </rPh>
    <rPh sb="7" eb="9">
      <t>ケンサ</t>
    </rPh>
    <rPh sb="9" eb="10">
      <t>トウ</t>
    </rPh>
    <rPh sb="11" eb="12">
      <t>モチ</t>
    </rPh>
    <rPh sb="14" eb="16">
      <t>テキセイ</t>
    </rPh>
    <rPh sb="17" eb="19">
      <t>シッコウ</t>
    </rPh>
    <rPh sb="20" eb="21">
      <t>ツト</t>
    </rPh>
    <phoneticPr fontId="5"/>
  </si>
  <si>
    <t>審査業務部　商標課</t>
    <phoneticPr fontId="5"/>
  </si>
  <si>
    <t>課長　高野　和行</t>
    <rPh sb="3" eb="5">
      <t>タカノ</t>
    </rPh>
    <rPh sb="6" eb="8">
      <t>カズユキ</t>
    </rPh>
    <phoneticPr fontId="5"/>
  </si>
  <si>
    <t>工業所有権研究等委託費
(商標における民間調査者の活用可能性実証事業)</t>
    <phoneticPr fontId="5"/>
  </si>
  <si>
    <t>-</t>
    <phoneticPr fontId="5"/>
  </si>
  <si>
    <t>-</t>
    <phoneticPr fontId="5"/>
  </si>
  <si>
    <t>有識者のご指摘を踏まえて、所要の対応を行うこと。</t>
    <phoneticPr fontId="5"/>
  </si>
  <si>
    <t>試行的な事業であり、期間終了後に適切な成果の検証が行なわれることを期待する。その際には、数量的な活動実績の評価に加え、調査報告や審査全体の質に関しても観点として留意されたい。
やや執行率・数量的な成果とも低調に見受けられるので、必要ならば改善されたい。</t>
    <phoneticPr fontId="5"/>
  </si>
  <si>
    <t>調査報告書作成件数を令和2年度より増加させるため。</t>
    <rPh sb="10" eb="12">
      <t>レイワ</t>
    </rPh>
    <rPh sb="13" eb="15">
      <t>ネンド</t>
    </rPh>
    <rPh sb="17" eb="19">
      <t>ゾウカ</t>
    </rPh>
    <phoneticPr fontId="5"/>
  </si>
  <si>
    <t>767,164,041/21,240</t>
    <phoneticPr fontId="5"/>
  </si>
  <si>
    <t>1年目の実証結果で明らかになった課題を踏まえて、事業者と協議を行い、計画変更を行った。その結果、令和2年7月下旬以降に納品される調査報告書は、審査官が調査ツール、調査条件、調査範囲を把握しやすいものとなり、調査により見いだされた事実をより審査に活用しやすいものへと改善した。また、フィードバックの方式を課題を抽出するものからサンプルチェック方式に変更し、調査報告書の品質の評価を開始した。</t>
    <phoneticPr fontId="5"/>
  </si>
  <si>
    <t>1,306,965,000/36,418</t>
    <phoneticPr fontId="5"/>
  </si>
  <si>
    <t>執行等改善</t>
  </si>
  <si>
    <t>A.一般財団法人日本特許情報機構</t>
    <phoneticPr fontId="5"/>
  </si>
  <si>
    <t>商標登録出願の一次審査通知までの平均期間7～9か月の達成</t>
    <rPh sb="24" eb="25">
      <t>ゲツ</t>
    </rPh>
    <rPh sb="26" eb="28">
      <t>タッセイ</t>
    </rPh>
    <phoneticPr fontId="5"/>
  </si>
  <si>
    <t>人件費</t>
    <rPh sb="0" eb="3">
      <t>ジンケンヒ</t>
    </rPh>
    <phoneticPr fontId="5"/>
  </si>
  <si>
    <t>事業費</t>
    <rPh sb="0" eb="3">
      <t>ジギョウヒ</t>
    </rPh>
    <phoneticPr fontId="5"/>
  </si>
  <si>
    <t>一般管理費</t>
    <rPh sb="0" eb="2">
      <t>イッパン</t>
    </rPh>
    <rPh sb="2" eb="5">
      <t>カンリヒ</t>
    </rPh>
    <phoneticPr fontId="5"/>
  </si>
  <si>
    <t>借料、補助人件費等</t>
    <rPh sb="0" eb="2">
      <t>シャクリョウ</t>
    </rPh>
    <rPh sb="3" eb="5">
      <t>ホジョ</t>
    </rPh>
    <rPh sb="5" eb="8">
      <t>ジンケンヒ</t>
    </rPh>
    <rPh sb="8" eb="9">
      <t>トウ</t>
    </rPh>
    <phoneticPr fontId="5"/>
  </si>
  <si>
    <t>商標における民間調査者の活用可能性の実証</t>
    <rPh sb="0" eb="2">
      <t>ショウヒョウ</t>
    </rPh>
    <rPh sb="6" eb="8">
      <t>ミンカン</t>
    </rPh>
    <rPh sb="8" eb="10">
      <t>チョウサ</t>
    </rPh>
    <rPh sb="10" eb="11">
      <t>シャ</t>
    </rPh>
    <rPh sb="12" eb="14">
      <t>カツヨウ</t>
    </rPh>
    <rPh sb="14" eb="17">
      <t>カノウセイ</t>
    </rPh>
    <rPh sb="18" eb="20">
      <t>ジッショウ</t>
    </rPh>
    <phoneticPr fontId="5"/>
  </si>
  <si>
    <t>令和元年度において特許庁が達成すべき目標</t>
    <rPh sb="0" eb="2">
      <t>レイワ</t>
    </rPh>
    <rPh sb="2" eb="5">
      <t>ガンネンド</t>
    </rPh>
    <rPh sb="9" eb="12">
      <t>トッキョチョウ</t>
    </rPh>
    <rPh sb="13" eb="15">
      <t>タッセイ</t>
    </rPh>
    <rPh sb="18" eb="2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</si>
</sst>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0" borderId="172"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173" xfId="0" applyFont="1" applyFill="1" applyBorder="1" applyAlignment="1" applyProtection="1">
      <alignment horizontal="left" vertical="center" wrapText="1"/>
      <protection locked="0"/>
    </xf>
    <xf numFmtId="0" fontId="31" fillId="0" borderId="174" xfId="0" applyFont="1" applyFill="1" applyBorder="1" applyAlignment="1" applyProtection="1">
      <alignment horizontal="left" vertical="center" wrapText="1"/>
      <protection locked="0"/>
    </xf>
    <xf numFmtId="0" fontId="31" fillId="0" borderId="17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36</xdr:col>
      <xdr:colOff>42564</xdr:colOff>
      <xdr:row>762</xdr:row>
      <xdr:rowOff>134070</xdr:rowOff>
    </xdr:to>
    <xdr:grpSp>
      <xdr:nvGrpSpPr>
        <xdr:cNvPr id="10" name="グループ化 9"/>
        <xdr:cNvGrpSpPr/>
      </xdr:nvGrpSpPr>
      <xdr:grpSpPr>
        <a:xfrm>
          <a:off x="4034118" y="31141147"/>
          <a:ext cx="3269858" cy="7821706"/>
          <a:chOff x="4561615" y="38757906"/>
          <a:chExt cx="3308277" cy="4676095"/>
        </a:xfrm>
      </xdr:grpSpPr>
      <xdr:sp macro="" textlink="">
        <xdr:nvSpPr>
          <xdr:cNvPr id="11" name="Rectangle 16"/>
          <xdr:cNvSpPr>
            <a:spLocks noChangeArrowheads="1"/>
          </xdr:cNvSpPr>
        </xdr:nvSpPr>
        <xdr:spPr bwMode="auto">
          <a:xfrm>
            <a:off x="4861669" y="38757906"/>
            <a:ext cx="2184527" cy="545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767</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Rectangle 18"/>
          <xdr:cNvSpPr>
            <a:spLocks noChangeArrowheads="1"/>
          </xdr:cNvSpPr>
        </xdr:nvSpPr>
        <xdr:spPr bwMode="auto">
          <a:xfrm>
            <a:off x="4673317" y="40457854"/>
            <a:ext cx="2581745" cy="747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一般財団法人日本特許情報機構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767</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3" name="Rectangle 19"/>
          <xdr:cNvSpPr>
            <a:spLocks noChangeArrowheads="1"/>
          </xdr:cNvSpPr>
        </xdr:nvSpPr>
        <xdr:spPr bwMode="auto">
          <a:xfrm>
            <a:off x="4875121" y="41597941"/>
            <a:ext cx="2591162" cy="1836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委託事業者は、調査者に商標登録出願についての調査を行わせ、その結果を調査報告書としてまとめる。また、調査者の評価等を行い、事業の実施方法や調査者の育成方法に関する実証結果報告書を作成する。</a:t>
            </a:r>
            <a:endParaRPr lang="ja-JP" altLang="ja-JP">
              <a:effectLst/>
            </a:endParaRPr>
          </a:p>
          <a:p>
            <a:pPr rtl="0" eaLnBrk="1" fontAlgn="auto" latinLnBrk="0" hangingPunct="1"/>
            <a:endParaRPr lang="ja-JP" altLang="ja-JP">
              <a:effectLst/>
            </a:endParaRPr>
          </a:p>
        </xdr:txBody>
      </xdr:sp>
      <xdr:sp macro="" textlink="">
        <xdr:nvSpPr>
          <xdr:cNvPr id="14" name="AutoShape 20"/>
          <xdr:cNvSpPr>
            <a:spLocks/>
          </xdr:cNvSpPr>
        </xdr:nvSpPr>
        <xdr:spPr bwMode="auto">
          <a:xfrm>
            <a:off x="4561615" y="41605428"/>
            <a:ext cx="201255" cy="1135217"/>
          </a:xfrm>
          <a:prstGeom prst="leftBracket">
            <a:avLst>
              <a:gd name="adj" fmla="val 579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AutoShape 21"/>
          <xdr:cNvSpPr>
            <a:spLocks/>
          </xdr:cNvSpPr>
        </xdr:nvSpPr>
        <xdr:spPr bwMode="auto">
          <a:xfrm>
            <a:off x="7553136" y="41597941"/>
            <a:ext cx="316756" cy="1157676"/>
          </a:xfrm>
          <a:prstGeom prst="rightBracket">
            <a:avLst>
              <a:gd name="adj" fmla="val 7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26</xdr:col>
      <xdr:colOff>200705</xdr:colOff>
      <xdr:row>744</xdr:row>
      <xdr:rowOff>253433</xdr:rowOff>
    </xdr:from>
    <xdr:to>
      <xdr:col>26</xdr:col>
      <xdr:colOff>200705</xdr:colOff>
      <xdr:row>749</xdr:row>
      <xdr:rowOff>315025</xdr:rowOff>
    </xdr:to>
    <xdr:cxnSp macro="">
      <xdr:nvCxnSpPr>
        <xdr:cNvPr id="16" name="直線矢印コネクタ 15"/>
        <xdr:cNvCxnSpPr/>
      </xdr:nvCxnSpPr>
      <xdr:spPr>
        <a:xfrm>
          <a:off x="5463268" y="32400308"/>
          <a:ext cx="0" cy="18475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40821</xdr:colOff>
      <xdr:row>746</xdr:row>
      <xdr:rowOff>40822</xdr:rowOff>
    </xdr:from>
    <xdr:to>
      <xdr:col>40</xdr:col>
      <xdr:colOff>173310</xdr:colOff>
      <xdr:row>747</xdr:row>
      <xdr:rowOff>188800</xdr:rowOff>
    </xdr:to>
    <xdr:sp macro="" textlink="">
      <xdr:nvSpPr>
        <xdr:cNvPr id="18" name="Text Box 8"/>
        <xdr:cNvSpPr txBox="1">
          <a:spLocks noChangeArrowheads="1"/>
        </xdr:cNvSpPr>
      </xdr:nvSpPr>
      <xdr:spPr bwMode="auto">
        <a:xfrm>
          <a:off x="6572250" y="66647786"/>
          <a:ext cx="1765346" cy="501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令和元年度から３年契約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election sqref="A1:A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596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423</v>
      </c>
      <c r="H5" s="560"/>
      <c r="I5" s="560"/>
      <c r="J5" s="560"/>
      <c r="K5" s="560"/>
      <c r="L5" s="560"/>
      <c r="M5" s="561" t="s">
        <v>66</v>
      </c>
      <c r="N5" s="562"/>
      <c r="O5" s="562"/>
      <c r="P5" s="562"/>
      <c r="Q5" s="562"/>
      <c r="R5" s="563"/>
      <c r="S5" s="564" t="s">
        <v>535</v>
      </c>
      <c r="T5" s="560"/>
      <c r="U5" s="560"/>
      <c r="V5" s="560"/>
      <c r="W5" s="560"/>
      <c r="X5" s="565"/>
      <c r="Y5" s="715" t="s">
        <v>3</v>
      </c>
      <c r="Z5" s="716"/>
      <c r="AA5" s="716"/>
      <c r="AB5" s="716"/>
      <c r="AC5" s="716"/>
      <c r="AD5" s="717"/>
      <c r="AE5" s="718" t="s">
        <v>594</v>
      </c>
      <c r="AF5" s="718"/>
      <c r="AG5" s="718"/>
      <c r="AH5" s="718"/>
      <c r="AI5" s="718"/>
      <c r="AJ5" s="718"/>
      <c r="AK5" s="718"/>
      <c r="AL5" s="718"/>
      <c r="AM5" s="718"/>
      <c r="AN5" s="718"/>
      <c r="AO5" s="718"/>
      <c r="AP5" s="719"/>
      <c r="AQ5" s="720" t="s">
        <v>595</v>
      </c>
      <c r="AR5" s="721"/>
      <c r="AS5" s="721"/>
      <c r="AT5" s="721"/>
      <c r="AU5" s="721"/>
      <c r="AV5" s="721"/>
      <c r="AW5" s="721"/>
      <c r="AX5" s="722"/>
    </row>
    <row r="6" spans="1:50" ht="39" customHeight="1" x14ac:dyDescent="0.15">
      <c r="A6" s="725" t="s">
        <v>4</v>
      </c>
      <c r="B6" s="726"/>
      <c r="C6" s="726"/>
      <c r="D6" s="726"/>
      <c r="E6" s="726"/>
      <c r="F6" s="726"/>
      <c r="G6" s="880" t="str">
        <f>入力規則等!F39</f>
        <v>特許特別会計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566</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259</v>
      </c>
      <c r="B8" s="830"/>
      <c r="C8" s="830"/>
      <c r="D8" s="830"/>
      <c r="E8" s="830"/>
      <c r="F8" s="831"/>
      <c r="G8" s="225" t="str">
        <f>入力規則等!A27</f>
        <v>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15">
      <c r="A9" s="149" t="s">
        <v>23</v>
      </c>
      <c r="B9" s="150"/>
      <c r="C9" s="150"/>
      <c r="D9" s="150"/>
      <c r="E9" s="150"/>
      <c r="F9" s="150"/>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573" t="s">
        <v>575</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15">
      <c r="A13" s="146"/>
      <c r="B13" s="147"/>
      <c r="C13" s="147"/>
      <c r="D13" s="147"/>
      <c r="E13" s="147"/>
      <c r="F13" s="148"/>
      <c r="G13" s="743" t="s">
        <v>6</v>
      </c>
      <c r="H13" s="744"/>
      <c r="I13" s="639" t="s">
        <v>7</v>
      </c>
      <c r="J13" s="640"/>
      <c r="K13" s="640"/>
      <c r="L13" s="640"/>
      <c r="M13" s="640"/>
      <c r="N13" s="640"/>
      <c r="O13" s="641"/>
      <c r="P13" s="116" t="s">
        <v>576</v>
      </c>
      <c r="Q13" s="117"/>
      <c r="R13" s="117"/>
      <c r="S13" s="117"/>
      <c r="T13" s="117"/>
      <c r="U13" s="117"/>
      <c r="V13" s="118"/>
      <c r="W13" s="116" t="s">
        <v>576</v>
      </c>
      <c r="X13" s="117"/>
      <c r="Y13" s="117"/>
      <c r="Z13" s="117"/>
      <c r="AA13" s="117"/>
      <c r="AB13" s="117"/>
      <c r="AC13" s="118"/>
      <c r="AD13" s="116">
        <v>1256</v>
      </c>
      <c r="AE13" s="117"/>
      <c r="AF13" s="117"/>
      <c r="AG13" s="117"/>
      <c r="AH13" s="117"/>
      <c r="AI13" s="117"/>
      <c r="AJ13" s="118"/>
      <c r="AK13" s="116">
        <v>1307</v>
      </c>
      <c r="AL13" s="117"/>
      <c r="AM13" s="117"/>
      <c r="AN13" s="117"/>
      <c r="AO13" s="117"/>
      <c r="AP13" s="117"/>
      <c r="AQ13" s="118"/>
      <c r="AR13" s="113">
        <v>1440</v>
      </c>
      <c r="AS13" s="114"/>
      <c r="AT13" s="114"/>
      <c r="AU13" s="114"/>
      <c r="AV13" s="114"/>
      <c r="AW13" s="114"/>
      <c r="AX13" s="398"/>
    </row>
    <row r="14" spans="1:50" ht="21" customHeight="1" x14ac:dyDescent="0.15">
      <c r="A14" s="146"/>
      <c r="B14" s="147"/>
      <c r="C14" s="147"/>
      <c r="D14" s="147"/>
      <c r="E14" s="147"/>
      <c r="F14" s="148"/>
      <c r="G14" s="745"/>
      <c r="H14" s="746"/>
      <c r="I14" s="576" t="s">
        <v>8</v>
      </c>
      <c r="J14" s="630"/>
      <c r="K14" s="630"/>
      <c r="L14" s="630"/>
      <c r="M14" s="630"/>
      <c r="N14" s="630"/>
      <c r="O14" s="631"/>
      <c r="P14" s="116" t="s">
        <v>597</v>
      </c>
      <c r="Q14" s="117"/>
      <c r="R14" s="117"/>
      <c r="S14" s="117"/>
      <c r="T14" s="117"/>
      <c r="U14" s="117"/>
      <c r="V14" s="118"/>
      <c r="W14" s="116" t="s">
        <v>597</v>
      </c>
      <c r="X14" s="117"/>
      <c r="Y14" s="117"/>
      <c r="Z14" s="117"/>
      <c r="AA14" s="117"/>
      <c r="AB14" s="117"/>
      <c r="AC14" s="118"/>
      <c r="AD14" s="116" t="s">
        <v>597</v>
      </c>
      <c r="AE14" s="117"/>
      <c r="AF14" s="117"/>
      <c r="AG14" s="117"/>
      <c r="AH14" s="117"/>
      <c r="AI14" s="117"/>
      <c r="AJ14" s="118"/>
      <c r="AK14" s="116" t="s">
        <v>597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5"/>
      <c r="H15" s="746"/>
      <c r="I15" s="576" t="s">
        <v>51</v>
      </c>
      <c r="J15" s="577"/>
      <c r="K15" s="577"/>
      <c r="L15" s="577"/>
      <c r="M15" s="577"/>
      <c r="N15" s="577"/>
      <c r="O15" s="578"/>
      <c r="P15" s="116" t="s">
        <v>597</v>
      </c>
      <c r="Q15" s="117"/>
      <c r="R15" s="117"/>
      <c r="S15" s="117"/>
      <c r="T15" s="117"/>
      <c r="U15" s="117"/>
      <c r="V15" s="118"/>
      <c r="W15" s="116" t="s">
        <v>597</v>
      </c>
      <c r="X15" s="117"/>
      <c r="Y15" s="117"/>
      <c r="Z15" s="117"/>
      <c r="AA15" s="117"/>
      <c r="AB15" s="117"/>
      <c r="AC15" s="118"/>
      <c r="AD15" s="116" t="s">
        <v>597</v>
      </c>
      <c r="AE15" s="117"/>
      <c r="AF15" s="117"/>
      <c r="AG15" s="117"/>
      <c r="AH15" s="117"/>
      <c r="AI15" s="117"/>
      <c r="AJ15" s="118"/>
      <c r="AK15" s="116" t="s">
        <v>597</v>
      </c>
      <c r="AL15" s="117"/>
      <c r="AM15" s="117"/>
      <c r="AN15" s="117"/>
      <c r="AO15" s="117"/>
      <c r="AP15" s="117"/>
      <c r="AQ15" s="118"/>
      <c r="AR15" s="116" t="s">
        <v>597</v>
      </c>
      <c r="AS15" s="117"/>
      <c r="AT15" s="117"/>
      <c r="AU15" s="117"/>
      <c r="AV15" s="117"/>
      <c r="AW15" s="117"/>
      <c r="AX15" s="629"/>
    </row>
    <row r="16" spans="1:50" ht="21" customHeight="1" x14ac:dyDescent="0.15">
      <c r="A16" s="146"/>
      <c r="B16" s="147"/>
      <c r="C16" s="147"/>
      <c r="D16" s="147"/>
      <c r="E16" s="147"/>
      <c r="F16" s="148"/>
      <c r="G16" s="745"/>
      <c r="H16" s="746"/>
      <c r="I16" s="576" t="s">
        <v>52</v>
      </c>
      <c r="J16" s="577"/>
      <c r="K16" s="577"/>
      <c r="L16" s="577"/>
      <c r="M16" s="577"/>
      <c r="N16" s="577"/>
      <c r="O16" s="578"/>
      <c r="P16" s="116" t="s">
        <v>597</v>
      </c>
      <c r="Q16" s="117"/>
      <c r="R16" s="117"/>
      <c r="S16" s="117"/>
      <c r="T16" s="117"/>
      <c r="U16" s="117"/>
      <c r="V16" s="118"/>
      <c r="W16" s="116" t="s">
        <v>597</v>
      </c>
      <c r="X16" s="117"/>
      <c r="Y16" s="117"/>
      <c r="Z16" s="117"/>
      <c r="AA16" s="117"/>
      <c r="AB16" s="117"/>
      <c r="AC16" s="118"/>
      <c r="AD16" s="116" t="s">
        <v>597</v>
      </c>
      <c r="AE16" s="117"/>
      <c r="AF16" s="117"/>
      <c r="AG16" s="117"/>
      <c r="AH16" s="117"/>
      <c r="AI16" s="117"/>
      <c r="AJ16" s="118"/>
      <c r="AK16" s="116" t="s">
        <v>597</v>
      </c>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5"/>
      <c r="H17" s="746"/>
      <c r="I17" s="576" t="s">
        <v>50</v>
      </c>
      <c r="J17" s="630"/>
      <c r="K17" s="630"/>
      <c r="L17" s="630"/>
      <c r="M17" s="630"/>
      <c r="N17" s="630"/>
      <c r="O17" s="631"/>
      <c r="P17" s="116" t="s">
        <v>597</v>
      </c>
      <c r="Q17" s="117"/>
      <c r="R17" s="117"/>
      <c r="S17" s="117"/>
      <c r="T17" s="117"/>
      <c r="U17" s="117"/>
      <c r="V17" s="118"/>
      <c r="W17" s="116" t="s">
        <v>597</v>
      </c>
      <c r="X17" s="117"/>
      <c r="Y17" s="117"/>
      <c r="Z17" s="117"/>
      <c r="AA17" s="117"/>
      <c r="AB17" s="117"/>
      <c r="AC17" s="118"/>
      <c r="AD17" s="116" t="s">
        <v>597</v>
      </c>
      <c r="AE17" s="117"/>
      <c r="AF17" s="117"/>
      <c r="AG17" s="117"/>
      <c r="AH17" s="117"/>
      <c r="AI17" s="117"/>
      <c r="AJ17" s="118"/>
      <c r="AK17" s="116" t="s">
        <v>597</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1256</v>
      </c>
      <c r="AE18" s="123"/>
      <c r="AF18" s="123"/>
      <c r="AG18" s="123"/>
      <c r="AH18" s="123"/>
      <c r="AI18" s="123"/>
      <c r="AJ18" s="124"/>
      <c r="AK18" s="122">
        <f>SUM(AK13:AQ17)</f>
        <v>1307</v>
      </c>
      <c r="AL18" s="123"/>
      <c r="AM18" s="123"/>
      <c r="AN18" s="123"/>
      <c r="AO18" s="123"/>
      <c r="AP18" s="123"/>
      <c r="AQ18" s="124"/>
      <c r="AR18" s="122">
        <f>SUM(AR13:AX17)</f>
        <v>1440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767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0.61066878980891715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9" t="s">
        <v>358</v>
      </c>
      <c r="H21" s="930"/>
      <c r="I21" s="930"/>
      <c r="J21" s="930"/>
      <c r="K21" s="930"/>
      <c r="L21" s="930"/>
      <c r="M21" s="930"/>
      <c r="N21" s="930"/>
      <c r="O21" s="930"/>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0.61066878980891715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f>AK13</f>
        <v>1307</v>
      </c>
      <c r="Q23" s="114"/>
      <c r="R23" s="114"/>
      <c r="S23" s="114"/>
      <c r="T23" s="114"/>
      <c r="U23" s="114"/>
      <c r="V23" s="115"/>
      <c r="W23" s="113">
        <f>AR13</f>
        <v>1440</v>
      </c>
      <c r="X23" s="114"/>
      <c r="Y23" s="114"/>
      <c r="Z23" s="114"/>
      <c r="AA23" s="114"/>
      <c r="AB23" s="114"/>
      <c r="AC23" s="115"/>
      <c r="AD23" s="207" t="s">
        <v>601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1307</v>
      </c>
      <c r="Q29" s="220"/>
      <c r="R29" s="220"/>
      <c r="S29" s="220"/>
      <c r="T29" s="220"/>
      <c r="U29" s="220"/>
      <c r="V29" s="221"/>
      <c r="W29" s="219">
        <f>AR13</f>
        <v>1440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3</v>
      </c>
      <c r="AV31" s="275"/>
      <c r="AW31" s="383" t="s">
        <v>181</v>
      </c>
      <c r="AX31" s="384"/>
    </row>
    <row r="32" spans="1:50" ht="23.25" customHeight="1" x14ac:dyDescent="0.15">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t="s">
        <v>576</v>
      </c>
      <c r="AF32" s="369"/>
      <c r="AG32" s="369"/>
      <c r="AH32" s="369"/>
      <c r="AI32" s="368" t="s">
        <v>576</v>
      </c>
      <c r="AJ32" s="369"/>
      <c r="AK32" s="369"/>
      <c r="AL32" s="369"/>
      <c r="AM32" s="368">
        <v>44</v>
      </c>
      <c r="AN32" s="369"/>
      <c r="AO32" s="369"/>
      <c r="AP32" s="369"/>
      <c r="AQ32" s="119" t="s">
        <v>576</v>
      </c>
      <c r="AR32" s="120"/>
      <c r="AS32" s="120"/>
      <c r="AT32" s="121"/>
      <c r="AU32" s="369" t="s">
        <v>576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tr">
        <f>AB32</f>
        <v>人</v>
      </c>
      <c r="AC33" s="523"/>
      <c r="AD33" s="523"/>
      <c r="AE33" s="368" t="s">
        <v>576</v>
      </c>
      <c r="AF33" s="369"/>
      <c r="AG33" s="369"/>
      <c r="AH33" s="369"/>
      <c r="AI33" s="368" t="s">
        <v>576</v>
      </c>
      <c r="AJ33" s="369"/>
      <c r="AK33" s="369"/>
      <c r="AL33" s="369"/>
      <c r="AM33" s="368">
        <v>42</v>
      </c>
      <c r="AN33" s="369"/>
      <c r="AO33" s="369"/>
      <c r="AP33" s="369"/>
      <c r="AQ33" s="119">
        <v>48</v>
      </c>
      <c r="AR33" s="120"/>
      <c r="AS33" s="120"/>
      <c r="AT33" s="121"/>
      <c r="AU33" s="369">
        <v>52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576</v>
      </c>
      <c r="AF34" s="369"/>
      <c r="AG34" s="369"/>
      <c r="AH34" s="369"/>
      <c r="AI34" s="368" t="s">
        <v>576</v>
      </c>
      <c r="AJ34" s="369"/>
      <c r="AK34" s="369"/>
      <c r="AL34" s="369"/>
      <c r="AM34" s="368">
        <f>AM32/AM33*100</f>
        <v>104.76190476190477</v>
      </c>
      <c r="AN34" s="369"/>
      <c r="AO34" s="369"/>
      <c r="AP34" s="369"/>
      <c r="AQ34" s="119" t="s">
        <v>576</v>
      </c>
      <c r="AR34" s="120"/>
      <c r="AS34" s="120"/>
      <c r="AT34" s="121"/>
      <c r="AU34" s="369" t="s">
        <v>576</v>
      </c>
      <c r="AV34" s="369"/>
      <c r="AW34" s="369"/>
      <c r="AX34" s="371"/>
    </row>
    <row r="35" spans="1:50" ht="23.25" customHeight="1" x14ac:dyDescent="0.15">
      <c r="A35" s="900" t="s">
        <v>386</v>
      </c>
      <c r="B35" s="901"/>
      <c r="C35" s="901"/>
      <c r="D35" s="901"/>
      <c r="E35" s="901"/>
      <c r="F35" s="902"/>
      <c r="G35" s="906" t="s">
        <v>581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1</v>
      </c>
      <c r="AR38" s="140"/>
      <c r="AS38" s="141" t="s">
        <v>236</v>
      </c>
      <c r="AT38" s="176"/>
      <c r="AU38" s="275">
        <v>3</v>
      </c>
      <c r="AV38" s="275"/>
      <c r="AW38" s="383" t="s">
        <v>181</v>
      </c>
      <c r="AX38" s="384"/>
    </row>
    <row r="39" spans="1:50" ht="23.25" customHeight="1" x14ac:dyDescent="0.15">
      <c r="A39" s="516"/>
      <c r="B39" s="514"/>
      <c r="C39" s="514"/>
      <c r="D39" s="514"/>
      <c r="E39" s="514"/>
      <c r="F39" s="515"/>
      <c r="G39" s="541" t="s">
        <v>607</v>
      </c>
      <c r="H39" s="542"/>
      <c r="I39" s="542"/>
      <c r="J39" s="542"/>
      <c r="K39" s="542"/>
      <c r="L39" s="542"/>
      <c r="M39" s="542"/>
      <c r="N39" s="542"/>
      <c r="O39" s="543"/>
      <c r="P39" s="165" t="s">
        <v>567</v>
      </c>
      <c r="Q39" s="165"/>
      <c r="R39" s="165"/>
      <c r="S39" s="165"/>
      <c r="T39" s="165"/>
      <c r="U39" s="165"/>
      <c r="V39" s="165"/>
      <c r="W39" s="165"/>
      <c r="X39" s="236"/>
      <c r="Y39" s="342" t="s">
        <v>12</v>
      </c>
      <c r="Z39" s="550"/>
      <c r="AA39" s="551"/>
      <c r="AB39" s="552" t="s">
        <v>582</v>
      </c>
      <c r="AC39" s="552"/>
      <c r="AD39" s="552"/>
      <c r="AE39" s="368">
        <v>6.26</v>
      </c>
      <c r="AF39" s="369"/>
      <c r="AG39" s="369"/>
      <c r="AH39" s="369"/>
      <c r="AI39" s="368">
        <v>7.9</v>
      </c>
      <c r="AJ39" s="369"/>
      <c r="AK39" s="369"/>
      <c r="AL39" s="369"/>
      <c r="AM39" s="368" t="s">
        <v>598</v>
      </c>
      <c r="AN39" s="369"/>
      <c r="AO39" s="369"/>
      <c r="AP39" s="369"/>
      <c r="AQ39" s="119" t="s">
        <v>597</v>
      </c>
      <c r="AR39" s="120"/>
      <c r="AS39" s="120"/>
      <c r="AT39" s="121"/>
      <c r="AU39" s="369" t="s">
        <v>597</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582</v>
      </c>
      <c r="AC40" s="523"/>
      <c r="AD40" s="523"/>
      <c r="AE40" s="368">
        <v>7</v>
      </c>
      <c r="AF40" s="369"/>
      <c r="AG40" s="369"/>
      <c r="AH40" s="369"/>
      <c r="AI40" s="368">
        <v>9</v>
      </c>
      <c r="AJ40" s="369"/>
      <c r="AK40" s="369"/>
      <c r="AL40" s="369"/>
      <c r="AM40" s="368">
        <v>9</v>
      </c>
      <c r="AN40" s="369"/>
      <c r="AO40" s="369"/>
      <c r="AP40" s="369"/>
      <c r="AQ40" s="119">
        <v>9</v>
      </c>
      <c r="AR40" s="120"/>
      <c r="AS40" s="120"/>
      <c r="AT40" s="121"/>
      <c r="AU40" s="369">
        <v>9</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111</v>
      </c>
      <c r="AF41" s="369"/>
      <c r="AG41" s="369"/>
      <c r="AH41" s="369"/>
      <c r="AI41" s="368">
        <v>114</v>
      </c>
      <c r="AJ41" s="369"/>
      <c r="AK41" s="369"/>
      <c r="AL41" s="369"/>
      <c r="AM41" s="368" t="s">
        <v>598</v>
      </c>
      <c r="AN41" s="369"/>
      <c r="AO41" s="369"/>
      <c r="AP41" s="369"/>
      <c r="AQ41" s="119" t="s">
        <v>597</v>
      </c>
      <c r="AR41" s="120"/>
      <c r="AS41" s="120"/>
      <c r="AT41" s="121"/>
      <c r="AU41" s="369" t="s">
        <v>597</v>
      </c>
      <c r="AV41" s="369"/>
      <c r="AW41" s="369"/>
      <c r="AX41" s="371"/>
    </row>
    <row r="42" spans="1:50" ht="23.25" customHeight="1" x14ac:dyDescent="0.15">
      <c r="A42" s="900" t="s">
        <v>386</v>
      </c>
      <c r="B42" s="901"/>
      <c r="C42" s="901"/>
      <c r="D42" s="901"/>
      <c r="E42" s="901"/>
      <c r="F42" s="902"/>
      <c r="G42" s="906" t="s">
        <v>613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79" t="s">
        <v>134</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1"/>
    </row>
    <row r="67" spans="1:50" ht="23.25" hidden="1" customHeight="1" x14ac:dyDescent="0.15">
      <c r="A67" s="854"/>
      <c r="B67" s="855"/>
      <c r="C67" s="855"/>
      <c r="D67" s="855"/>
      <c r="E67" s="855"/>
      <c r="F67" s="856"/>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359</v>
      </c>
      <c r="B70" s="855"/>
      <c r="C70" s="855"/>
      <c r="D70" s="855"/>
      <c r="E70" s="855"/>
      <c r="F70" s="856"/>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3"/>
      <c r="B75" s="844"/>
      <c r="C75" s="844"/>
      <c r="D75" s="844"/>
      <c r="E75" s="844"/>
      <c r="F75" s="845"/>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3"/>
      <c r="B76" s="844"/>
      <c r="C76" s="844"/>
      <c r="D76" s="844"/>
      <c r="E76" s="844"/>
      <c r="F76" s="845"/>
      <c r="G76" s="78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3"/>
      <c r="B77" s="844"/>
      <c r="C77" s="844"/>
      <c r="D77" s="844"/>
      <c r="E77" s="844"/>
      <c r="F77" s="845"/>
      <c r="G77" s="78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4" t="s">
        <v>389</v>
      </c>
      <c r="B78" s="915"/>
      <c r="C78" s="915"/>
      <c r="D78" s="915"/>
      <c r="E78" s="912" t="s">
        <v>332</v>
      </c>
      <c r="F78" s="913"/>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15">
      <c r="A80" s="520" t="s">
        <v>147</v>
      </c>
      <c r="B80" s="849" t="s">
        <v>345</v>
      </c>
      <c r="C80" s="850"/>
      <c r="D80" s="850"/>
      <c r="E80" s="850"/>
      <c r="F80" s="851"/>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x14ac:dyDescent="0.15">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9.25" customHeight="1" x14ac:dyDescent="0.15">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1" t="s">
        <v>438</v>
      </c>
      <c r="AR100" s="932"/>
      <c r="AS100" s="932"/>
      <c r="AT100" s="933"/>
      <c r="AU100" s="931" t="s">
        <v>439</v>
      </c>
      <c r="AV100" s="932"/>
      <c r="AW100" s="932"/>
      <c r="AX100" s="934"/>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6" t="s">
        <v>55</v>
      </c>
      <c r="Z101" s="716"/>
      <c r="AA101" s="717"/>
      <c r="AB101" s="552" t="s">
        <v>568</v>
      </c>
      <c r="AC101" s="552"/>
      <c r="AD101" s="552"/>
      <c r="AE101" s="368" t="s">
        <v>576</v>
      </c>
      <c r="AF101" s="369"/>
      <c r="AG101" s="369"/>
      <c r="AH101" s="370"/>
      <c r="AI101" s="368" t="s">
        <v>576</v>
      </c>
      <c r="AJ101" s="369"/>
      <c r="AK101" s="369"/>
      <c r="AL101" s="370"/>
      <c r="AM101" s="368">
        <v>21240</v>
      </c>
      <c r="AN101" s="369"/>
      <c r="AO101" s="369"/>
      <c r="AP101" s="370"/>
      <c r="AQ101" s="368">
        <v>36418</v>
      </c>
      <c r="AR101" s="369"/>
      <c r="AS101" s="369"/>
      <c r="AT101" s="370"/>
      <c r="AU101" s="368">
        <v>41461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568</v>
      </c>
      <c r="AC102" s="552"/>
      <c r="AD102" s="552"/>
      <c r="AE102" s="362" t="s">
        <v>576</v>
      </c>
      <c r="AF102" s="362"/>
      <c r="AG102" s="362"/>
      <c r="AH102" s="362"/>
      <c r="AI102" s="362" t="s">
        <v>576</v>
      </c>
      <c r="AJ102" s="362"/>
      <c r="AK102" s="362"/>
      <c r="AL102" s="362"/>
      <c r="AM102" s="362">
        <v>21000</v>
      </c>
      <c r="AN102" s="362"/>
      <c r="AO102" s="362"/>
      <c r="AP102" s="362"/>
      <c r="AQ102" s="817" t="s">
        <v>576</v>
      </c>
      <c r="AR102" s="818"/>
      <c r="AS102" s="818"/>
      <c r="AT102" s="819"/>
      <c r="AU102" s="817" t="s">
        <v>597</v>
      </c>
      <c r="AV102" s="818"/>
      <c r="AW102" s="818"/>
      <c r="AX102" s="819"/>
    </row>
    <row r="103" spans="1:60" ht="31.5" hidden="1" customHeight="1" x14ac:dyDescent="0.15">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569</v>
      </c>
      <c r="AC116" s="305"/>
      <c r="AD116" s="306"/>
      <c r="AE116" s="362" t="s">
        <v>576</v>
      </c>
      <c r="AF116" s="362"/>
      <c r="AG116" s="362"/>
      <c r="AH116" s="362"/>
      <c r="AI116" s="362" t="s">
        <v>576</v>
      </c>
      <c r="AJ116" s="362"/>
      <c r="AK116" s="362"/>
      <c r="AL116" s="362"/>
      <c r="AM116" s="362">
        <v>36119</v>
      </c>
      <c r="AN116" s="362"/>
      <c r="AO116" s="362"/>
      <c r="AP116" s="362"/>
      <c r="AQ116" s="368">
        <v>35888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62" t="s">
        <v>576</v>
      </c>
      <c r="AF117" s="362"/>
      <c r="AG117" s="362"/>
      <c r="AH117" s="362"/>
      <c r="AI117" s="362" t="s">
        <v>576</v>
      </c>
      <c r="AJ117" s="362"/>
      <c r="AK117" s="362"/>
      <c r="AL117" s="362"/>
      <c r="AM117" s="310" t="s">
        <v>602</v>
      </c>
      <c r="AN117" s="310"/>
      <c r="AO117" s="310"/>
      <c r="AP117" s="310"/>
      <c r="AQ117" s="310" t="s">
        <v>604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6" t="s">
        <v>413</v>
      </c>
      <c r="B130" s="994"/>
      <c r="C130" s="993" t="s">
        <v>239</v>
      </c>
      <c r="D130" s="994"/>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7"/>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7"/>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9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565</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565</v>
      </c>
      <c r="AE705" s="734"/>
      <c r="AF705" s="734"/>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1"/>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1"/>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570</v>
      </c>
      <c r="AE708" s="672"/>
      <c r="AF708" s="672"/>
      <c r="AG708" s="527" t="s">
        <v>597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565</v>
      </c>
      <c r="AE710" s="159"/>
      <c r="AF710" s="159"/>
      <c r="AG710" s="668" t="s">
        <v>590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570</v>
      </c>
      <c r="AE713" s="159"/>
      <c r="AF713" s="160"/>
      <c r="AG713" s="668" t="s">
        <v>597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570</v>
      </c>
      <c r="AE714" s="593"/>
      <c r="AF714" s="594"/>
      <c r="AG714" s="690" t="s">
        <v>597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570</v>
      </c>
      <c r="AE715" s="672"/>
      <c r="AF715" s="778"/>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570</v>
      </c>
      <c r="AE716" s="760"/>
      <c r="AF716" s="760"/>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591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570</v>
      </c>
      <c r="AE719" s="672"/>
      <c r="AF719" s="672"/>
      <c r="AG719" s="164" t="s">
        <v>597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799" t="s">
        <v>593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7.95" customHeight="1" thickBot="1" x14ac:dyDescent="0.2">
      <c r="A727" s="624"/>
      <c r="B727" s="625"/>
      <c r="C727" s="696" t="s">
        <v>57</v>
      </c>
      <c r="D727" s="697"/>
      <c r="E727" s="697"/>
      <c r="F727" s="698"/>
      <c r="G727" s="796" t="s">
        <v>592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4.5" customHeight="1" thickBot="1" x14ac:dyDescent="0.2">
      <c r="A729" s="766" t="s">
        <v>600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7" customHeight="1" thickBot="1" x14ac:dyDescent="0.2">
      <c r="A731" s="619" t="s">
        <v>137</v>
      </c>
      <c r="B731" s="620"/>
      <c r="C731" s="620"/>
      <c r="D731" s="620"/>
      <c r="E731" s="621"/>
      <c r="F731" s="681" t="s">
        <v>599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9" customHeight="1" thickBot="1" x14ac:dyDescent="0.2">
      <c r="A733" s="750" t="s">
        <v>605</v>
      </c>
      <c r="B733" s="751"/>
      <c r="C733" s="751"/>
      <c r="D733" s="751"/>
      <c r="E733" s="752"/>
      <c r="F733" s="767" t="s">
        <v>603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597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409</v>
      </c>
      <c r="B737" s="101"/>
      <c r="C737" s="101"/>
      <c r="D737" s="102"/>
      <c r="E737" s="103" t="s">
        <v>597</v>
      </c>
      <c r="F737" s="103"/>
      <c r="G737" s="103"/>
      <c r="H737" s="103"/>
      <c r="I737" s="103"/>
      <c r="J737" s="103"/>
      <c r="K737" s="103"/>
      <c r="L737" s="103"/>
      <c r="M737" s="103"/>
      <c r="N737" s="109" t="s">
        <v>404</v>
      </c>
      <c r="O737" s="109"/>
      <c r="P737" s="109"/>
      <c r="Q737" s="109"/>
      <c r="R737" s="103" t="s">
        <v>597</v>
      </c>
      <c r="S737" s="103"/>
      <c r="T737" s="103"/>
      <c r="U737" s="103"/>
      <c r="V737" s="103"/>
      <c r="W737" s="103"/>
      <c r="X737" s="103"/>
      <c r="Y737" s="103"/>
      <c r="Z737" s="103"/>
      <c r="AA737" s="109" t="s">
        <v>403</v>
      </c>
      <c r="AB737" s="109"/>
      <c r="AC737" s="109"/>
      <c r="AD737" s="109"/>
      <c r="AE737" s="103" t="s">
        <v>597</v>
      </c>
      <c r="AF737" s="103"/>
      <c r="AG737" s="103"/>
      <c r="AH737" s="103"/>
      <c r="AI737" s="103"/>
      <c r="AJ737" s="103"/>
      <c r="AK737" s="103"/>
      <c r="AL737" s="103"/>
      <c r="AM737" s="103"/>
      <c r="AN737" s="109" t="s">
        <v>402</v>
      </c>
      <c r="AO737" s="109"/>
      <c r="AP737" s="109"/>
      <c r="AQ737" s="109"/>
      <c r="AR737" s="110" t="s">
        <v>597</v>
      </c>
      <c r="AS737" s="111"/>
      <c r="AT737" s="111"/>
      <c r="AU737" s="111"/>
      <c r="AV737" s="111"/>
      <c r="AW737" s="111"/>
      <c r="AX737" s="112"/>
      <c r="AY737" s="88"/>
      <c r="AZ737" s="88"/>
    </row>
    <row r="738" spans="1:52" ht="24.75" customHeight="1" x14ac:dyDescent="0.15">
      <c r="A738" s="100" t="s">
        <v>401</v>
      </c>
      <c r="B738" s="101"/>
      <c r="C738" s="101"/>
      <c r="D738" s="102"/>
      <c r="E738" s="103" t="s">
        <v>597</v>
      </c>
      <c r="F738" s="103"/>
      <c r="G738" s="103"/>
      <c r="H738" s="103"/>
      <c r="I738" s="103"/>
      <c r="J738" s="103"/>
      <c r="K738" s="103"/>
      <c r="L738" s="103"/>
      <c r="M738" s="103"/>
      <c r="N738" s="109" t="s">
        <v>400</v>
      </c>
      <c r="O738" s="109"/>
      <c r="P738" s="109"/>
      <c r="Q738" s="109"/>
      <c r="R738" s="103" t="s">
        <v>597</v>
      </c>
      <c r="S738" s="103"/>
      <c r="T738" s="103"/>
      <c r="U738" s="103"/>
      <c r="V738" s="103"/>
      <c r="W738" s="103"/>
      <c r="X738" s="103"/>
      <c r="Y738" s="103"/>
      <c r="Z738" s="103"/>
      <c r="AA738" s="109" t="s">
        <v>399</v>
      </c>
      <c r="AB738" s="109"/>
      <c r="AC738" s="109"/>
      <c r="AD738" s="109"/>
      <c r="AE738" s="103" t="s">
        <v>597</v>
      </c>
      <c r="AF738" s="103"/>
      <c r="AG738" s="103"/>
      <c r="AH738" s="103"/>
      <c r="AI738" s="103"/>
      <c r="AJ738" s="103"/>
      <c r="AK738" s="103"/>
      <c r="AL738" s="103"/>
      <c r="AM738" s="103"/>
      <c r="AN738" s="109" t="s">
        <v>398</v>
      </c>
      <c r="AO738" s="109"/>
      <c r="AP738" s="109"/>
      <c r="AQ738" s="109"/>
      <c r="AR738" s="110" t="s">
        <v>597</v>
      </c>
      <c r="AS738" s="111"/>
      <c r="AT738" s="111"/>
      <c r="AU738" s="111"/>
      <c r="AV738" s="111"/>
      <c r="AW738" s="111"/>
      <c r="AX738" s="112"/>
    </row>
    <row r="739" spans="1:52" ht="24.75" customHeight="1" x14ac:dyDescent="0.15">
      <c r="A739" s="100" t="s">
        <v>397</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394</v>
      </c>
      <c r="J740" s="125"/>
      <c r="K740" s="92" t="str">
        <f>IF(OR(I740="　", I740=""), "", "-")</f>
        <v>-</v>
      </c>
      <c r="L740" s="126">
        <v>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392</v>
      </c>
      <c r="B780" s="762"/>
      <c r="C780" s="762"/>
      <c r="D780" s="762"/>
      <c r="E780" s="762"/>
      <c r="F780" s="763"/>
      <c r="G780" s="443" t="s">
        <v>606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4"/>
      <c r="C782" s="764"/>
      <c r="D782" s="764"/>
      <c r="E782" s="764"/>
      <c r="F782" s="765"/>
      <c r="G782" s="453" t="s">
        <v>608</v>
      </c>
      <c r="H782" s="454"/>
      <c r="I782" s="454"/>
      <c r="J782" s="454"/>
      <c r="K782" s="455"/>
      <c r="L782" s="456" t="s">
        <v>608</v>
      </c>
      <c r="M782" s="457"/>
      <c r="N782" s="457"/>
      <c r="O782" s="457"/>
      <c r="P782" s="457"/>
      <c r="Q782" s="457"/>
      <c r="R782" s="457"/>
      <c r="S782" s="457"/>
      <c r="T782" s="457"/>
      <c r="U782" s="457"/>
      <c r="V782" s="457"/>
      <c r="W782" s="457"/>
      <c r="X782" s="458"/>
      <c r="Y782" s="459">
        <v>414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4"/>
      <c r="C783" s="764"/>
      <c r="D783" s="764"/>
      <c r="E783" s="764"/>
      <c r="F783" s="765"/>
      <c r="G783" s="352" t="s">
        <v>609</v>
      </c>
      <c r="H783" s="353"/>
      <c r="I783" s="353"/>
      <c r="J783" s="353"/>
      <c r="K783" s="354"/>
      <c r="L783" s="405" t="s">
        <v>611</v>
      </c>
      <c r="M783" s="406"/>
      <c r="N783" s="406"/>
      <c r="O783" s="406"/>
      <c r="P783" s="406"/>
      <c r="Q783" s="406"/>
      <c r="R783" s="406"/>
      <c r="S783" s="406"/>
      <c r="T783" s="406"/>
      <c r="U783" s="406"/>
      <c r="V783" s="406"/>
      <c r="W783" s="406"/>
      <c r="X783" s="407"/>
      <c r="Y783" s="402">
        <v>287</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4"/>
      <c r="C784" s="764"/>
      <c r="D784" s="764"/>
      <c r="E784" s="764"/>
      <c r="F784" s="765"/>
      <c r="G784" s="352" t="s">
        <v>610</v>
      </c>
      <c r="H784" s="353"/>
      <c r="I784" s="353"/>
      <c r="J784" s="353"/>
      <c r="K784" s="354"/>
      <c r="L784" s="405" t="str">
        <f>G784</f>
        <v>一般管理費</v>
      </c>
      <c r="M784" s="406"/>
      <c r="N784" s="406"/>
      <c r="O784" s="406"/>
      <c r="P784" s="406"/>
      <c r="Q784" s="406"/>
      <c r="R784" s="406"/>
      <c r="S784" s="406"/>
      <c r="T784" s="406"/>
      <c r="U784" s="406"/>
      <c r="V784" s="406"/>
      <c r="W784" s="406"/>
      <c r="X784" s="407"/>
      <c r="Y784" s="402">
        <v>66</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767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6.5" customHeight="1" x14ac:dyDescent="0.15">
      <c r="A838" s="408">
        <v>1</v>
      </c>
      <c r="B838" s="408">
        <v>1</v>
      </c>
      <c r="C838" s="428" t="s">
        <v>571</v>
      </c>
      <c r="D838" s="422"/>
      <c r="E838" s="422"/>
      <c r="F838" s="422"/>
      <c r="G838" s="422"/>
      <c r="H838" s="422"/>
      <c r="I838" s="422"/>
      <c r="J838" s="423">
        <v>3010605002131</v>
      </c>
      <c r="K838" s="424"/>
      <c r="L838" s="424"/>
      <c r="M838" s="424"/>
      <c r="N838" s="424"/>
      <c r="O838" s="424"/>
      <c r="P838" s="429" t="s">
        <v>612</v>
      </c>
      <c r="Q838" s="321"/>
      <c r="R838" s="321"/>
      <c r="S838" s="321"/>
      <c r="T838" s="321"/>
      <c r="U838" s="321"/>
      <c r="V838" s="321"/>
      <c r="W838" s="321"/>
      <c r="X838" s="321"/>
      <c r="Y838" s="322">
        <v>767</v>
      </c>
      <c r="Z838" s="323"/>
      <c r="AA838" s="323"/>
      <c r="AB838" s="324"/>
      <c r="AC838" s="332" t="s">
        <v>572</v>
      </c>
      <c r="AD838" s="427"/>
      <c r="AE838" s="427"/>
      <c r="AF838" s="427"/>
      <c r="AG838" s="427"/>
      <c r="AH838" s="425">
        <v>1</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348</v>
      </c>
      <c r="AM1099" s="961"/>
      <c r="AN1099" s="96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x14ac:dyDescent="0.15">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AE32">
    <cfRule type="expression" dxfId="2799" priority="14033">
      <formula>IF(RIGHT(TEXT(AE32,"0.#"),1)=".",FALSE,TRUE)</formula>
    </cfRule>
    <cfRule type="expression" dxfId="2798" priority="14034">
      <formula>IF(RIGHT(TEXT(AE32,"0.#"),1)=".",TRUE,FALSE)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3">
    <cfRule type="expression" dxfId="2795" priority="13915">
      <formula>IF(RIGHT(TEXT(Y783,"0.#"),1)=".",FALSE,TRUE)</formula>
    </cfRule>
    <cfRule type="expression" dxfId="2794" priority="13916">
      <formula>IF(RIGHT(TEXT(Y783,"0.#"),1)=".",TRUE,FALSE)</formula>
    </cfRule>
  </conditionalFormatting>
  <conditionalFormatting sqref="Y792">
    <cfRule type="expression" dxfId="2793" priority="13911">
      <formula>IF(RIGHT(TEXT(Y792,"0.#"),1)=".",FALSE,TRUE)</formula>
    </cfRule>
    <cfRule type="expression" dxfId="2792" priority="13912">
      <formula>IF(RIGHT(TEXT(Y792,"0.#"),1)=".",TRUE,FALSE)</formula>
    </cfRule>
  </conditionalFormatting>
  <conditionalFormatting sqref="Y823:Y830 Y821 Y810:Y817 Y808 Y797:Y804 Y795">
    <cfRule type="expression" dxfId="2791" priority="13693">
      <formula>IF(RIGHT(TEXT(Y795,"0.#"),1)=".",FALSE,TRUE)</formula>
    </cfRule>
    <cfRule type="expression" dxfId="2790" priority="13694">
      <formula>IF(RIGHT(TEXT(Y795,"0.#"),1)=".",TRUE,FALSE)</formula>
    </cfRule>
  </conditionalFormatting>
  <conditionalFormatting sqref="P16:AQ17 P15:AX15 P13:AX13">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AE101">
    <cfRule type="expression" dxfId="2785" priority="13731">
      <formula>IF(RIGHT(TEXT(AE101,"0.#"),1)=".",FALSE,TRUE)</formula>
    </cfRule>
    <cfRule type="expression" dxfId="2784" priority="13732">
      <formula>IF(RIGHT(TEXT(AE101,"0.#"),1)=".",TRUE,FALSE)</formula>
    </cfRule>
  </conditionalFormatting>
  <conditionalFormatting sqref="Y784:Y791 Y782">
    <cfRule type="expression" dxfId="2783" priority="13717">
      <formula>IF(RIGHT(TEXT(Y782,"0.#"),1)=".",FALSE,TRUE)</formula>
    </cfRule>
    <cfRule type="expression" dxfId="2782" priority="13718">
      <formula>IF(RIGHT(TEXT(Y782,"0.#"),1)=".",TRUE,FALSE)</formula>
    </cfRule>
  </conditionalFormatting>
  <conditionalFormatting sqref="AU783">
    <cfRule type="expression" dxfId="2781" priority="13715">
      <formula>IF(RIGHT(TEXT(AU783,"0.#"),1)=".",FALSE,TRUE)</formula>
    </cfRule>
    <cfRule type="expression" dxfId="2780" priority="13716">
      <formula>IF(RIGHT(TEXT(AU783,"0.#"),1)=".",TRUE,FALSE)</formula>
    </cfRule>
  </conditionalFormatting>
  <conditionalFormatting sqref="AU792">
    <cfRule type="expression" dxfId="2779" priority="13713">
      <formula>IF(RIGHT(TEXT(AU792,"0.#"),1)=".",FALSE,TRUE)</formula>
    </cfRule>
    <cfRule type="expression" dxfId="2778" priority="13714">
      <formula>IF(RIGHT(TEXT(AU792,"0.#"),1)=".",TRUE,FALSE)</formula>
    </cfRule>
  </conditionalFormatting>
  <conditionalFormatting sqref="AU784:AU791 AU782">
    <cfRule type="expression" dxfId="2777" priority="13711">
      <formula>IF(RIGHT(TEXT(AU782,"0.#"),1)=".",FALSE,TRUE)</formula>
    </cfRule>
    <cfRule type="expression" dxfId="2776" priority="13712">
      <formula>IF(RIGHT(TEXT(AU782,"0.#"),1)=".",TRUE,FALSE)</formula>
    </cfRule>
  </conditionalFormatting>
  <conditionalFormatting sqref="Y822 Y809 Y796">
    <cfRule type="expression" dxfId="2775" priority="13697">
      <formula>IF(RIGHT(TEXT(Y796,"0.#"),1)=".",FALSE,TRUE)</formula>
    </cfRule>
    <cfRule type="expression" dxfId="2774" priority="13698">
      <formula>IF(RIGHT(TEXT(Y796,"0.#"),1)=".",TRUE,FALSE)</formula>
    </cfRule>
  </conditionalFormatting>
  <conditionalFormatting sqref="Y831 Y818 Y805">
    <cfRule type="expression" dxfId="2773" priority="13695">
      <formula>IF(RIGHT(TEXT(Y805,"0.#"),1)=".",FALSE,TRUE)</formula>
    </cfRule>
    <cfRule type="expression" dxfId="2772" priority="13696">
      <formula>IF(RIGHT(TEXT(Y805,"0.#"),1)=".",TRUE,FALSE)</formula>
    </cfRule>
  </conditionalFormatting>
  <conditionalFormatting sqref="AU822 AU809 AU796">
    <cfRule type="expression" dxfId="2771" priority="13691">
      <formula>IF(RIGHT(TEXT(AU796,"0.#"),1)=".",FALSE,TRUE)</formula>
    </cfRule>
    <cfRule type="expression" dxfId="2770" priority="13692">
      <formula>IF(RIGHT(TEXT(AU796,"0.#"),1)=".",TRUE,FALSE)</formula>
    </cfRule>
  </conditionalFormatting>
  <conditionalFormatting sqref="AU831 AU818 AU805">
    <cfRule type="expression" dxfId="2769" priority="13689">
      <formula>IF(RIGHT(TEXT(AU805,"0.#"),1)=".",FALSE,TRUE)</formula>
    </cfRule>
    <cfRule type="expression" dxfId="2768" priority="13690">
      <formula>IF(RIGHT(TEXT(AU805,"0.#"),1)=".",TRUE,FALSE)</formula>
    </cfRule>
  </conditionalFormatting>
  <conditionalFormatting sqref="AU823:AU830 AU821 AU810:AU817 AU808 AU797:AU804 AU795">
    <cfRule type="expression" dxfId="2767" priority="13687">
      <formula>IF(RIGHT(TEXT(AU795,"0.#"),1)=".",FALSE,TRUE)</formula>
    </cfRule>
    <cfRule type="expression" dxfId="2766" priority="13688">
      <formula>IF(RIGHT(TEXT(AU795,"0.#"),1)=".",TRUE,FALSE)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55">
    <cfRule type="expression" dxfId="2763" priority="13409">
      <formula>IF(RIGHT(TEXT(AE55,"0.#"),1)=".",FALSE,TRUE)</formula>
    </cfRule>
    <cfRule type="expression" dxfId="2762" priority="13410">
      <formula>IF(RIGHT(TEXT(AE55,"0.#"),1)=".",TRUE,FALSE)</formula>
    </cfRule>
  </conditionalFormatting>
  <conditionalFormatting sqref="AI55">
    <cfRule type="expression" dxfId="2761" priority="13407">
      <formula>IF(RIGHT(TEXT(AI55,"0.#"),1)=".",FALSE,TRUE)</formula>
    </cfRule>
    <cfRule type="expression" dxfId="2760" priority="13408">
      <formula>IF(RIGHT(TEXT(AI55,"0.#"),1)=".",TRUE,FALSE)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I101">
    <cfRule type="expression" dxfId="2671" priority="13263">
      <formula>IF(RIGHT(TEXT(AI101,"0.#"),1)=".",FALSE,TRUE)</formula>
    </cfRule>
    <cfRule type="expression" dxfId="2670" priority="13264">
      <formula>IF(RIGHT(TEXT(AI101,"0.#"),1)=".",TRUE,FALSE)</formula>
    </cfRule>
  </conditionalFormatting>
  <conditionalFormatting sqref="AE102">
    <cfRule type="expression" dxfId="2669" priority="13259">
      <formula>IF(RIGHT(TEXT(AE102,"0.#"),1)=".",FALSE,TRUE)</formula>
    </cfRule>
    <cfRule type="expression" dxfId="2668" priority="13260">
      <formula>IF(RIGHT(TEXT(AE102,"0.#"),1)=".",TRUE,FALSE)</formula>
    </cfRule>
  </conditionalFormatting>
  <conditionalFormatting sqref="AI102">
    <cfRule type="expression" dxfId="2667" priority="13257">
      <formula>IF(RIGHT(TEXT(AI102,"0.#"),1)=".",FALSE,TRUE)</formula>
    </cfRule>
    <cfRule type="expression" dxfId="2666" priority="13258">
      <formula>IF(RIGHT(TEXT(AI102,"0.#"),1)=".",TRUE,FALSE)</formula>
    </cfRule>
  </conditionalFormatting>
  <conditionalFormatting sqref="AM102">
    <cfRule type="expression" dxfId="2665" priority="13255">
      <formula>IF(RIGHT(TEXT(AM102,"0.#"),1)=".",FALSE,TRUE)</formula>
    </cfRule>
    <cfRule type="expression" dxfId="2664" priority="13256">
      <formula>IF(RIGHT(TEXT(AM102,"0.#"),1)=".",TRUE,FALSE)</formula>
    </cfRule>
  </conditionalFormatting>
  <conditionalFormatting sqref="AQ102">
    <cfRule type="expression" dxfId="2663" priority="13253">
      <formula>IF(RIGHT(TEXT(AQ102,"0.#"),1)=".",FALSE,TRUE)</formula>
    </cfRule>
    <cfRule type="expression" dxfId="2662" priority="13254">
      <formula>IF(RIGHT(TEXT(AQ102,"0.#"),1)=".",TRUE,FALSE)</formula>
    </cfRule>
  </conditionalFormatting>
  <conditionalFormatting sqref="AE104">
    <cfRule type="expression" dxfId="2661" priority="13251">
      <formula>IF(RIGHT(TEXT(AE104,"0.#"),1)=".",FALSE,TRUE)</formula>
    </cfRule>
    <cfRule type="expression" dxfId="2660" priority="13252">
      <formula>IF(RIGHT(TEXT(AE104,"0.#"),1)=".",TRUE,FALSE)</formula>
    </cfRule>
  </conditionalFormatting>
  <conditionalFormatting sqref="AI104">
    <cfRule type="expression" dxfId="2659" priority="13249">
      <formula>IF(RIGHT(TEXT(AI104,"0.#"),1)=".",FALSE,TRUE)</formula>
    </cfRule>
    <cfRule type="expression" dxfId="2658" priority="13250">
      <formula>IF(RIGHT(TEXT(AI104,"0.#"),1)=".",TRUE,FALSE)</formula>
    </cfRule>
  </conditionalFormatting>
  <conditionalFormatting sqref="AM104">
    <cfRule type="expression" dxfId="2657" priority="13247">
      <formula>IF(RIGHT(TEXT(AM104,"0.#"),1)=".",FALSE,TRUE)</formula>
    </cfRule>
    <cfRule type="expression" dxfId="2656" priority="13248">
      <formula>IF(RIGHT(TEXT(AM104,"0.#"),1)=".",TRUE,FALSE)</formula>
    </cfRule>
  </conditionalFormatting>
  <conditionalFormatting sqref="AE105">
    <cfRule type="expression" dxfId="2655" priority="13245">
      <formula>IF(RIGHT(TEXT(AE105,"0.#"),1)=".",FALSE,TRUE)</formula>
    </cfRule>
    <cfRule type="expression" dxfId="2654" priority="13246">
      <formula>IF(RIGHT(TEXT(AE105,"0.#"),1)=".",TRUE,FALSE)</formula>
    </cfRule>
  </conditionalFormatting>
  <conditionalFormatting sqref="AI105">
    <cfRule type="expression" dxfId="2653" priority="13243">
      <formula>IF(RIGHT(TEXT(AI105,"0.#"),1)=".",FALSE,TRUE)</formula>
    </cfRule>
    <cfRule type="expression" dxfId="2652" priority="13244">
      <formula>IF(RIGHT(TEXT(AI105,"0.#"),1)=".",TRUE,FALSE)</formula>
    </cfRule>
  </conditionalFormatting>
  <conditionalFormatting sqref="AM105">
    <cfRule type="expression" dxfId="2651" priority="13241">
      <formula>IF(RIGHT(TEXT(AM105,"0.#"),1)=".",FALSE,TRUE)</formula>
    </cfRule>
    <cfRule type="expression" dxfId="2650" priority="13242">
      <formula>IF(RIGHT(TEXT(AM105,"0.#"),1)=".",TRUE,FALSE)</formula>
    </cfRule>
  </conditionalFormatting>
  <conditionalFormatting sqref="AE107">
    <cfRule type="expression" dxfId="2649" priority="13237">
      <formula>IF(RIGHT(TEXT(AE107,"0.#"),1)=".",FALSE,TRUE)</formula>
    </cfRule>
    <cfRule type="expression" dxfId="2648" priority="13238">
      <formula>IF(RIGHT(TEXT(AE107,"0.#"),1)=".",TRUE,FALSE)</formula>
    </cfRule>
  </conditionalFormatting>
  <conditionalFormatting sqref="AI107">
    <cfRule type="expression" dxfId="2647" priority="13235">
      <formula>IF(RIGHT(TEXT(AI107,"0.#"),1)=".",FALSE,TRUE)</formula>
    </cfRule>
    <cfRule type="expression" dxfId="2646" priority="13236">
      <formula>IF(RIGHT(TEXT(AI107,"0.#"),1)=".",TRUE,FALSE)</formula>
    </cfRule>
  </conditionalFormatting>
  <conditionalFormatting sqref="AM107">
    <cfRule type="expression" dxfId="2645" priority="13233">
      <formula>IF(RIGHT(TEXT(AM107,"0.#"),1)=".",FALSE,TRUE)</formula>
    </cfRule>
    <cfRule type="expression" dxfId="2644" priority="13234">
      <formula>IF(RIGHT(TEXT(AM107,"0.#"),1)=".",TRUE,FALSE)</formula>
    </cfRule>
  </conditionalFormatting>
  <conditionalFormatting sqref="AE108">
    <cfRule type="expression" dxfId="2643" priority="13231">
      <formula>IF(RIGHT(TEXT(AE108,"0.#"),1)=".",FALSE,TRUE)</formula>
    </cfRule>
    <cfRule type="expression" dxfId="2642" priority="13232">
      <formula>IF(RIGHT(TEXT(AE108,"0.#"),1)=".",TRUE,FALSE)</formula>
    </cfRule>
  </conditionalFormatting>
  <conditionalFormatting sqref="AI108">
    <cfRule type="expression" dxfId="2641" priority="13229">
      <formula>IF(RIGHT(TEXT(AI108,"0.#"),1)=".",FALSE,TRUE)</formula>
    </cfRule>
    <cfRule type="expression" dxfId="2640" priority="13230">
      <formula>IF(RIGHT(TEXT(AI108,"0.#"),1)=".",TRUE,FALSE)</formula>
    </cfRule>
  </conditionalFormatting>
  <conditionalFormatting sqref="AM108">
    <cfRule type="expression" dxfId="2639" priority="13227">
      <formula>IF(RIGHT(TEXT(AM108,"0.#"),1)=".",FALSE,TRUE)</formula>
    </cfRule>
    <cfRule type="expression" dxfId="2638" priority="13228">
      <formula>IF(RIGHT(TEXT(AM108,"0.#"),1)=".",TRUE,FALSE)</formula>
    </cfRule>
  </conditionalFormatting>
  <conditionalFormatting sqref="AE110">
    <cfRule type="expression" dxfId="2637" priority="13223">
      <formula>IF(RIGHT(TEXT(AE110,"0.#"),1)=".",FALSE,TRUE)</formula>
    </cfRule>
    <cfRule type="expression" dxfId="2636" priority="13224">
      <formula>IF(RIGHT(TEXT(AE110,"0.#"),1)=".",TRUE,FALSE)</formula>
    </cfRule>
  </conditionalFormatting>
  <conditionalFormatting sqref="AI110">
    <cfRule type="expression" dxfId="2635" priority="13221">
      <formula>IF(RIGHT(TEXT(AI110,"0.#"),1)=".",FALSE,TRUE)</formula>
    </cfRule>
    <cfRule type="expression" dxfId="2634" priority="13222">
      <formula>IF(RIGHT(TEXT(AI110,"0.#"),1)=".",TRUE,FALSE)</formula>
    </cfRule>
  </conditionalFormatting>
  <conditionalFormatting sqref="AM110">
    <cfRule type="expression" dxfId="2633" priority="13219">
      <formula>IF(RIGHT(TEXT(AM110,"0.#"),1)=".",FALSE,TRUE)</formula>
    </cfRule>
    <cfRule type="expression" dxfId="2632" priority="13220">
      <formula>IF(RIGHT(TEXT(AM110,"0.#"),1)=".",TRUE,FALSE)</formula>
    </cfRule>
  </conditionalFormatting>
  <conditionalFormatting sqref="AE111">
    <cfRule type="expression" dxfId="2631" priority="13217">
      <formula>IF(RIGHT(TEXT(AE111,"0.#"),1)=".",FALSE,TRUE)</formula>
    </cfRule>
    <cfRule type="expression" dxfId="2630" priority="13218">
      <formula>IF(RIGHT(TEXT(AE111,"0.#"),1)=".",TRUE,FALSE)</formula>
    </cfRule>
  </conditionalFormatting>
  <conditionalFormatting sqref="AI111">
    <cfRule type="expression" dxfId="2629" priority="13215">
      <formula>IF(RIGHT(TEXT(AI111,"0.#"),1)=".",FALSE,TRUE)</formula>
    </cfRule>
    <cfRule type="expression" dxfId="2628" priority="13216">
      <formula>IF(RIGHT(TEXT(AI111,"0.#"),1)=".",TRUE,FALSE)</formula>
    </cfRule>
  </conditionalFormatting>
  <conditionalFormatting sqref="AM111">
    <cfRule type="expression" dxfId="2627" priority="13213">
      <formula>IF(RIGHT(TEXT(AM111,"0.#"),1)=".",FALSE,TRUE)</formula>
    </cfRule>
    <cfRule type="expression" dxfId="2626" priority="13214">
      <formula>IF(RIGHT(TEXT(AM111,"0.#"),1)=".",TRUE,FALSE)</formula>
    </cfRule>
  </conditionalFormatting>
  <conditionalFormatting sqref="AE113">
    <cfRule type="expression" dxfId="2625" priority="13209">
      <formula>IF(RIGHT(TEXT(AE113,"0.#"),1)=".",FALSE,TRUE)</formula>
    </cfRule>
    <cfRule type="expression" dxfId="2624" priority="13210">
      <formula>IF(RIGHT(TEXT(AE113,"0.#"),1)=".",TRUE,FALSE)</formula>
    </cfRule>
  </conditionalFormatting>
  <conditionalFormatting sqref="AI113">
    <cfRule type="expression" dxfId="2623" priority="13207">
      <formula>IF(RIGHT(TEXT(AI113,"0.#"),1)=".",FALSE,TRUE)</formula>
    </cfRule>
    <cfRule type="expression" dxfId="2622" priority="13208">
      <formula>IF(RIGHT(TEXT(AI113,"0.#"),1)=".",TRUE,FALSE)</formula>
    </cfRule>
  </conditionalFormatting>
  <conditionalFormatting sqref="AM113">
    <cfRule type="expression" dxfId="2621" priority="13205">
      <formula>IF(RIGHT(TEXT(AM113,"0.#"),1)=".",FALSE,TRUE)</formula>
    </cfRule>
    <cfRule type="expression" dxfId="2620" priority="13206">
      <formula>IF(RIGHT(TEXT(AM113,"0.#"),1)=".",TRUE,FALSE)</formula>
    </cfRule>
  </conditionalFormatting>
  <conditionalFormatting sqref="AE114">
    <cfRule type="expression" dxfId="2619" priority="13203">
      <formula>IF(RIGHT(TEXT(AE114,"0.#"),1)=".",FALSE,TRUE)</formula>
    </cfRule>
    <cfRule type="expression" dxfId="2618" priority="13204">
      <formula>IF(RIGHT(TEXT(AE114,"0.#"),1)=".",TRUE,FALSE)</formula>
    </cfRule>
  </conditionalFormatting>
  <conditionalFormatting sqref="AI114">
    <cfRule type="expression" dxfId="2617" priority="13201">
      <formula>IF(RIGHT(TEXT(AI114,"0.#"),1)=".",FALSE,TRUE)</formula>
    </cfRule>
    <cfRule type="expression" dxfId="2616" priority="13202">
      <formula>IF(RIGHT(TEXT(AI114,"0.#"),1)=".",TRUE,FALSE)</formula>
    </cfRule>
  </conditionalFormatting>
  <conditionalFormatting sqref="AM114">
    <cfRule type="expression" dxfId="2615" priority="13199">
      <formula>IF(RIGHT(TEXT(AM114,"0.#"),1)=".",FALSE,TRUE)</formula>
    </cfRule>
    <cfRule type="expression" dxfId="2614" priority="13200">
      <formula>IF(RIGHT(TEXT(AM114,"0.#"),1)=".",TRUE,FALSE)</formula>
    </cfRule>
  </conditionalFormatting>
  <conditionalFormatting sqref="AE116 AQ116">
    <cfRule type="expression" dxfId="2613" priority="13195">
      <formula>IF(RIGHT(TEXT(AE116,"0.#"),1)=".",FALSE,TRUE)</formula>
    </cfRule>
    <cfRule type="expression" dxfId="2612" priority="13196">
      <formula>IF(RIGHT(TEXT(AE116,"0.#"),1)=".",TRUE,FALSE)</formula>
    </cfRule>
  </conditionalFormatting>
  <conditionalFormatting sqref="AM116">
    <cfRule type="expression" dxfId="2611" priority="13191">
      <formula>IF(RIGHT(TEXT(AM116,"0.#"),1)=".",FALSE,TRUE)</formula>
    </cfRule>
    <cfRule type="expression" dxfId="2610" priority="13192">
      <formula>IF(RIGHT(TEXT(AM116,"0.#"),1)=".",TRUE,FALSE)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0:AO867">
    <cfRule type="expression" dxfId="2525" priority="6665">
      <formula>IF(AND(AL840&gt;=0, RIGHT(TEXT(AL840,"0.#"),1)&lt;&gt;"."),TRUE,FALSE)</formula>
    </cfRule>
    <cfRule type="expression" dxfId="2524" priority="6666">
      <formula>IF(AND(AL840&gt;=0, RIGHT(TEXT(AL840,"0.#"),1)="."),TRUE,FALSE)</formula>
    </cfRule>
    <cfRule type="expression" dxfId="2523" priority="6667">
      <formula>IF(AND(AL840&lt;0, RIGHT(TEXT(AL840,"0.#"),1)&lt;&gt;"."),TRUE,FALSE)</formula>
    </cfRule>
    <cfRule type="expression" dxfId="2522" priority="6668">
      <formula>IF(AND(AL840&lt;0, RIGHT(TEXT(AL840,"0.#"),1)="."),TRUE,FALSE)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0:Y867">
    <cfRule type="expression" dxfId="2451" priority="2993">
      <formula>IF(RIGHT(TEXT(Y840,"0.#"),1)=".",FALSE,TRUE)</formula>
    </cfRule>
    <cfRule type="expression" dxfId="2450" priority="2994">
      <formula>IF(RIGHT(TEXT(Y840,"0.#"),1)=".",TRUE,FALSE)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3:AO1132">
    <cfRule type="expression" dxfId="2421" priority="2899">
      <formula>IF(AND(AL1103&gt;=0, RIGHT(TEXT(AL1103,"0.#"),1)&lt;&gt;"."),TRUE,FALSE)</formula>
    </cfRule>
    <cfRule type="expression" dxfId="2420" priority="2900">
      <formula>IF(AND(AL1103&gt;=0, RIGHT(TEXT(AL1103,"0.#"),1)="."),TRUE,FALSE)</formula>
    </cfRule>
    <cfRule type="expression" dxfId="2419" priority="2901">
      <formula>IF(AND(AL1103&lt;0, RIGHT(TEXT(AL1103,"0.#"),1)&lt;&gt;"."),TRUE,FALSE)</formula>
    </cfRule>
    <cfRule type="expression" dxfId="2418" priority="2902">
      <formula>IF(AND(AL1103&lt;0, RIGHT(TEXT(AL1103,"0.#"),1)="."),TRUE,FALSE)</formula>
    </cfRule>
  </conditionalFormatting>
  <conditionalFormatting sqref="Y1103:Y1132">
    <cfRule type="expression" dxfId="2417" priority="2897">
      <formula>IF(RIGHT(TEXT(Y1103,"0.#"),1)=".",FALSE,TRUE)</formula>
    </cfRule>
    <cfRule type="expression" dxfId="2416" priority="2898">
      <formula>IF(RIGHT(TEXT(Y1103,"0.#"),1)=".",TRUE,FALSE)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39:AO839">
    <cfRule type="expression" dxfId="2407" priority="2851">
      <formula>IF(AND(AL839&gt;=0, RIGHT(TEXT(AL839,"0.#"),1)&lt;&gt;"."),TRUE,FALSE)</formula>
    </cfRule>
    <cfRule type="expression" dxfId="2406" priority="2852">
      <formula>IF(AND(AL839&gt;=0, RIGHT(TEXT(AL839,"0.#"),1)="."),TRUE,FALSE)</formula>
    </cfRule>
    <cfRule type="expression" dxfId="2405" priority="2853">
      <formula>IF(AND(AL839&lt;0, RIGHT(TEXT(AL839,"0.#"),1)&lt;&gt;"."),TRUE,FALSE)</formula>
    </cfRule>
    <cfRule type="expression" dxfId="2404" priority="2854">
      <formula>IF(AND(AL839&lt;0, RIGHT(TEXT(AL839,"0.#"),1)="."),TRUE,FALSE)</formula>
    </cfRule>
  </conditionalFormatting>
  <conditionalFormatting sqref="Y839">
    <cfRule type="expression" dxfId="2403" priority="2849">
      <formula>IF(RIGHT(TEXT(Y839,"0.#"),1)=".",FALSE,TRUE)</formula>
    </cfRule>
    <cfRule type="expression" dxfId="2402" priority="2850">
      <formula>IF(RIGHT(TEXT(Y839,"0.#"),1)=".",TRUE,FALSE)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73:Y900">
    <cfRule type="expression" dxfId="2085" priority="2109">
      <formula>IF(RIGHT(TEXT(Y873,"0.#"),1)=".",FALSE,TRUE)</formula>
    </cfRule>
    <cfRule type="expression" dxfId="2084" priority="2110">
      <formula>IF(RIGHT(TEXT(Y873,"0.#"),1)=".",TRUE,FALSE)</formula>
    </cfRule>
  </conditionalFormatting>
  <conditionalFormatting sqref="Y871:Y872">
    <cfRule type="expression" dxfId="2083" priority="2103">
      <formula>IF(RIGHT(TEXT(Y871,"0.#"),1)=".",FALSE,TRUE)</formula>
    </cfRule>
    <cfRule type="expression" dxfId="2082" priority="2104">
      <formula>IF(RIGHT(TEXT(Y871,"0.#"),1)=".",TRUE,FALSE)</formula>
    </cfRule>
  </conditionalFormatting>
  <conditionalFormatting sqref="Y906:Y933">
    <cfRule type="expression" dxfId="2081" priority="2097">
      <formula>IF(RIGHT(TEXT(Y906,"0.#"),1)=".",FALSE,TRUE)</formula>
    </cfRule>
    <cfRule type="expression" dxfId="2080" priority="2098">
      <formula>IF(RIGHT(TEXT(Y906,"0.#"),1)=".",TRUE,FALSE)</formula>
    </cfRule>
  </conditionalFormatting>
  <conditionalFormatting sqref="Y904:Y905">
    <cfRule type="expression" dxfId="2079" priority="2091">
      <formula>IF(RIGHT(TEXT(Y904,"0.#"),1)=".",FALSE,TRUE)</formula>
    </cfRule>
    <cfRule type="expression" dxfId="2078" priority="2092">
      <formula>IF(RIGHT(TEXT(Y904,"0.#"),1)=".",TRUE,FALSE)</formula>
    </cfRule>
  </conditionalFormatting>
  <conditionalFormatting sqref="Y939:Y966">
    <cfRule type="expression" dxfId="2077" priority="2085">
      <formula>IF(RIGHT(TEXT(Y939,"0.#"),1)=".",FALSE,TRUE)</formula>
    </cfRule>
    <cfRule type="expression" dxfId="2076" priority="2086">
      <formula>IF(RIGHT(TEXT(Y939,"0.#"),1)=".",TRUE,FALSE)</formula>
    </cfRule>
  </conditionalFormatting>
  <conditionalFormatting sqref="Y937:Y938">
    <cfRule type="expression" dxfId="2075" priority="2079">
      <formula>IF(RIGHT(TEXT(Y937,"0.#"),1)=".",FALSE,TRUE)</formula>
    </cfRule>
    <cfRule type="expression" dxfId="2074" priority="2080">
      <formula>IF(RIGHT(TEXT(Y937,"0.#"),1)=".",TRUE,FALSE)</formula>
    </cfRule>
  </conditionalFormatting>
  <conditionalFormatting sqref="Y972:Y999">
    <cfRule type="expression" dxfId="2073" priority="2073">
      <formula>IF(RIGHT(TEXT(Y972,"0.#"),1)=".",FALSE,TRUE)</formula>
    </cfRule>
    <cfRule type="expression" dxfId="2072" priority="2074">
      <formula>IF(RIGHT(TEXT(Y972,"0.#"),1)=".",TRUE,FALSE)</formula>
    </cfRule>
  </conditionalFormatting>
  <conditionalFormatting sqref="Y970:Y971">
    <cfRule type="expression" dxfId="2071" priority="2067">
      <formula>IF(RIGHT(TEXT(Y970,"0.#"),1)=".",FALSE,TRUE)</formula>
    </cfRule>
    <cfRule type="expression" dxfId="2070" priority="2068">
      <formula>IF(RIGHT(TEXT(Y970,"0.#"),1)=".",TRUE,FALSE)</formula>
    </cfRule>
  </conditionalFormatting>
  <conditionalFormatting sqref="Y1005:Y1032">
    <cfRule type="expression" dxfId="2069" priority="2061">
      <formula>IF(RIGHT(TEXT(Y1005,"0.#"),1)=".",FALSE,TRUE)</formula>
    </cfRule>
    <cfRule type="expression" dxfId="2068" priority="2062">
      <formula>IF(RIGHT(TEXT(Y1005,"0.#"),1)=".",TRUE,FALSE)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3:AO900">
    <cfRule type="expression" dxfId="1987" priority="2111">
      <formula>IF(AND(AL873&gt;=0, RIGHT(TEXT(AL873,"0.#"),1)&lt;&gt;"."),TRUE,FALSE)</formula>
    </cfRule>
    <cfRule type="expression" dxfId="1986" priority="2112">
      <formula>IF(AND(AL873&gt;=0, RIGHT(TEXT(AL873,"0.#"),1)="."),TRUE,FALSE)</formula>
    </cfRule>
    <cfRule type="expression" dxfId="1985" priority="2113">
      <formula>IF(AND(AL873&lt;0, RIGHT(TEXT(AL873,"0.#"),1)&lt;&gt;"."),TRUE,FALSE)</formula>
    </cfRule>
    <cfRule type="expression" dxfId="1984" priority="2114">
      <formula>IF(AND(AL873&lt;0, RIGHT(TEXT(AL873,"0.#"),1)="."),TRUE,FALSE)</formula>
    </cfRule>
  </conditionalFormatting>
  <conditionalFormatting sqref="AL871:AO872">
    <cfRule type="expression" dxfId="1983" priority="2105">
      <formula>IF(AND(AL871&gt;=0, RIGHT(TEXT(AL871,"0.#"),1)&lt;&gt;"."),TRUE,FALSE)</formula>
    </cfRule>
    <cfRule type="expression" dxfId="1982" priority="2106">
      <formula>IF(AND(AL871&gt;=0, RIGHT(TEXT(AL871,"0.#"),1)="."),TRUE,FALSE)</formula>
    </cfRule>
    <cfRule type="expression" dxfId="1981" priority="2107">
      <formula>IF(AND(AL871&lt;0, RIGHT(TEXT(AL871,"0.#"),1)&lt;&gt;"."),TRUE,FALSE)</formula>
    </cfRule>
    <cfRule type="expression" dxfId="1980" priority="2108">
      <formula>IF(AND(AL871&lt;0, RIGHT(TEXT(AL871,"0.#"),1)="."),TRUE,FALSE)</formula>
    </cfRule>
  </conditionalFormatting>
  <conditionalFormatting sqref="AL906:AO933">
    <cfRule type="expression" dxfId="1979" priority="2099">
      <formula>IF(AND(AL906&gt;=0, RIGHT(TEXT(AL906,"0.#"),1)&lt;&gt;"."),TRUE,FALSE)</formula>
    </cfRule>
    <cfRule type="expression" dxfId="1978" priority="2100">
      <formula>IF(AND(AL906&gt;=0, RIGHT(TEXT(AL906,"0.#"),1)="."),TRUE,FALSE)</formula>
    </cfRule>
    <cfRule type="expression" dxfId="1977" priority="2101">
      <formula>IF(AND(AL906&lt;0, RIGHT(TEXT(AL906,"0.#"),1)&lt;&gt;"."),TRUE,FALSE)</formula>
    </cfRule>
    <cfRule type="expression" dxfId="1976" priority="2102">
      <formula>IF(AND(AL906&lt;0, RIGHT(TEXT(AL906,"0.#"),1)="."),TRUE,FALSE)</formula>
    </cfRule>
  </conditionalFormatting>
  <conditionalFormatting sqref="AL904:AO905">
    <cfRule type="expression" dxfId="1975" priority="2093">
      <formula>IF(AND(AL904&gt;=0, RIGHT(TEXT(AL904,"0.#"),1)&lt;&gt;"."),TRUE,FALSE)</formula>
    </cfRule>
    <cfRule type="expression" dxfId="1974" priority="2094">
      <formula>IF(AND(AL904&gt;=0, RIGHT(TEXT(AL904,"0.#"),1)="."),TRUE,FALSE)</formula>
    </cfRule>
    <cfRule type="expression" dxfId="1973" priority="2095">
      <formula>IF(AND(AL904&lt;0, RIGHT(TEXT(AL904,"0.#"),1)&lt;&gt;"."),TRUE,FALSE)</formula>
    </cfRule>
    <cfRule type="expression" dxfId="1972" priority="2096">
      <formula>IF(AND(AL904&lt;0, RIGHT(TEXT(AL904,"0.#"),1)="."),TRUE,FALSE)</formula>
    </cfRule>
  </conditionalFormatting>
  <conditionalFormatting sqref="AL939:AO966">
    <cfRule type="expression" dxfId="1971" priority="2087">
      <formula>IF(AND(AL939&gt;=0, RIGHT(TEXT(AL939,"0.#"),1)&lt;&gt;"."),TRUE,FALSE)</formula>
    </cfRule>
    <cfRule type="expression" dxfId="1970" priority="2088">
      <formula>IF(AND(AL939&gt;=0, RIGHT(TEXT(AL939,"0.#"),1)="."),TRUE,FALSE)</formula>
    </cfRule>
    <cfRule type="expression" dxfId="1969" priority="2089">
      <formula>IF(AND(AL939&lt;0, RIGHT(TEXT(AL939,"0.#"),1)&lt;&gt;"."),TRUE,FALSE)</formula>
    </cfRule>
    <cfRule type="expression" dxfId="1968" priority="2090">
      <formula>IF(AND(AL939&lt;0, RIGHT(TEXT(AL939,"0.#"),1)="."),TRUE,FALSE)</formula>
    </cfRule>
  </conditionalFormatting>
  <conditionalFormatting sqref="AL937:AO938">
    <cfRule type="expression" dxfId="1967" priority="2081">
      <formula>IF(AND(AL937&gt;=0, RIGHT(TEXT(AL937,"0.#"),1)&lt;&gt;"."),TRUE,FALSE)</formula>
    </cfRule>
    <cfRule type="expression" dxfId="1966" priority="2082">
      <formula>IF(AND(AL937&gt;=0, RIGHT(TEXT(AL937,"0.#"),1)="."),TRUE,FALSE)</formula>
    </cfRule>
    <cfRule type="expression" dxfId="1965" priority="2083">
      <formula>IF(AND(AL937&lt;0, RIGHT(TEXT(AL937,"0.#"),1)&lt;&gt;"."),TRUE,FALSE)</formula>
    </cfRule>
    <cfRule type="expression" dxfId="1964" priority="2084">
      <formula>IF(AND(AL937&lt;0, RIGHT(TEXT(AL937,"0.#"),1)="."),TRUE,FALSE)</formula>
    </cfRule>
  </conditionalFormatting>
  <conditionalFormatting sqref="AL972:AO999">
    <cfRule type="expression" dxfId="1963" priority="2075">
      <formula>IF(AND(AL972&gt;=0, RIGHT(TEXT(AL972,"0.#"),1)&lt;&gt;"."),TRUE,FALSE)</formula>
    </cfRule>
    <cfRule type="expression" dxfId="1962" priority="2076">
      <formula>IF(AND(AL972&gt;=0, RIGHT(TEXT(AL972,"0.#"),1)="."),TRUE,FALSE)</formula>
    </cfRule>
    <cfRule type="expression" dxfId="1961" priority="2077">
      <formula>IF(AND(AL972&lt;0, RIGHT(TEXT(AL972,"0.#"),1)&lt;&gt;"."),TRUE,FALSE)</formula>
    </cfRule>
    <cfRule type="expression" dxfId="1960" priority="2078">
      <formula>IF(AND(AL972&lt;0, RIGHT(TEXT(AL972,"0.#"),1)="."),TRUE,FALSE)</formula>
    </cfRule>
  </conditionalFormatting>
  <conditionalFormatting sqref="AL970:AO971">
    <cfRule type="expression" dxfId="1959" priority="2069">
      <formula>IF(AND(AL970&gt;=0, RIGHT(TEXT(AL970,"0.#"),1)&lt;&gt;"."),TRUE,FALSE)</formula>
    </cfRule>
    <cfRule type="expression" dxfId="1958" priority="2070">
      <formula>IF(AND(AL970&gt;=0, RIGHT(TEXT(AL970,"0.#"),1)="."),TRUE,FALSE)</formula>
    </cfRule>
    <cfRule type="expression" dxfId="1957" priority="2071">
      <formula>IF(AND(AL970&lt;0, RIGHT(TEXT(AL970,"0.#"),1)&lt;&gt;"."),TRUE,FALSE)</formula>
    </cfRule>
    <cfRule type="expression" dxfId="1956" priority="2072">
      <formula>IF(AND(AL970&lt;0, RIGHT(TEXT(AL970,"0.#"),1)="."),TRUE,FALSE)</formula>
    </cfRule>
  </conditionalFormatting>
  <conditionalFormatting sqref="AL1005:AO1032">
    <cfRule type="expression" dxfId="1955" priority="2063">
      <formula>IF(AND(AL1005&gt;=0, RIGHT(TEXT(AL1005,"0.#"),1)&lt;&gt;"."),TRUE,FALSE)</formula>
    </cfRule>
    <cfRule type="expression" dxfId="1954" priority="2064">
      <formula>IF(AND(AL1005&gt;=0, RIGHT(TEXT(AL1005,"0.#"),1)="."),TRUE,FALSE)</formula>
    </cfRule>
    <cfRule type="expression" dxfId="1953" priority="2065">
      <formula>IF(AND(AL1005&lt;0, RIGHT(TEXT(AL1005,"0.#"),1)&lt;&gt;"."),TRUE,FALSE)</formula>
    </cfRule>
    <cfRule type="expression" dxfId="1952" priority="2066">
      <formula>IF(AND(AL1005&lt;0, RIGHT(TEXT(AL1005,"0.#"),1)="."),TRUE,FALSE)</formula>
    </cfRule>
  </conditionalFormatting>
  <conditionalFormatting sqref="AL1003:AO1004">
    <cfRule type="expression" dxfId="1951" priority="2057">
      <formula>IF(AND(AL1003&gt;=0, RIGHT(TEXT(AL1003,"0.#"),1)&lt;&gt;"."),TRUE,FALSE)</formula>
    </cfRule>
    <cfRule type="expression" dxfId="1950" priority="2058">
      <formula>IF(AND(AL1003&gt;=0, RIGHT(TEXT(AL1003,"0.#"),1)="."),TRUE,FALSE)</formula>
    </cfRule>
    <cfRule type="expression" dxfId="1949" priority="2059">
      <formula>IF(AND(AL1003&lt;0, RIGHT(TEXT(AL1003,"0.#"),1)&lt;&gt;"."),TRUE,FALSE)</formula>
    </cfRule>
    <cfRule type="expression" dxfId="1948" priority="2060">
      <formula>IF(AND(AL1003&lt;0, RIGHT(TEXT(AL1003,"0.#"),1)="."),TRUE,FALSE)</formula>
    </cfRule>
  </conditionalFormatting>
  <conditionalFormatting sqref="Y1003:Y1004">
    <cfRule type="expression" dxfId="1947" priority="2055">
      <formula>IF(RIGHT(TEXT(Y1003,"0.#"),1)=".",FALSE,TRUE)</formula>
    </cfRule>
    <cfRule type="expression" dxfId="1946" priority="2056">
      <formula>IF(RIGHT(TEXT(Y1003,"0.#"),1)=".",TRUE,FALSE)</formula>
    </cfRule>
  </conditionalFormatting>
  <conditionalFormatting sqref="AL1038:AO1065">
    <cfRule type="expression" dxfId="1945" priority="2051">
      <formula>IF(AND(AL1038&gt;=0, RIGHT(TEXT(AL1038,"0.#"),1)&lt;&gt;"."),TRUE,FALSE)</formula>
    </cfRule>
    <cfRule type="expression" dxfId="1944" priority="2052">
      <formula>IF(AND(AL1038&gt;=0, RIGHT(TEXT(AL1038,"0.#"),1)="."),TRUE,FALSE)</formula>
    </cfRule>
    <cfRule type="expression" dxfId="1943" priority="2053">
      <formula>IF(AND(AL1038&lt;0, RIGHT(TEXT(AL1038,"0.#"),1)&lt;&gt;"."),TRUE,FALSE)</formula>
    </cfRule>
    <cfRule type="expression" dxfId="1942" priority="2054">
      <formula>IF(AND(AL1038&lt;0, RIGHT(TEXT(AL1038,"0.#"),1)="."),TRUE,FALSE)</formula>
    </cfRule>
  </conditionalFormatting>
  <conditionalFormatting sqref="Y1038:Y1065">
    <cfRule type="expression" dxfId="1941" priority="2049">
      <formula>IF(RIGHT(TEXT(Y1038,"0.#"),1)=".",FALSE,TRUE)</formula>
    </cfRule>
    <cfRule type="expression" dxfId="1940" priority="2050">
      <formula>IF(RIGHT(TEXT(Y1038,"0.#"),1)=".",TRUE,FALSE)</formula>
    </cfRule>
  </conditionalFormatting>
  <conditionalFormatting sqref="AL1036:AO1037">
    <cfRule type="expression" dxfId="1939" priority="2045">
      <formula>IF(AND(AL1036&gt;=0, RIGHT(TEXT(AL1036,"0.#"),1)&lt;&gt;"."),TRUE,FALSE)</formula>
    </cfRule>
    <cfRule type="expression" dxfId="1938" priority="2046">
      <formula>IF(AND(AL1036&gt;=0, RIGHT(TEXT(AL1036,"0.#"),1)="."),TRUE,FALSE)</formula>
    </cfRule>
    <cfRule type="expression" dxfId="1937" priority="2047">
      <formula>IF(AND(AL1036&lt;0, RIGHT(TEXT(AL1036,"0.#"),1)&lt;&gt;"."),TRUE,FALSE)</formula>
    </cfRule>
    <cfRule type="expression" dxfId="1936" priority="2048">
      <formula>IF(AND(AL1036&lt;0, RIGHT(TEXT(AL1036,"0.#"),1)="."),TRUE,FALSE)</formula>
    </cfRule>
  </conditionalFormatting>
  <conditionalFormatting sqref="Y1036:Y1037">
    <cfRule type="expression" dxfId="1935" priority="2043">
      <formula>IF(RIGHT(TEXT(Y1036,"0.#"),1)=".",FALSE,TRUE)</formula>
    </cfRule>
    <cfRule type="expression" dxfId="1934" priority="2044">
      <formula>IF(RIGHT(TEXT(Y1036,"0.#"),1)=".",TRUE,FALSE)</formula>
    </cfRule>
  </conditionalFormatting>
  <conditionalFormatting sqref="AL1071:AO1098">
    <cfRule type="expression" dxfId="1933" priority="2039">
      <formula>IF(AND(AL1071&gt;=0, RIGHT(TEXT(AL1071,"0.#"),1)&lt;&gt;"."),TRUE,FALSE)</formula>
    </cfRule>
    <cfRule type="expression" dxfId="1932" priority="2040">
      <formula>IF(AND(AL1071&gt;=0, RIGHT(TEXT(AL1071,"0.#"),1)="."),TRUE,FALSE)</formula>
    </cfRule>
    <cfRule type="expression" dxfId="1931" priority="2041">
      <formula>IF(AND(AL1071&lt;0, RIGHT(TEXT(AL1071,"0.#"),1)&lt;&gt;"."),TRUE,FALSE)</formula>
    </cfRule>
    <cfRule type="expression" dxfId="1930" priority="2042">
      <formula>IF(AND(AL1071&lt;0, RIGHT(TEXT(AL1071,"0.#"),1)="."),TRUE,FALSE)</formula>
    </cfRule>
  </conditionalFormatting>
  <conditionalFormatting sqref="Y1071:Y1098">
    <cfRule type="expression" dxfId="1929" priority="2037">
      <formula>IF(RIGHT(TEXT(Y1071,"0.#"),1)=".",FALSE,TRUE)</formula>
    </cfRule>
    <cfRule type="expression" dxfId="1928" priority="2038">
      <formula>IF(RIGHT(TEXT(Y1071,"0.#"),1)=".",TRUE,FALSE)</formula>
    </cfRule>
  </conditionalFormatting>
  <conditionalFormatting sqref="AL1069:AO1070">
    <cfRule type="expression" dxfId="1927" priority="2033">
      <formula>IF(AND(AL1069&gt;=0, RIGHT(TEXT(AL1069,"0.#"),1)&lt;&gt;"."),TRUE,FALSE)</formula>
    </cfRule>
    <cfRule type="expression" dxfId="1926" priority="2034">
      <formula>IF(AND(AL1069&gt;=0, RIGHT(TEXT(AL1069,"0.#"),1)="."),TRUE,FALSE)</formula>
    </cfRule>
    <cfRule type="expression" dxfId="1925" priority="2035">
      <formula>IF(AND(AL1069&lt;0, RIGHT(TEXT(AL1069,"0.#"),1)&lt;&gt;"."),TRUE,FALSE)</formula>
    </cfRule>
    <cfRule type="expression" dxfId="1924" priority="2036">
      <formula>IF(AND(AL1069&lt;0, RIGHT(TEXT(AL1069,"0.#"),1)="."),TRUE,FALSE)</formula>
    </cfRule>
  </conditionalFormatting>
  <conditionalFormatting sqref="Y1069:Y1070">
    <cfRule type="expression" dxfId="1923" priority="2031">
      <formula>IF(RIGHT(TEXT(Y1069,"0.#"),1)=".",FALSE,TRUE)</formula>
    </cfRule>
    <cfRule type="expression" dxfId="1922" priority="2032">
      <formula>IF(RIGHT(TEXT(Y1069,"0.#"),1)=".",TRUE,FALSE)</formula>
    </cfRule>
  </conditionalFormatting>
  <conditionalFormatting sqref="AM41">
    <cfRule type="expression" dxfId="1921" priority="2013">
      <formula>IF(RIGHT(TEXT(AM41,"0.#"),1)=".",FALSE,TRUE)</formula>
    </cfRule>
    <cfRule type="expression" dxfId="1920" priority="2014">
      <formula>IF(RIGHT(TEXT(AM41,"0.#"),1)=".",TRUE,FALSE)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E33:AE34">
    <cfRule type="expression" dxfId="731" priority="31">
      <formula>IF(RIGHT(TEXT(AE33,"0.#"),1)=".",FALSE,TRUE)</formula>
    </cfRule>
    <cfRule type="expression" dxfId="730" priority="32">
      <formula>IF(RIGHT(TEXT(AE33,"0.#"),1)=".",TRUE,FALSE)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AI34">
    <cfRule type="expression" dxfId="727" priority="27">
      <formula>IF(RIGHT(TEXT(AI33,"0.#"),1)=".",FALSE,TRUE)</formula>
    </cfRule>
    <cfRule type="expression" dxfId="726" priority="28">
      <formula>IF(RIGHT(TEXT(AI33,"0.#"),1)=".",TRUE,FALSE)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AM34">
    <cfRule type="expression" dxfId="723" priority="23">
      <formula>IF(RIGHT(TEXT(AM33,"0.#"),1)=".",FALSE,TRUE)</formula>
    </cfRule>
    <cfRule type="expression" dxfId="722" priority="24">
      <formula>IF(RIGHT(TEXT(AM33,"0.#"),1)=".",TRUE,FALSE)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27" max="49" man="1"/>
    <brk id="779" max="49" man="1"/>
  </rowBreaks>
  <colBreaks count="1" manualBreakCount="1">
    <brk id="6" max="109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sqref="A1:XFD104857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565</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565</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sqref="A1:XFD104857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6"/>
      <c r="Z2" s="416"/>
      <c r="AA2" s="417"/>
      <c r="AB2" s="1010" t="s">
        <v>11</v>
      </c>
      <c r="AC2" s="1011"/>
      <c r="AD2" s="1012"/>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6"/>
      <c r="Z9" s="416"/>
      <c r="AA9" s="417"/>
      <c r="AB9" s="1010" t="s">
        <v>11</v>
      </c>
      <c r="AC9" s="1011"/>
      <c r="AD9" s="1012"/>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6"/>
      <c r="Z16" s="416"/>
      <c r="AA16" s="417"/>
      <c r="AB16" s="1010" t="s">
        <v>11</v>
      </c>
      <c r="AC16" s="1011"/>
      <c r="AD16" s="1012"/>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6"/>
      <c r="Z23" s="416"/>
      <c r="AA23" s="417"/>
      <c r="AB23" s="1010" t="s">
        <v>11</v>
      </c>
      <c r="AC23" s="1011"/>
      <c r="AD23" s="1012"/>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6"/>
      <c r="Z30" s="416"/>
      <c r="AA30" s="417"/>
      <c r="AB30" s="1010" t="s">
        <v>11</v>
      </c>
      <c r="AC30" s="1011"/>
      <c r="AD30" s="1012"/>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6"/>
      <c r="Z37" s="416"/>
      <c r="AA37" s="417"/>
      <c r="AB37" s="1010" t="s">
        <v>11</v>
      </c>
      <c r="AC37" s="1011"/>
      <c r="AD37" s="1012"/>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6"/>
      <c r="Z44" s="416"/>
      <c r="AA44" s="417"/>
      <c r="AB44" s="1010" t="s">
        <v>11</v>
      </c>
      <c r="AC44" s="1011"/>
      <c r="AD44" s="1012"/>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6"/>
      <c r="Z51" s="416"/>
      <c r="AA51" s="417"/>
      <c r="AB51" s="372" t="s">
        <v>11</v>
      </c>
      <c r="AC51" s="1011"/>
      <c r="AD51" s="1012"/>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6"/>
      <c r="Z58" s="416"/>
      <c r="AA58" s="417"/>
      <c r="AB58" s="1010" t="s">
        <v>11</v>
      </c>
      <c r="AC58" s="1011"/>
      <c r="AD58" s="1012"/>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6"/>
      <c r="Z65" s="416"/>
      <c r="AA65" s="417"/>
      <c r="AB65" s="1010" t="s">
        <v>11</v>
      </c>
      <c r="AC65" s="1011"/>
      <c r="AD65" s="1012"/>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sqref="A1:XFD104857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sqref="A1:XFD104857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F60CD-D371-48D5-8EDE-03CB93294223}">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http://purl.org/dc/terms/"/>
    <ds:schemaRef ds:uri="FBA1376E-82DB-4D6C-B33A-D646C0617999"/>
    <ds:schemaRef ds:uri="http://www.w3.org/XML/1998/namespace"/>
    <ds:schemaRef ds:uri="http://purl.org/dc/elements/1.1/"/>
  </ds:schemaRefs>
</ds:datastoreItem>
</file>

<file path=customXml/itemProps2.xml><?xml version="1.0" encoding="utf-8"?>
<ds:datastoreItem xmlns:ds="http://schemas.openxmlformats.org/officeDocument/2006/customXml" ds:itemID="{52FF4AB5-3862-441B-AABA-93AD5857766C}">
  <ds:schemaRefs>
    <ds:schemaRef ds:uri="http://schemas.microsoft.com/sharepoint/v3/contenttype/forms"/>
  </ds:schemaRefs>
</ds:datastoreItem>
</file>

<file path=customXml/itemProps3.xml><?xml version="1.0" encoding="utf-8"?>
<ds:datastoreItem xmlns:ds="http://schemas.openxmlformats.org/officeDocument/2006/customXml" ds:itemID="{116F731A-D951-42BF-80DE-752E1560E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大岩 優士</dc:creator>
  <cp:lastModifiedBy>Windows ユーザー</cp:lastModifiedBy>
  <cp:lastPrinted>2020-07-16T01:15:44Z</cp:lastPrinted>
  <dcterms:created xsi:type="dcterms:W3CDTF">2012-03-13T00:50:25Z</dcterms:created>
  <dcterms:modified xsi:type="dcterms:W3CDTF">2020-11-17T05:27:19Z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