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MEAB3907\"/>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<sst xmlns="http://schemas.openxmlformats.org/spreadsheetml/2006/main" count="2916" uniqueCount="618">
  <si>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</si>
  <si>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</si>
  <si>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</si>
  <si>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</si>
  <si>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</si>
  <si>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</si>
  <si>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</si>
  <si>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</si>
  <si>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</si>
  <si>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</si>
  <si>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</si>
  <si>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</si>
  <si>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</si>
  <si>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</si>
  <si>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</si>
  <si>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</si>
  <si>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</si>
  <si>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</si>
  <si>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</si>
  <si>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</si>
  <si>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</si>
  <si>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</si>
  <si>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</si>
  <si>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</si>
  <si>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</si>
  <si>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</si>
  <si>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</si>
  <si>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</si>
  <si>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</si>
  <si>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</si>
  <si>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</si>
  <si>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</si>
  <si>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</si>
  <si>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</si>
  <si>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</si>
  <si>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</si>
  <si>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</si>
  <si>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</si>
  <si>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</si>
  <si>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</si>
  <si>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</si>
  <si>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</si>
  <si>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</si>
  <si>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</si>
  <si>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</si>
  <si>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</si>
  <si>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</si>
  <si>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</si>
  <si>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</si>
  <si>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</si>
  <si>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</si>
  <si>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</si>
  <si>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</si>
  <si>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</si>
  <si>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</si>
  <si>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</si>
  <si>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</si>
  <si>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</si>
  <si>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</si>
  <si>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</si>
  <si>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</si>
  <si>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</si>
  <si>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</si>
  <si>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</si>
  <si>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</si>
  <si>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</si>
  <si>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</si>
  <si>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</si>
  <si>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</si>
  <si>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</si>
  <si>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</si>
  <si>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</si>
  <si>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</si>
  <si>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</si>
  <si>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</si>
  <si>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</si>
  <si>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</si>
  <si>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</si>
  <si>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</si>
  <si>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</si>
  <si>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</si>
  <si>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</si>
  <si>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</si>
  <si>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</si>
  <si>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</si>
  <si>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</si>
  <si>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</si>
  <si>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</si>
  <si>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</si>
  <si>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</si>
  <si>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</si>
  <si>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</si>
  <si>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</si>
  <si>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</si>
  <si>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</si>
  <si>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</si>
  <si>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</si>
  <si>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</si>
  <si>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</si>
  <si>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</si>
  <si>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</si>
  <si>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</si>
  <si>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</si>
  <si>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</si>
  <si>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</si>
  <si>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</si>
  <si>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</si>
  <si>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</si>
  <si>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</si>
  <si>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</si>
  <si>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</si>
  <si>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</si>
  <si>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</si>
  <si>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</si>
  <si>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</si>
  <si>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</si>
  <si>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</si>
  <si>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</si>
  <si>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</si>
  <si>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</si>
  <si>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</si>
  <si>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</si>
  <si>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</si>
  <si>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</si>
  <si>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</si>
  <si>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</si>
  <si>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</si>
  <si>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</si>
  <si>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</si>
  <si>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</si>
  <si>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</si>
  <si>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</si>
  <si>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</si>
  <si>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</si>
  <si>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</si>
  <si>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</si>
  <si>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</si>
  <si>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</si>
  <si>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</si>
  <si>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</si>
  <si>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</si>
  <si>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</si>
  <si>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</si>
  <si>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</si>
  <si>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</si>
  <si>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</si>
  <si>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</si>
  <si>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</si>
  <si>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</si>
  <si>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</si>
  <si>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</si>
  <si>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</si>
  <si>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</si>
  <si>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</si>
  <si>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</si>
  <si>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</si>
  <si>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</si>
  <si>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</si>
  <si>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</si>
  <si>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</si>
  <si>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</si>
  <si>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</si>
  <si>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</si>
  <si>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</si>
  <si>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</si>
  <si>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</si>
  <si>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</si>
  <si>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</si>
  <si>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</si>
  <si>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</si>
  <si>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</si>
  <si>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</si>
  <si>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</si>
  <si>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</si>
  <si>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</si>
  <si>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</si>
  <si>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</si>
  <si>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</si>
  <si>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</si>
  <si>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</si>
  <si>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</si>
  <si>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</si>
  <si>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</si>
  <si>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</si>
  <si>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</si>
  <si>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</si>
  <si>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</si>
  <si>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</si>
  <si>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</si>
  <si>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</si>
  <si>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</si>
  <si>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</si>
  <si>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</si>
  <si>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</si>
  <si>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</si>
  <si>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</si>
  <si>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</si>
  <si>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</si>
  <si>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</si>
  <si>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</si>
  <si>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</si>
  <si>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</si>
  <si>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</si>
  <si>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</si>
  <si>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</si>
  <si>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</si>
  <si>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</si>
  <si>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</si>
  <si>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</si>
  <si>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</si>
  <si>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</si>
  <si>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</si>
  <si>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</si>
  <si>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</si>
  <si>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</si>
  <si>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</si>
  <si>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</si>
  <si>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</si>
  <si>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</si>
  <si>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</si>
  <si>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</si>
  <si>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</si>
  <si>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</si>
  <si>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</si>
  <si>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</si>
  <si>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</si>
  <si>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</si>
  <si>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</si>
  <si>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</si>
  <si>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</si>
  <si>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</si>
  <si>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</si>
  <si>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</si>
  <si>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</si>
  <si>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</si>
  <si>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</si>
  <si>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</si>
  <si>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</si>
  <si>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</si>
  <si>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</si>
  <si>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</si>
  <si>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</si>
  <si>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</si>
  <si>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</si>
  <si>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</si>
  <si>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</si>
  <si>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</si>
  <si>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</si>
  <si>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</si>
  <si>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</si>
  <si>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</si>
  <si>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</si>
  <si>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</si>
  <si>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</si>
  <si>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</si>
  <si>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</si>
  <si>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</si>
  <si>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</si>
  <si>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</si>
  <si>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</si>
  <si>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</si>
  <si>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</si>
  <si>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</si>
  <si>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</si>
  <si>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</si>
  <si>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</si>
  <si>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</si>
  <si>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</si>
  <si>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</si>
  <si>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</si>
  <si>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</si>
  <si>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</si>
  <si>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</si>
  <si>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</si>
  <si>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</si>
  <si>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</si>
  <si>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</si>
  <si>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</si>
  <si>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</si>
  <si>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</si>
  <si>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</si>
  <si>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</si>
  <si>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</si>
  <si>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</si>
  <si>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</si>
  <si>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</si>
  <si>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</si>
  <si>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</si>
  <si>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</si>
  <si>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</si>
  <si>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</si>
  <si>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</si>
  <si>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</si>
  <si>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</si>
  <si>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</si>
  <si>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</si>
  <si>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</si>
  <si>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</si>
  <si>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</si>
  <si>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</si>
  <si>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</si>
  <si>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</si>
  <si>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</si>
  <si>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</si>
  <si>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</si>
  <si>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</si>
  <si>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</si>
  <si>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</si>
  <si>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</si>
  <si>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</si>
  <si>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</si>
  <si>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</si>
  <si>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</si>
  <si>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</si>
  <si>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</si>
  <si>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</si>
  <si>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</si>
  <si>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</si>
  <si>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</si>
  <si>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</si>
  <si>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</si>
  <si>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</si>
  <si>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</si>
  <si>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</si>
  <si>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</si>
  <si>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</si>
  <si>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</si>
  <si>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</si>
  <si>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</si>
  <si>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</si>
  <si>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</si>
  <si>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</si>
  <si>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</si>
  <si>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</si>
  <si>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</si>
  <si>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</si>
  <si>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</si>
  <si>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</si>
  <si>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</si>
  <si>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</si>
  <si>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</si>
  <si>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</si>
  <si>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</si>
  <si>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</si>
  <si>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</si>
  <si>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</si>
  <si>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</si>
  <si>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</si>
  <si>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</si>
  <si>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</si>
  <si>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</si>
  <si>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</si>
  <si>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</si>
  <si>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</si>
  <si>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</si>
  <si>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</si>
  <si>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</si>
  <si>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</si>
  <si>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</si>
  <si>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</si>
  <si>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</si>
  <si>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</si>
  <si>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</si>
  <si>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</si>
  <si>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</si>
  <si>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</si>
  <si>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</si>
  <si>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</si>
  <si>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</si>
  <si>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</si>
  <si>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</si>
  <si>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</si>
  <si>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</si>
  <si>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</si>
  <si>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</si>
  <si>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</si>
  <si>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</si>
  <si>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</si>
  <si>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</si>
  <si>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</si>
  <si>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</si>
  <si>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</si>
  <si>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</si>
  <si>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</si>
  <si>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</si>
  <si>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</si>
  <si>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</si>
  <si>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</si>
  <si>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</si>
  <si>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</si>
  <si>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</si>
  <si>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</si>
  <si>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</si>
  <si>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</si>
  <si>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</si>
  <si>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</si>
  <si>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</si>
  <si>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</si>
  <si>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</si>
  <si>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</si>
  <si>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</si>
  <si>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</si>
  <si>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</si>
  <si>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</si>
  <si>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</si>
  <si>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</si>
  <si>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</si>
  <si>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</si>
  <si>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</si>
  <si>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</si>
  <si>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</si>
  <si>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</si>
  <si>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</si>
  <si>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</si>
  <si>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</si>
  <si>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</si>
  <si>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</si>
  <si>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</si>
  <si>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</si>
  <si>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</si>
  <si>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</si>
  <si>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</si>
  <si>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</si>
  <si>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</si>
  <si>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</si>
  <si>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</si>
  <si>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</si>
  <si>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</si>
  <si>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</si>
  <si>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</si>
  <si>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</si>
  <si>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</si>
  <si>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</si>
  <si>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</si>
  <si>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</si>
  <si>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</si>
  <si>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</si>
  <si>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</si>
  <si>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</si>
  <si>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</si>
  <si>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</si>
  <si>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</si>
  <si>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</si>
  <si>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</si>
  <si>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</si>
  <si>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</si>
  <si>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</si>
  <si>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</si>
  <si>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</si>
  <si>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</si>
  <si>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</si>
  <si>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</si>
  <si>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</si>
  <si>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</si>
  <si>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</si>
  <si>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</si>
  <si>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</si>
  <si>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</si>
  <si>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</si>
  <si>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</si>
  <si>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</si>
  <si>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</si>
  <si>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</si>
  <si>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</si>
  <si>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</si>
  <si>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</si>
  <si>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</si>
  <si>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</si>
  <si>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</si>
  <si>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</si>
  <si>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</si>
  <si>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</si>
  <si>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</si>
  <si>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</si>
  <si>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</si>
  <si>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</si>
  <si>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</si>
  <si>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</si>
  <si>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</si>
  <si>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</si>
  <si>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</si>
  <si>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</si>
  <si>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</si>
  <si>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</si>
  <si>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</si>
  <si>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</si>
  <si>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</si>
  <si>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</si>
  <si>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</si>
  <si>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</si>
  <si>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</si>
  <si>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</si>
  <si>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</si>
  <si>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</si>
  <si>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</si>
  <si>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</si>
  <si>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</si>
  <si>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</si>
  <si>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</si>
  <si>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</si>
  <si>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</si>
  <si>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</si>
  <si>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</si>
  <si>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</si>
  <si>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</si>
  <si>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</si>
  <si>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</si>
  <si>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</si>
  <si>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</si>
  <si>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</si>
  <si>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</si>
  <si>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</si>
  <si>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</si>
  <si>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</si>
  <si>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</si>
  <si>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</si>
  <si>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</si>
  <si>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</si>
  <si>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</si>
  <si>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</si>
  <si>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</si>
  <si>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</si>
  <si>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</si>
  <si>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</si>
  <si>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</si>
  <si>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</si>
  <si>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</si>
  <si>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</si>
  <si>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</si>
  <si>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</si>
  <si>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</si>
  <si>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</si>
  <si>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</si>
  <si>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</si>
  <si>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</si>
  <si>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</si>
  <si>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</si>
  <si>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</si>
  <si>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</si>
  <si>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</si>
  <si>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</si>
  <si>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</si>
  <si>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</si>
  <si>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</si>
  <si>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</si>
  <si>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</si>
  <si>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</si>
  <si>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</si>
  <si>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</si>
  <si>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</si>
  <si>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</si>
  <si>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</si>
  <si>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</si>
  <si>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</si>
  <si>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</si>
  <si>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</si>
  <si>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</si>
  <si>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</si>
  <si>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</si>
  <si>
    <t>-</t>
    <phoneticPr fontId="5"/>
  </si>
  <si>
    <t>-</t>
    <phoneticPr fontId="5"/>
  </si>
  <si>
    <t>-</t>
    <phoneticPr fontId="5"/>
  </si>
  <si>
    <t>-</t>
    <phoneticPr fontId="5"/>
  </si>
  <si>
    <t>-</t>
    <phoneticPr fontId="5"/>
  </si>
  <si>
    <t>有</t>
  </si>
  <si>
    <t>‐</t>
  </si>
  <si>
    <t>-</t>
    <phoneticPr fontId="5"/>
  </si>
  <si>
    <t>-</t>
    <phoneticPr fontId="5"/>
  </si>
  <si>
    <t>-</t>
    <phoneticPr fontId="5"/>
  </si>
  <si>
    <t>-</t>
    <phoneticPr fontId="5"/>
  </si>
  <si>
    <t>-</t>
    <phoneticPr fontId="5"/>
  </si>
  <si>
    <t>-</t>
    <phoneticPr fontId="5"/>
  </si>
  <si>
    <t>-</t>
    <phoneticPr fontId="5"/>
  </si>
  <si>
    <t>令和元年度工業用アルコールの安定供給確保に関する調査</t>
    <phoneticPr fontId="5"/>
  </si>
  <si>
    <t>製造産業局</t>
    <rPh sb="0" eb="2">
      <t>セイゾウ</t>
    </rPh>
    <rPh sb="2" eb="5">
      <t>サンギョウキョク</t>
    </rPh>
    <phoneticPr fontId="5"/>
  </si>
  <si>
    <t>素材産業課　アルコール室</t>
    <phoneticPr fontId="5"/>
  </si>
  <si>
    <t>課長　吉村　一元</t>
    <rPh sb="3" eb="5">
      <t>ヨシムラ</t>
    </rPh>
    <rPh sb="6" eb="7">
      <t>イチ</t>
    </rPh>
    <rPh sb="7" eb="8">
      <t>ゲン</t>
    </rPh>
    <phoneticPr fontId="5"/>
  </si>
  <si>
    <t>-</t>
    <phoneticPr fontId="5"/>
  </si>
  <si>
    <t>調査結果の周知件数</t>
    <rPh sb="0" eb="2">
      <t>チョウサ</t>
    </rPh>
    <rPh sb="2" eb="4">
      <t>ケッカ</t>
    </rPh>
    <rPh sb="5" eb="7">
      <t>シュウチ</t>
    </rPh>
    <rPh sb="7" eb="9">
      <t>ケンスウ</t>
    </rPh>
    <phoneticPr fontId="5"/>
  </si>
  <si>
    <t>件</t>
    <rPh sb="0" eb="1">
      <t>ケン</t>
    </rPh>
    <phoneticPr fontId="5"/>
  </si>
  <si>
    <t>10/1</t>
    <phoneticPr fontId="5"/>
  </si>
  <si>
    <t>執行額（X）／調査件数（Y）</t>
    <rPh sb="0" eb="2">
      <t>シッコウ</t>
    </rPh>
    <rPh sb="2" eb="3">
      <t>ガク</t>
    </rPh>
    <rPh sb="7" eb="9">
      <t>チョウサ</t>
    </rPh>
    <rPh sb="9" eb="11">
      <t>ケンスウ</t>
    </rPh>
    <phoneticPr fontId="5"/>
  </si>
  <si>
    <t>百万円／件</t>
    <rPh sb="0" eb="1">
      <t>ヒャク</t>
    </rPh>
    <rPh sb="1" eb="3">
      <t>マンエン</t>
    </rPh>
    <rPh sb="4" eb="5">
      <t>ケン</t>
    </rPh>
    <phoneticPr fontId="5"/>
  </si>
  <si>
    <t>X／Y</t>
    <phoneticPr fontId="5"/>
  </si>
  <si>
    <t>国民生活や産業活動に不可欠な工業用アルコールの安定供給確保という目的から、国民や社会ニーズに合致。</t>
    <phoneticPr fontId="5"/>
  </si>
  <si>
    <t>政策立案の基礎的調査として実施。また、報告書の公表を通じて国内に広く情報提供するものであり、国が実施すべき。</t>
    <phoneticPr fontId="5"/>
  </si>
  <si>
    <t>調査結果は政策目的達成のための企画・立案に用いることから、優先度の高い事業である。</t>
    <phoneticPr fontId="5"/>
  </si>
  <si>
    <t>無</t>
  </si>
  <si>
    <t>総合評価落札方式による落札価格であり、妥当なコスト水準となっている。</t>
    <phoneticPr fontId="5"/>
  </si>
  <si>
    <t>-</t>
    <phoneticPr fontId="5"/>
  </si>
  <si>
    <t>本調査の目的達成のために必要な経費に限定している。</t>
    <phoneticPr fontId="5"/>
  </si>
  <si>
    <t>調査実施事業者と作業工程や作業内容を綿密にすり合わせながら事業を進め、無駄な作業が発生しないよう努めた。</t>
    <phoneticPr fontId="5"/>
  </si>
  <si>
    <t>成果目標に見合った実績となっている。</t>
    <phoneticPr fontId="5"/>
  </si>
  <si>
    <t>見込み通りに事業を実施した。</t>
    <phoneticPr fontId="5"/>
  </si>
  <si>
    <t>B.</t>
    <phoneticPr fontId="5"/>
  </si>
  <si>
    <t>令和元年度工業用アルコールの安定供給確保に関する調査</t>
    <phoneticPr fontId="5"/>
  </si>
  <si>
    <t>本調査に係る人件費等の必要経費</t>
    <phoneticPr fontId="5"/>
  </si>
  <si>
    <t>調査及び報告書作成</t>
    <phoneticPr fontId="5"/>
  </si>
  <si>
    <t>三菱ＵＦＪリサーチ＆コンサルティング株式会社</t>
    <phoneticPr fontId="5"/>
  </si>
  <si>
    <t>総合評価落札方式による入札を実施した。事前に広く周知し、説明会には２者の参加があったものの、結果として一者応札となった。</t>
    <rPh sb="28" eb="31">
      <t>セツメイカイ</t>
    </rPh>
    <rPh sb="34" eb="35">
      <t>シャ</t>
    </rPh>
    <rPh sb="36" eb="38">
      <t>サンカ</t>
    </rPh>
    <rPh sb="46" eb="48">
      <t>ケッカ</t>
    </rPh>
    <rPh sb="51" eb="52">
      <t>イッ</t>
    </rPh>
    <rPh sb="52" eb="53">
      <t>シャ</t>
    </rPh>
    <rPh sb="53" eb="55">
      <t>オウサツ</t>
    </rPh>
    <phoneticPr fontId="5"/>
  </si>
  <si>
    <t>日本の工業用アルコールの安定的かつ効率的な調達及び供給に影響をもたらすリスクについて、国内及び海外の事象を抽出し、当該事象の可能性や日本の工業用アルコールの需給に与えるインパクトの大きさ（期間・量・価格等）を整理するとともに、短期・中長期ごとに、日本が取り得る国内対策及び国際的対策を挙げ、費用対効果の面にも着目しながら、各対策に対して評価を行う。</t>
    <rPh sb="171" eb="172">
      <t>オコナ</t>
    </rPh>
    <phoneticPr fontId="5"/>
  </si>
  <si>
    <t>政策立案の基礎的資料として活用。また、報告書の公表を通じてアルコール業界関係者における活用が見込まれる。</t>
    <rPh sb="36" eb="39">
      <t>カンケイシャ</t>
    </rPh>
    <phoneticPr fontId="5"/>
  </si>
  <si>
    <t>業界関係者に十分に活用してもらうべく、団体等への報告書の周知を積極的に行っていく。</t>
    <rPh sb="2" eb="5">
      <t>カンケイシャ</t>
    </rPh>
    <phoneticPr fontId="5"/>
  </si>
  <si>
    <t>総合評価落札方式による入札を実施し、事前に広く周知する等、多くの事業者による入札となるよう努めた。調査実施事業者から定期的に調査の進捗状況・内容について報告を受けるとともに、それに応じた今後の調査方針を綿密にすり合わせたことにより、こちらの求めた内容の報告書のとりまとめにつながった。報告書については、政策立案の基礎的資料としての活用の他、HPに掲載するなど広く公にすることで、業界において安定供給に向けた対応策の検討に向けた活用が見込まれる。</t>
    <rPh sb="189" eb="191">
      <t>ギョウカイ</t>
    </rPh>
    <rPh sb="195" eb="197">
      <t>アンテイ</t>
    </rPh>
    <rPh sb="197" eb="199">
      <t>キョウキュウ</t>
    </rPh>
    <rPh sb="200" eb="201">
      <t>ム</t>
    </rPh>
    <rPh sb="203" eb="206">
      <t>タイオウサク</t>
    </rPh>
    <rPh sb="207" eb="209">
      <t>ケントウ</t>
    </rPh>
    <rPh sb="210" eb="211">
      <t>ム</t>
    </rPh>
    <phoneticPr fontId="5"/>
  </si>
  <si>
    <t>A.三菱UFJリサーチ＆コンサルティング株式会社</t>
    <rPh sb="2" eb="4">
      <t>ミツビシ</t>
    </rPh>
    <rPh sb="20" eb="22">
      <t>カブシキ</t>
    </rPh>
    <rPh sb="22" eb="24">
      <t>カイシャ</t>
    </rPh>
    <phoneticPr fontId="5"/>
  </si>
  <si>
    <t>工業用アルコール安定供給確保に関する調査の実施により、具体的な政策の企画・立案、制度の改善にどのように活用されたのか、もしくは今後活用されるのか、説明すること。漫然と予算計上されていないか、事業が計画的に実施されているのか確認すること。</t>
    <phoneticPr fontId="5"/>
  </si>
  <si>
    <t>・アウトカム指標として「調査結果の周知件数」のみが設定されているが、調査報告書ウェブサイトへのアクセス数や本調査を参照・活用した企業数／企業における活用状況（国内企業へのインタビュー時に聴取等）、政策立案（法改正や審議会等）での活用回数・活用状況等のアウトカム指標を設定し、丁寧な成果把握をすべきではないか。なお、この点については、過去の類似事業「平成30年度テクノロジーの進歩に伴う工業用アルコール市場への影響調査」においても省内での調査の活用状況に係る記述を政策評価の定性指標、本事業と測定指標との関係の空白部分に記述すべき旨が指摘されており、適切な対応が必要ではないか。
・アウトプット指標として「調査件数」のみが設定されているが、アウトカム指標として整理されている「調査結果の周知件数」もアウトプットレベルの指標と考えられる。
・「関連する過去のレビューシートの事業番号」欄に記載がないが、少なくとも平成25年度から類似の調査報告書が公表されており、該当する事業番号を記載すべきではないか。その上で、過去の類似調査と本調査の目的・意義の違いや継続して実施することで明らかとなった点（継続して調査をする意義）を改善の方向性等に丁寧に記載すべきではないか。</t>
    <phoneticPr fontId="5"/>
  </si>
  <si>
    <t>2 産業育成</t>
    <phoneticPr fontId="5"/>
  </si>
  <si>
    <t>2-1 ものづくり</t>
    <phoneticPr fontId="5"/>
  </si>
  <si>
    <t>－</t>
    <phoneticPr fontId="5"/>
  </si>
  <si>
    <t>0053</t>
    <phoneticPr fontId="5"/>
  </si>
  <si>
    <t>工業用アルコールの安定・円滑な供給に支障を生じるような重大事故の発生防止</t>
    <rPh sb="0" eb="3">
      <t>コウギョウヨウ</t>
    </rPh>
    <rPh sb="9" eb="11">
      <t>アンテイ</t>
    </rPh>
    <rPh sb="12" eb="14">
      <t>エンカツ</t>
    </rPh>
    <rPh sb="15" eb="17">
      <t>キョウキュウ</t>
    </rPh>
    <rPh sb="18" eb="20">
      <t>シショウ</t>
    </rPh>
    <rPh sb="21" eb="22">
      <t>ショウ</t>
    </rPh>
    <rPh sb="27" eb="29">
      <t>ジュウダイ</t>
    </rPh>
    <rPh sb="29" eb="31">
      <t>ジコ</t>
    </rPh>
    <rPh sb="32" eb="34">
      <t>ハッセイ</t>
    </rPh>
    <rPh sb="34" eb="36">
      <t>ボウシ</t>
    </rPh>
    <phoneticPr fontId="5"/>
  </si>
  <si>
    <t>工業用アルコールの安定・円滑な供給に支障を生じるような重大事故の発生数</t>
    <rPh sb="0" eb="3">
      <t>コウギョウヨウ</t>
    </rPh>
    <rPh sb="9" eb="11">
      <t>アンテイ</t>
    </rPh>
    <rPh sb="12" eb="14">
      <t>エンカツ</t>
    </rPh>
    <rPh sb="15" eb="17">
      <t>キョウキュウ</t>
    </rPh>
    <rPh sb="18" eb="20">
      <t>シショウ</t>
    </rPh>
    <rPh sb="21" eb="22">
      <t>ショウ</t>
    </rPh>
    <rPh sb="27" eb="29">
      <t>ジュウダイ</t>
    </rPh>
    <rPh sb="29" eb="31">
      <t>ジコ</t>
    </rPh>
    <rPh sb="32" eb="35">
      <t>ハッセイスウ</t>
    </rPh>
    <phoneticPr fontId="5"/>
  </si>
  <si>
    <t>工業用アルコールは、食品、医薬品及び化学工業品等、幅広い用途に使用されている基礎（重要）物資である一方、その取扱い事業者は中小事業者も多く、工業用アルコールの現状や安定供給に向けた課題等について関心を寄せる余裕がない事業者も多い。また、国内の製造事業者数も限定されているほか、過去には生産設備のトラブルによって安定供給上の問題が顕在化したこともある。このため、工業用アルコールのサプライチェーンの実態やそこに潜むリスクを調査、周知、対応を促すことは、我が国の工業用アルコールの安定・円滑な供給に資する。</t>
    <rPh sb="0" eb="3">
      <t>コウギョウヨウ</t>
    </rPh>
    <rPh sb="16" eb="17">
      <t>オヨ</t>
    </rPh>
    <rPh sb="18" eb="20">
      <t>カガク</t>
    </rPh>
    <rPh sb="20" eb="23">
      <t>コウギョウヒン</t>
    </rPh>
    <rPh sb="38" eb="40">
      <t>キソ</t>
    </rPh>
    <rPh sb="41" eb="43">
      <t>ジュウヨウ</t>
    </rPh>
    <rPh sb="44" eb="46">
      <t>ブッシ</t>
    </rPh>
    <rPh sb="54" eb="55">
      <t>ト</t>
    </rPh>
    <rPh sb="55" eb="56">
      <t>アツカ</t>
    </rPh>
    <rPh sb="57" eb="60">
      <t>ジギョウシャ</t>
    </rPh>
    <rPh sb="61" eb="63">
      <t>チュウショウ</t>
    </rPh>
    <rPh sb="63" eb="66">
      <t>ジギョウシャ</t>
    </rPh>
    <rPh sb="67" eb="68">
      <t>オオ</t>
    </rPh>
    <rPh sb="70" eb="73">
      <t>コウギョウヨウ</t>
    </rPh>
    <rPh sb="79" eb="81">
      <t>ゲンジョウ</t>
    </rPh>
    <rPh sb="82" eb="84">
      <t>アンテイ</t>
    </rPh>
    <rPh sb="84" eb="86">
      <t>キョウキュウ</t>
    </rPh>
    <rPh sb="87" eb="88">
      <t>ム</t>
    </rPh>
    <rPh sb="90" eb="92">
      <t>カダイ</t>
    </rPh>
    <rPh sb="92" eb="93">
      <t>トウ</t>
    </rPh>
    <rPh sb="97" eb="99">
      <t>カンシン</t>
    </rPh>
    <rPh sb="100" eb="101">
      <t>ヨ</t>
    </rPh>
    <rPh sb="103" eb="105">
      <t>ヨユウ</t>
    </rPh>
    <rPh sb="108" eb="111">
      <t>ジギョウシャ</t>
    </rPh>
    <rPh sb="112" eb="113">
      <t>オオ</t>
    </rPh>
    <rPh sb="118" eb="120">
      <t>コクナイ</t>
    </rPh>
    <rPh sb="121" eb="123">
      <t>セイゾウ</t>
    </rPh>
    <rPh sb="123" eb="126">
      <t>ジギョウシャ</t>
    </rPh>
    <rPh sb="126" eb="127">
      <t>スウ</t>
    </rPh>
    <rPh sb="138" eb="140">
      <t>カコ</t>
    </rPh>
    <rPh sb="142" eb="144">
      <t>セイサン</t>
    </rPh>
    <rPh sb="144" eb="146">
      <t>セツビ</t>
    </rPh>
    <rPh sb="155" eb="157">
      <t>アンテイ</t>
    </rPh>
    <rPh sb="157" eb="159">
      <t>キョウキュウ</t>
    </rPh>
    <rPh sb="159" eb="160">
      <t>ジョウ</t>
    </rPh>
    <rPh sb="161" eb="163">
      <t>モンダイ</t>
    </rPh>
    <rPh sb="164" eb="167">
      <t>ケンザイカ</t>
    </rPh>
    <rPh sb="180" eb="183">
      <t>コウギョウヨウ</t>
    </rPh>
    <rPh sb="198" eb="200">
      <t>ジッタイ</t>
    </rPh>
    <rPh sb="204" eb="205">
      <t>ヒソ</t>
    </rPh>
    <rPh sb="210" eb="212">
      <t>チョウサ</t>
    </rPh>
    <rPh sb="213" eb="215">
      <t>シュウチ</t>
    </rPh>
    <rPh sb="216" eb="218">
      <t>タイオウ</t>
    </rPh>
    <rPh sb="219" eb="220">
      <t>ウナガ</t>
    </rPh>
    <rPh sb="225" eb="226">
      <t>ワ</t>
    </rPh>
    <rPh sb="227" eb="228">
      <t>クニ</t>
    </rPh>
    <rPh sb="229" eb="232">
      <t>コウギョウヨウ</t>
    </rPh>
    <rPh sb="238" eb="240">
      <t>アンテイ</t>
    </rPh>
    <rPh sb="241" eb="243">
      <t>エンカツ</t>
    </rPh>
    <rPh sb="244" eb="246">
      <t>キョウキュウ</t>
    </rPh>
    <rPh sb="247" eb="248">
      <t>シ</t>
    </rPh>
    <phoneticPr fontId="5"/>
  </si>
  <si>
    <t>工業用アルコールの安定・円滑な供給の確保</t>
    <rPh sb="0" eb="3">
      <t>コウギョウヨウ</t>
    </rPh>
    <rPh sb="9" eb="11">
      <t>アンテイ</t>
    </rPh>
    <rPh sb="12" eb="14">
      <t>エンカツ</t>
    </rPh>
    <rPh sb="15" eb="17">
      <t>キョウキュウ</t>
    </rPh>
    <rPh sb="18" eb="20">
      <t>カクホ</t>
    </rPh>
    <phoneticPr fontId="5"/>
  </si>
  <si>
    <t>・外部有識者のご指摘を踏まえ、アウトカムについては工業用アルコールの安定・円滑な供給に支障が生じるような重大事故の発生防止とし、アウトプットを調査結果の周知件数とした。また、過去の調査事業の指摘については、平成30年度の調査については類似の調査として整理（追記）したものの、その他の年度については工業用アルコールの原料を調達する上で問題となり得る海外情勢を調査したもので、今次調査とは性質が異なっているため追記しなかった。また、政策評価に関する記載を追記した。
・行政事業レビュー推進チームの指摘については、工業用アルコールの安定供給確保に向けた課題の把握・整理を行うとともに、類似の問題を抱える他の業界における取組等を調査した。本調査の結果等については、業界事業者へ広く周知するとともに、今後の我が国工業用アルコールの安定・円滑な供給確保に向けた政策や制度改善に向けて検討を行う等所要の対応を行う。</t>
    <rPh sb="1" eb="3">
      <t>ガイブ</t>
    </rPh>
    <rPh sb="3" eb="6">
      <t>ユウシキシャ</t>
    </rPh>
    <rPh sb="8" eb="10">
      <t>シテキ</t>
    </rPh>
    <rPh sb="11" eb="12">
      <t>フ</t>
    </rPh>
    <rPh sb="25" eb="28">
      <t>コウギョウヨウ</t>
    </rPh>
    <rPh sb="34" eb="36">
      <t>アンテイ</t>
    </rPh>
    <rPh sb="37" eb="39">
      <t>エンカツ</t>
    </rPh>
    <rPh sb="40" eb="42">
      <t>キョウキュウ</t>
    </rPh>
    <rPh sb="43" eb="45">
      <t>シショウ</t>
    </rPh>
    <rPh sb="46" eb="47">
      <t>ショウ</t>
    </rPh>
    <rPh sb="52" eb="54">
      <t>ジュウダイ</t>
    </rPh>
    <rPh sb="54" eb="56">
      <t>ジコ</t>
    </rPh>
    <rPh sb="57" eb="59">
      <t>ハッセイ</t>
    </rPh>
    <rPh sb="59" eb="61">
      <t>ボウシ</t>
    </rPh>
    <rPh sb="71" eb="73">
      <t>チョウサ</t>
    </rPh>
    <rPh sb="73" eb="75">
      <t>ケッカ</t>
    </rPh>
    <rPh sb="76" eb="78">
      <t>シュウチ</t>
    </rPh>
    <rPh sb="78" eb="79">
      <t>ケン</t>
    </rPh>
    <rPh sb="79" eb="80">
      <t>スウ</t>
    </rPh>
    <rPh sb="87" eb="89">
      <t>カコ</t>
    </rPh>
    <rPh sb="90" eb="92">
      <t>チョウサ</t>
    </rPh>
    <rPh sb="92" eb="94">
      <t>ジギョウ</t>
    </rPh>
    <rPh sb="95" eb="97">
      <t>シテキ</t>
    </rPh>
    <rPh sb="103" eb="105">
      <t>ヘイセイ</t>
    </rPh>
    <rPh sb="107" eb="109">
      <t>ネンド</t>
    </rPh>
    <rPh sb="110" eb="112">
      <t>チョウサ</t>
    </rPh>
    <rPh sb="117" eb="119">
      <t>ルイジ</t>
    </rPh>
    <rPh sb="120" eb="122">
      <t>チョウサ</t>
    </rPh>
    <rPh sb="125" eb="127">
      <t>セイリ</t>
    </rPh>
    <rPh sb="128" eb="130">
      <t>ツイキ</t>
    </rPh>
    <rPh sb="139" eb="140">
      <t>タ</t>
    </rPh>
    <rPh sb="141" eb="143">
      <t>ネンド</t>
    </rPh>
    <rPh sb="148" eb="151">
      <t>コウギョウヨウ</t>
    </rPh>
    <rPh sb="157" eb="159">
      <t>ゲンリョウ</t>
    </rPh>
    <rPh sb="160" eb="162">
      <t>チョウタツ</t>
    </rPh>
    <rPh sb="164" eb="165">
      <t>ウエ</t>
    </rPh>
    <rPh sb="166" eb="168">
      <t>モンダイ</t>
    </rPh>
    <rPh sb="171" eb="172">
      <t>ウ</t>
    </rPh>
    <rPh sb="173" eb="175">
      <t>カイガイ</t>
    </rPh>
    <rPh sb="175" eb="177">
      <t>ジョウセイ</t>
    </rPh>
    <rPh sb="178" eb="180">
      <t>チョウサ</t>
    </rPh>
    <rPh sb="186" eb="188">
      <t>コンジ</t>
    </rPh>
    <rPh sb="188" eb="190">
      <t>チョウサ</t>
    </rPh>
    <rPh sb="192" eb="194">
      <t>セイシツ</t>
    </rPh>
    <rPh sb="195" eb="196">
      <t>コト</t>
    </rPh>
    <rPh sb="203" eb="205">
      <t>ツイキ</t>
    </rPh>
    <rPh sb="232" eb="234">
      <t>ギョウセイ</t>
    </rPh>
    <rPh sb="234" eb="236">
      <t>ジギョウ</t>
    </rPh>
    <rPh sb="240" eb="242">
      <t>スイシン</t>
    </rPh>
    <rPh sb="246" eb="248">
      <t>シテキ</t>
    </rPh>
    <rPh sb="330" eb="333">
      <t>ジギョウシャ</t>
    </rPh>
    <rPh sb="334" eb="335">
      <t>ヒロ</t>
    </rPh>
    <rPh sb="363" eb="365">
      <t>エンカツ</t>
    </rPh>
    <rPh sb="390" eb="391">
      <t>トウ</t>
    </rPh>
    <phoneticPr fontId="5"/>
  </si>
  <si>
    <t>工業用アルコール原料のほぼ全量を輸入という形で海外に依存する日本にとって、工業用アルコールの供給体制の強靱化は重要である。本調査において、平時及び緊急時における日本の工業用アルコールサプライチェーン全体が抱えるリスク及びその対策を包括的に検討することにより、我が国の工業用アルコールの安定・円滑な供給に資することを目的とする。</t>
    <rPh sb="55" eb="57">
      <t>ジュウヨウ</t>
    </rPh>
    <rPh sb="145" eb="147">
      <t>エンカツ</t>
    </rPh>
    <rPh sb="151" eb="152">
      <t>シ</t>
    </rPh>
    <rPh sb="157" eb="159">
      <t>モクテキ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</si>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</sst>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81643</xdr:colOff>
      <xdr:row>741</xdr:row>
      <xdr:rowOff>290286</xdr:rowOff>
    </xdr:from>
    <xdr:to>
      <xdr:col>35</xdr:col>
      <xdr:colOff>143411</xdr:colOff>
      <xdr:row>750</xdr:row>
      <xdr:rowOff>203554</xdr:rowOff>
    </xdr:to>
    <xdr:grpSp>
      <xdr:nvGrpSpPr>
        <xdr:cNvPr id="40" name="グループ化 39"/>
        <xdr:cNvGrpSpPr/>
      </xdr:nvGrpSpPr>
      <xdr:grpSpPr>
        <a:xfrm>
          <a:off x="3643993" y="40276236"/>
          <a:ext cx="3833668" cy="3085093"/>
          <a:chOff x="6367593" y="47890026"/>
          <a:chExt cx="2671283" cy="2119774"/>
        </a:xfrm>
      </xdr:grpSpPr>
      <xdr:sp macro="" textlink="">
        <xdr:nvSpPr>
          <xdr:cNvPr id="41" name="テキスト ボックス 40"/>
          <xdr:cNvSpPr txBox="1"/>
        </xdr:nvSpPr>
        <xdr:spPr>
          <a:xfrm>
            <a:off x="6858000" y="47890026"/>
            <a:ext cx="1628775" cy="439824"/>
          </a:xfrm>
          <a:prstGeom prst="rect">
            <a:avLst/>
          </a:prstGeom>
          <a:no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経済産業省</a:t>
            </a:r>
            <a:endParaRPr kumimoji="1" lang="en-US" altLang="ja-JP" sz="1100"/>
          </a:p>
          <a:p>
            <a:pPr algn="ctr"/>
            <a:r>
              <a:rPr kumimoji="1" lang="ja-JP" altLang="en-US" sz="1100"/>
              <a:t>１０百万円</a:t>
            </a:r>
          </a:p>
        </xdr:txBody>
      </xdr:sp>
      <xdr:sp macro="" textlink="">
        <xdr:nvSpPr>
          <xdr:cNvPr id="42" name="テキスト ボックス 41"/>
          <xdr:cNvSpPr txBox="1"/>
        </xdr:nvSpPr>
        <xdr:spPr>
          <a:xfrm>
            <a:off x="7009762" y="48821942"/>
            <a:ext cx="1326263" cy="291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43" name="テキスト ボックス 42"/>
          <xdr:cNvSpPr txBox="1"/>
        </xdr:nvSpPr>
        <xdr:spPr>
          <a:xfrm>
            <a:off x="6367593" y="49139475"/>
            <a:ext cx="2671283" cy="555319"/>
          </a:xfrm>
          <a:prstGeom prst="rect">
            <a:avLst/>
          </a:prstGeom>
          <a:no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Ａ．三菱ＵＦＪリサーチ＆コンサルティング株式会社</a:t>
            </a:r>
            <a:endParaRPr kumimoji="1" lang="en-US" altLang="ja-JP" sz="1100"/>
          </a:p>
          <a:p>
            <a:pPr algn="ctr"/>
            <a:r>
              <a:rPr kumimoji="1" lang="ja-JP" altLang="en-US" sz="1100"/>
              <a:t>１０百万円</a:t>
            </a:r>
          </a:p>
        </xdr:txBody>
      </xdr:sp>
      <xdr:sp macro="" textlink="">
        <xdr:nvSpPr>
          <xdr:cNvPr id="44" name="大かっこ 43"/>
          <xdr:cNvSpPr/>
        </xdr:nvSpPr>
        <xdr:spPr>
          <a:xfrm>
            <a:off x="6993360" y="49774229"/>
            <a:ext cx="1379378" cy="23557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base" latinLnBrk="0" hangingPunct="1"/>
            <a:r>
              <a:rPr kumimoji="1" lang="ja-JP" altLang="ja-JP" sz="1100" b="0" i="0" baseline="0">
                <a:solidFill>
                  <a:schemeClr val="tx1"/>
                </a:solidFill>
                <a:effectLst/>
                <a:latin typeface="+mn-lt"/>
                <a:ea typeface="+mn-ea"/>
                <a:cs typeface="+mn-cs"/>
              </a:rPr>
              <a:t>調査及び報告書作成</a:t>
            </a:r>
            <a:endParaRPr lang="ja-JP" altLang="ja-JP" sz="1000">
              <a:effectLst/>
            </a:endParaRPr>
          </a:p>
        </xdr:txBody>
      </xdr:sp>
      <xdr:cxnSp macro="">
        <xdr:nvCxnSpPr>
          <xdr:cNvPr id="45" name="直線矢印コネクタ 44"/>
          <xdr:cNvCxnSpPr>
            <a:stCxn id="41" idx="2"/>
            <a:endCxn id="42" idx="0"/>
          </xdr:cNvCxnSpPr>
        </xdr:nvCxnSpPr>
        <xdr:spPr>
          <a:xfrm>
            <a:off x="7672388" y="48329842"/>
            <a:ext cx="506" cy="492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ColWidth="8.875"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418</v>
      </c>
      <c r="AT2" s="970"/>
      <c r="AU2" s="970"/>
      <c r="AV2" s="51" t="str">
        <f>IF(AW2="", "", "-")</f>
        <v/>
      </c>
      <c r="AW2" s="915"/>
      <c r="AX2" s="915"/>
    </row>
    <row r="3" spans="1:50" ht="21" customHeight="1" thickBot="1" x14ac:dyDescent="0.2">
      <c r="A3" s="871" t="s">
        <v>424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556</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573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416</v>
      </c>
      <c r="H5" s="844"/>
      <c r="I5" s="844"/>
      <c r="J5" s="844"/>
      <c r="K5" s="844"/>
      <c r="L5" s="844"/>
      <c r="M5" s="845" t="s">
        <v>66</v>
      </c>
      <c r="N5" s="846"/>
      <c r="O5" s="846"/>
      <c r="P5" s="846"/>
      <c r="Q5" s="846"/>
      <c r="R5" s="847"/>
      <c r="S5" s="848" t="s">
        <v>417</v>
      </c>
      <c r="T5" s="844"/>
      <c r="U5" s="844"/>
      <c r="V5" s="844"/>
      <c r="W5" s="844"/>
      <c r="X5" s="849"/>
      <c r="Y5" s="699" t="s">
        <v>3</v>
      </c>
      <c r="Z5" s="546"/>
      <c r="AA5" s="546"/>
      <c r="AB5" s="546"/>
      <c r="AC5" s="546"/>
      <c r="AD5" s="547"/>
      <c r="AE5" s="700" t="s">
        <v>575</v>
      </c>
      <c r="AF5" s="700"/>
      <c r="AG5" s="700"/>
      <c r="AH5" s="700"/>
      <c r="AI5" s="700"/>
      <c r="AJ5" s="700"/>
      <c r="AK5" s="700"/>
      <c r="AL5" s="700"/>
      <c r="AM5" s="700"/>
      <c r="AN5" s="700"/>
      <c r="AO5" s="700"/>
      <c r="AP5" s="701"/>
      <c r="AQ5" s="702" t="s">
        <v>576</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5.099999999999994" customHeight="1" x14ac:dyDescent="0.15">
      <c r="A7" s="498" t="s">
        <v>22</v>
      </c>
      <c r="B7" s="499"/>
      <c r="C7" s="499"/>
      <c r="D7" s="499"/>
      <c r="E7" s="499"/>
      <c r="F7" s="500"/>
      <c r="G7" s="501" t="s">
        <v>577</v>
      </c>
      <c r="H7" s="502"/>
      <c r="I7" s="502"/>
      <c r="J7" s="502"/>
      <c r="K7" s="502"/>
      <c r="L7" s="502"/>
      <c r="M7" s="502"/>
      <c r="N7" s="502"/>
      <c r="O7" s="502"/>
      <c r="P7" s="502"/>
      <c r="Q7" s="502"/>
      <c r="R7" s="502"/>
      <c r="S7" s="502"/>
      <c r="T7" s="502"/>
      <c r="U7" s="502"/>
      <c r="V7" s="502"/>
      <c r="W7" s="502"/>
      <c r="X7" s="503"/>
      <c r="Y7" s="926" t="s">
        <v>388</v>
      </c>
      <c r="Z7" s="446"/>
      <c r="AA7" s="446"/>
      <c r="AB7" s="446"/>
      <c r="AC7" s="446"/>
      <c r="AD7" s="927"/>
      <c r="AE7" s="916" t="s">
        <v>577</v>
      </c>
      <c r="AF7" s="917"/>
      <c r="AG7" s="917"/>
      <c r="AH7" s="917"/>
      <c r="AI7" s="917"/>
      <c r="AJ7" s="917"/>
      <c r="AK7" s="917"/>
      <c r="AL7" s="917"/>
      <c r="AM7" s="917"/>
      <c r="AN7" s="917"/>
      <c r="AO7" s="917"/>
      <c r="AP7" s="917"/>
      <c r="AQ7" s="917"/>
      <c r="AR7" s="917"/>
      <c r="AS7" s="917"/>
      <c r="AT7" s="917"/>
      <c r="AU7" s="917"/>
      <c r="AV7" s="917"/>
      <c r="AW7" s="917"/>
      <c r="AX7" s="918"/>
    </row>
    <row r="8" spans="1:50" ht="41.1" customHeight="1" x14ac:dyDescent="0.15">
      <c r="A8" s="498" t="s">
        <v>258</v>
      </c>
      <c r="B8" s="499"/>
      <c r="C8" s="499"/>
      <c r="D8" s="499"/>
      <c r="E8" s="499"/>
      <c r="F8" s="500"/>
      <c r="G8" s="937" t="str">
        <f>入力規則等!A27</f>
        <v>-</v>
      </c>
      <c r="H8" s="721"/>
      <c r="I8" s="721"/>
      <c r="J8" s="721"/>
      <c r="K8" s="721"/>
      <c r="L8" s="721"/>
      <c r="M8" s="721"/>
      <c r="N8" s="721"/>
      <c r="O8" s="721"/>
      <c r="P8" s="721"/>
      <c r="Q8" s="721"/>
      <c r="R8" s="721"/>
      <c r="S8" s="721"/>
      <c r="T8" s="721"/>
      <c r="U8" s="721"/>
      <c r="V8" s="721"/>
      <c r="W8" s="721"/>
      <c r="X8" s="938"/>
      <c r="Y8" s="850" t="s">
        <v>259</v>
      </c>
      <c r="Z8" s="851"/>
      <c r="AA8" s="851"/>
      <c r="AB8" s="851"/>
      <c r="AC8" s="851"/>
      <c r="AD8" s="852"/>
      <c r="AE8" s="720" t="str">
        <f>入力規則等!K13</f>
        <v>中小企業対策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616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9" customHeight="1" x14ac:dyDescent="0.15">
      <c r="A10" s="661" t="s">
        <v>30</v>
      </c>
      <c r="B10" s="662"/>
      <c r="C10" s="662"/>
      <c r="D10" s="662"/>
      <c r="E10" s="662"/>
      <c r="F10" s="662"/>
      <c r="G10" s="755" t="s">
        <v>600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0" t="s">
        <v>24</v>
      </c>
      <c r="B12" s="981"/>
      <c r="C12" s="981"/>
      <c r="D12" s="981"/>
      <c r="E12" s="981"/>
      <c r="F12" s="982"/>
      <c r="G12" s="761"/>
      <c r="H12" s="762"/>
      <c r="I12" s="762"/>
      <c r="J12" s="762"/>
      <c r="K12" s="762"/>
      <c r="L12" s="762"/>
      <c r="M12" s="762"/>
      <c r="N12" s="762"/>
      <c r="O12" s="762"/>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t="s">
        <v>577</v>
      </c>
      <c r="Q13" s="659"/>
      <c r="R13" s="659"/>
      <c r="S13" s="659"/>
      <c r="T13" s="659"/>
      <c r="U13" s="659"/>
      <c r="V13" s="660"/>
      <c r="W13" s="658" t="s">
        <v>577</v>
      </c>
      <c r="X13" s="659"/>
      <c r="Y13" s="659"/>
      <c r="Z13" s="659"/>
      <c r="AA13" s="659"/>
      <c r="AB13" s="659"/>
      <c r="AC13" s="660"/>
      <c r="AD13" s="658">
        <v>10</v>
      </c>
      <c r="AE13" s="659"/>
      <c r="AF13" s="659"/>
      <c r="AG13" s="659"/>
      <c r="AH13" s="659"/>
      <c r="AI13" s="659"/>
      <c r="AJ13" s="660"/>
      <c r="AK13" s="658" t="s">
        <v>559</v>
      </c>
      <c r="AL13" s="659"/>
      <c r="AM13" s="659"/>
      <c r="AN13" s="659"/>
      <c r="AO13" s="659"/>
      <c r="AP13" s="659"/>
      <c r="AQ13" s="660"/>
      <c r="AR13" s="923" t="s">
        <v>572</v>
      </c>
      <c r="AS13" s="924"/>
      <c r="AT13" s="924"/>
      <c r="AU13" s="924"/>
      <c r="AV13" s="924"/>
      <c r="AW13" s="924"/>
      <c r="AX13" s="925"/>
    </row>
    <row r="14" spans="1:50" ht="21" customHeight="1" x14ac:dyDescent="0.15">
      <c r="A14" s="614"/>
      <c r="B14" s="615"/>
      <c r="C14" s="615"/>
      <c r="D14" s="615"/>
      <c r="E14" s="615"/>
      <c r="F14" s="616"/>
      <c r="G14" s="726"/>
      <c r="H14" s="727"/>
      <c r="I14" s="712" t="s">
        <v>8</v>
      </c>
      <c r="J14" s="763"/>
      <c r="K14" s="763"/>
      <c r="L14" s="763"/>
      <c r="M14" s="763"/>
      <c r="N14" s="763"/>
      <c r="O14" s="764"/>
      <c r="P14" s="658" t="s">
        <v>559</v>
      </c>
      <c r="Q14" s="659"/>
      <c r="R14" s="659"/>
      <c r="S14" s="659"/>
      <c r="T14" s="659"/>
      <c r="U14" s="659"/>
      <c r="V14" s="660"/>
      <c r="W14" s="658" t="s">
        <v>559</v>
      </c>
      <c r="X14" s="659"/>
      <c r="Y14" s="659"/>
      <c r="Z14" s="659"/>
      <c r="AA14" s="659"/>
      <c r="AB14" s="659"/>
      <c r="AC14" s="660"/>
      <c r="AD14" s="658" t="s">
        <v>559</v>
      </c>
      <c r="AE14" s="659"/>
      <c r="AF14" s="659"/>
      <c r="AG14" s="659"/>
      <c r="AH14" s="659"/>
      <c r="AI14" s="659"/>
      <c r="AJ14" s="660"/>
      <c r="AK14" s="658" t="s">
        <v>559</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559</v>
      </c>
      <c r="Q15" s="659"/>
      <c r="R15" s="659"/>
      <c r="S15" s="659"/>
      <c r="T15" s="659"/>
      <c r="U15" s="659"/>
      <c r="V15" s="660"/>
      <c r="W15" s="658" t="s">
        <v>559</v>
      </c>
      <c r="X15" s="659"/>
      <c r="Y15" s="659"/>
      <c r="Z15" s="659"/>
      <c r="AA15" s="659"/>
      <c r="AB15" s="659"/>
      <c r="AC15" s="660"/>
      <c r="AD15" s="658" t="s">
        <v>559</v>
      </c>
      <c r="AE15" s="659"/>
      <c r="AF15" s="659"/>
      <c r="AG15" s="659"/>
      <c r="AH15" s="659"/>
      <c r="AI15" s="659"/>
      <c r="AJ15" s="660"/>
      <c r="AK15" s="658" t="s">
        <v>559</v>
      </c>
      <c r="AL15" s="659"/>
      <c r="AM15" s="659"/>
      <c r="AN15" s="659"/>
      <c r="AO15" s="659"/>
      <c r="AP15" s="659"/>
      <c r="AQ15" s="660"/>
      <c r="AR15" s="658" t="s">
        <v>617</v>
      </c>
      <c r="AS15" s="659"/>
      <c r="AT15" s="659"/>
      <c r="AU15" s="659"/>
      <c r="AV15" s="659"/>
      <c r="AW15" s="659"/>
      <c r="AX15" s="806"/>
    </row>
    <row r="16" spans="1:50" ht="21" customHeight="1" x14ac:dyDescent="0.15">
      <c r="A16" s="614"/>
      <c r="B16" s="615"/>
      <c r="C16" s="615"/>
      <c r="D16" s="615"/>
      <c r="E16" s="615"/>
      <c r="F16" s="616"/>
      <c r="G16" s="726"/>
      <c r="H16" s="727"/>
      <c r="I16" s="712" t="s">
        <v>52</v>
      </c>
      <c r="J16" s="713"/>
      <c r="K16" s="713"/>
      <c r="L16" s="713"/>
      <c r="M16" s="713"/>
      <c r="N16" s="713"/>
      <c r="O16" s="714"/>
      <c r="P16" s="658" t="s">
        <v>559</v>
      </c>
      <c r="Q16" s="659"/>
      <c r="R16" s="659"/>
      <c r="S16" s="659"/>
      <c r="T16" s="659"/>
      <c r="U16" s="659"/>
      <c r="V16" s="660"/>
      <c r="W16" s="658" t="s">
        <v>560</v>
      </c>
      <c r="X16" s="659"/>
      <c r="Y16" s="659"/>
      <c r="Z16" s="659"/>
      <c r="AA16" s="659"/>
      <c r="AB16" s="659"/>
      <c r="AC16" s="660"/>
      <c r="AD16" s="658" t="s">
        <v>571</v>
      </c>
      <c r="AE16" s="659"/>
      <c r="AF16" s="659"/>
      <c r="AG16" s="659"/>
      <c r="AH16" s="659"/>
      <c r="AI16" s="659"/>
      <c r="AJ16" s="660"/>
      <c r="AK16" s="658" t="s">
        <v>577</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559</v>
      </c>
      <c r="Q17" s="659"/>
      <c r="R17" s="659"/>
      <c r="S17" s="659"/>
      <c r="T17" s="659"/>
      <c r="U17" s="659"/>
      <c r="V17" s="660"/>
      <c r="W17" s="658" t="s">
        <v>559</v>
      </c>
      <c r="X17" s="659"/>
      <c r="Y17" s="659"/>
      <c r="Z17" s="659"/>
      <c r="AA17" s="659"/>
      <c r="AB17" s="659"/>
      <c r="AC17" s="660"/>
      <c r="AD17" s="658" t="s">
        <v>559</v>
      </c>
      <c r="AE17" s="659"/>
      <c r="AF17" s="659"/>
      <c r="AG17" s="659"/>
      <c r="AH17" s="659"/>
      <c r="AI17" s="659"/>
      <c r="AJ17" s="660"/>
      <c r="AK17" s="658" t="s">
        <v>559</v>
      </c>
      <c r="AL17" s="659"/>
      <c r="AM17" s="659"/>
      <c r="AN17" s="659"/>
      <c r="AO17" s="659"/>
      <c r="AP17" s="659"/>
      <c r="AQ17" s="660"/>
      <c r="AR17" s="921"/>
      <c r="AS17" s="921"/>
      <c r="AT17" s="921"/>
      <c r="AU17" s="921"/>
      <c r="AV17" s="921"/>
      <c r="AW17" s="921"/>
      <c r="AX17" s="922"/>
    </row>
    <row r="18" spans="1:50" ht="24.75" customHeight="1" x14ac:dyDescent="0.15">
      <c r="A18" s="614"/>
      <c r="B18" s="615"/>
      <c r="C18" s="615"/>
      <c r="D18" s="615"/>
      <c r="E18" s="615"/>
      <c r="F18" s="616"/>
      <c r="G18" s="728"/>
      <c r="H18" s="729"/>
      <c r="I18" s="717" t="s">
        <v>20</v>
      </c>
      <c r="J18" s="718"/>
      <c r="K18" s="718"/>
      <c r="L18" s="718"/>
      <c r="M18" s="718"/>
      <c r="N18" s="718"/>
      <c r="O18" s="719"/>
      <c r="P18" s="882">
        <f>SUM(P13:V17)</f>
        <v>0</v>
      </c>
      <c r="Q18" s="883"/>
      <c r="R18" s="883"/>
      <c r="S18" s="883"/>
      <c r="T18" s="883"/>
      <c r="U18" s="883"/>
      <c r="V18" s="884"/>
      <c r="W18" s="882">
        <f>SUM(W13:AC17)</f>
        <v>0</v>
      </c>
      <c r="X18" s="883"/>
      <c r="Y18" s="883"/>
      <c r="Z18" s="883"/>
      <c r="AA18" s="883"/>
      <c r="AB18" s="883"/>
      <c r="AC18" s="884"/>
      <c r="AD18" s="882">
        <f>SUM(AD13:AJ17)</f>
        <v>10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8">
        <v>0</v>
      </c>
      <c r="Q19" s="659"/>
      <c r="R19" s="659"/>
      <c r="S19" s="659"/>
      <c r="T19" s="659"/>
      <c r="U19" s="659"/>
      <c r="V19" s="660"/>
      <c r="W19" s="658">
        <v>0</v>
      </c>
      <c r="X19" s="659"/>
      <c r="Y19" s="659"/>
      <c r="Z19" s="659"/>
      <c r="AA19" s="659"/>
      <c r="AB19" s="659"/>
      <c r="AC19" s="660"/>
      <c r="AD19" s="658">
        <v>10</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3"/>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427</v>
      </c>
      <c r="B22" s="951"/>
      <c r="C22" s="951"/>
      <c r="D22" s="951"/>
      <c r="E22" s="951"/>
      <c r="F22" s="952"/>
      <c r="G22" s="988" t="s">
        <v>331</v>
      </c>
      <c r="H22" s="220"/>
      <c r="I22" s="220"/>
      <c r="J22" s="220"/>
      <c r="K22" s="220"/>
      <c r="L22" s="220"/>
      <c r="M22" s="220"/>
      <c r="N22" s="220"/>
      <c r="O22" s="221"/>
      <c r="P22" s="939" t="s">
        <v>428</v>
      </c>
      <c r="Q22" s="220"/>
      <c r="R22" s="220"/>
      <c r="S22" s="220"/>
      <c r="T22" s="220"/>
      <c r="U22" s="220"/>
      <c r="V22" s="221"/>
      <c r="W22" s="939" t="s">
        <v>429</v>
      </c>
      <c r="X22" s="220"/>
      <c r="Y22" s="220"/>
      <c r="Z22" s="220"/>
      <c r="AA22" s="220"/>
      <c r="AB22" s="220"/>
      <c r="AC22" s="221"/>
      <c r="AD22" s="939" t="s">
        <v>330</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559</v>
      </c>
      <c r="H23" s="990"/>
      <c r="I23" s="990"/>
      <c r="J23" s="990"/>
      <c r="K23" s="990"/>
      <c r="L23" s="990"/>
      <c r="M23" s="990"/>
      <c r="N23" s="990"/>
      <c r="O23" s="991"/>
      <c r="P23" s="923" t="s">
        <v>558</v>
      </c>
      <c r="Q23" s="924"/>
      <c r="R23" s="924"/>
      <c r="S23" s="924"/>
      <c r="T23" s="924"/>
      <c r="U23" s="924"/>
      <c r="V23" s="940"/>
      <c r="W23" s="923" t="s">
        <v>561</v>
      </c>
      <c r="X23" s="924"/>
      <c r="Y23" s="924"/>
      <c r="Z23" s="924"/>
      <c r="AA23" s="924"/>
      <c r="AB23" s="924"/>
      <c r="AC23" s="940"/>
      <c r="AD23" s="960" t="s">
        <v>558</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t="s">
        <v>559</v>
      </c>
      <c r="H24" s="942"/>
      <c r="I24" s="942"/>
      <c r="J24" s="942"/>
      <c r="K24" s="942"/>
      <c r="L24" s="942"/>
      <c r="M24" s="942"/>
      <c r="N24" s="942"/>
      <c r="O24" s="943"/>
      <c r="P24" s="658" t="s">
        <v>559</v>
      </c>
      <c r="Q24" s="659"/>
      <c r="R24" s="659"/>
      <c r="S24" s="659"/>
      <c r="T24" s="659"/>
      <c r="U24" s="659"/>
      <c r="V24" s="660"/>
      <c r="W24" s="658" t="s">
        <v>559</v>
      </c>
      <c r="X24" s="659"/>
      <c r="Y24" s="659"/>
      <c r="Z24" s="659"/>
      <c r="AA24" s="659"/>
      <c r="AB24" s="659"/>
      <c r="AC24" s="66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t="s">
        <v>559</v>
      </c>
      <c r="H25" s="942"/>
      <c r="I25" s="942"/>
      <c r="J25" s="942"/>
      <c r="K25" s="942"/>
      <c r="L25" s="942"/>
      <c r="M25" s="942"/>
      <c r="N25" s="942"/>
      <c r="O25" s="943"/>
      <c r="P25" s="658" t="s">
        <v>559</v>
      </c>
      <c r="Q25" s="659"/>
      <c r="R25" s="659"/>
      <c r="S25" s="659"/>
      <c r="T25" s="659"/>
      <c r="U25" s="659"/>
      <c r="V25" s="660"/>
      <c r="W25" s="658" t="s">
        <v>559</v>
      </c>
      <c r="X25" s="659"/>
      <c r="Y25" s="659"/>
      <c r="Z25" s="659"/>
      <c r="AA25" s="659"/>
      <c r="AB25" s="659"/>
      <c r="AC25" s="66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t="s">
        <v>559</v>
      </c>
      <c r="H26" s="942"/>
      <c r="I26" s="942"/>
      <c r="J26" s="942"/>
      <c r="K26" s="942"/>
      <c r="L26" s="942"/>
      <c r="M26" s="942"/>
      <c r="N26" s="942"/>
      <c r="O26" s="943"/>
      <c r="P26" s="658" t="s">
        <v>559</v>
      </c>
      <c r="Q26" s="659"/>
      <c r="R26" s="659"/>
      <c r="S26" s="659"/>
      <c r="T26" s="659"/>
      <c r="U26" s="659"/>
      <c r="V26" s="660"/>
      <c r="W26" s="658" t="s">
        <v>562</v>
      </c>
      <c r="X26" s="659"/>
      <c r="Y26" s="659"/>
      <c r="Z26" s="659"/>
      <c r="AA26" s="659"/>
      <c r="AB26" s="659"/>
      <c r="AC26" s="66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t="s">
        <v>559</v>
      </c>
      <c r="H27" s="942"/>
      <c r="I27" s="942"/>
      <c r="J27" s="942"/>
      <c r="K27" s="942"/>
      <c r="L27" s="942"/>
      <c r="M27" s="942"/>
      <c r="N27" s="942"/>
      <c r="O27" s="943"/>
      <c r="P27" s="658" t="s">
        <v>559</v>
      </c>
      <c r="Q27" s="659"/>
      <c r="R27" s="659"/>
      <c r="S27" s="659"/>
      <c r="T27" s="659"/>
      <c r="U27" s="659"/>
      <c r="V27" s="660"/>
      <c r="W27" s="658" t="s">
        <v>559</v>
      </c>
      <c r="X27" s="659"/>
      <c r="Y27" s="659"/>
      <c r="Z27" s="659"/>
      <c r="AA27" s="659"/>
      <c r="AB27" s="659"/>
      <c r="AC27" s="66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335</v>
      </c>
      <c r="H28" s="945"/>
      <c r="I28" s="945"/>
      <c r="J28" s="945"/>
      <c r="K28" s="945"/>
      <c r="L28" s="945"/>
      <c r="M28" s="945"/>
      <c r="N28" s="945"/>
      <c r="O28" s="946"/>
      <c r="P28" s="882" t="e">
        <f>P29-SUM(P23:P27)</f>
        <v>#VALUE!</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332</v>
      </c>
      <c r="H29" s="948"/>
      <c r="I29" s="948"/>
      <c r="J29" s="948"/>
      <c r="K29" s="948"/>
      <c r="L29" s="948"/>
      <c r="M29" s="948"/>
      <c r="N29" s="948"/>
      <c r="O29" s="949"/>
      <c r="P29" s="658" t="str">
        <f>AK13</f>
        <v>-</v>
      </c>
      <c r="Q29" s="659"/>
      <c r="R29" s="659"/>
      <c r="S29" s="659"/>
      <c r="T29" s="659"/>
      <c r="U29" s="659"/>
      <c r="V29" s="660"/>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347</v>
      </c>
      <c r="B30" s="866"/>
      <c r="C30" s="866"/>
      <c r="D30" s="866"/>
      <c r="E30" s="866"/>
      <c r="F30" s="867"/>
      <c r="G30" s="774" t="s">
        <v>146</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391</v>
      </c>
      <c r="AF30" s="863"/>
      <c r="AG30" s="863"/>
      <c r="AH30" s="864"/>
      <c r="AI30" s="862" t="s">
        <v>413</v>
      </c>
      <c r="AJ30" s="863"/>
      <c r="AK30" s="863"/>
      <c r="AL30" s="864"/>
      <c r="AM30" s="919" t="s">
        <v>418</v>
      </c>
      <c r="AN30" s="919"/>
      <c r="AO30" s="919"/>
      <c r="AP30" s="862"/>
      <c r="AQ30" s="768" t="s">
        <v>234</v>
      </c>
      <c r="AR30" s="769"/>
      <c r="AS30" s="769"/>
      <c r="AT30" s="770"/>
      <c r="AU30" s="775" t="s">
        <v>134</v>
      </c>
      <c r="AV30" s="775"/>
      <c r="AW30" s="775"/>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559</v>
      </c>
      <c r="AR31" s="199"/>
      <c r="AS31" s="132" t="s">
        <v>235</v>
      </c>
      <c r="AT31" s="133"/>
      <c r="AU31" s="198" t="s">
        <v>577</v>
      </c>
      <c r="AV31" s="198"/>
      <c r="AW31" s="398" t="s">
        <v>181</v>
      </c>
      <c r="AX31" s="399"/>
    </row>
    <row r="32" spans="1:50" ht="23.25" customHeight="1" x14ac:dyDescent="0.15">
      <c r="A32" s="403"/>
      <c r="B32" s="401"/>
      <c r="C32" s="401"/>
      <c r="D32" s="401"/>
      <c r="E32" s="401"/>
      <c r="F32" s="402"/>
      <c r="G32" s="564" t="s">
        <v>611</v>
      </c>
      <c r="H32" s="565"/>
      <c r="I32" s="565"/>
      <c r="J32" s="565"/>
      <c r="K32" s="565"/>
      <c r="L32" s="565"/>
      <c r="M32" s="565"/>
      <c r="N32" s="565"/>
      <c r="O32" s="566"/>
      <c r="P32" s="104" t="s">
        <v>612</v>
      </c>
      <c r="Q32" s="104"/>
      <c r="R32" s="104"/>
      <c r="S32" s="104"/>
      <c r="T32" s="104"/>
      <c r="U32" s="104"/>
      <c r="V32" s="104"/>
      <c r="W32" s="104"/>
      <c r="X32" s="105"/>
      <c r="Y32" s="474" t="s">
        <v>12</v>
      </c>
      <c r="Z32" s="534"/>
      <c r="AA32" s="535"/>
      <c r="AB32" s="464" t="s">
        <v>579</v>
      </c>
      <c r="AC32" s="464"/>
      <c r="AD32" s="464"/>
      <c r="AE32" s="216">
        <v>0</v>
      </c>
      <c r="AF32" s="217"/>
      <c r="AG32" s="217"/>
      <c r="AH32" s="217"/>
      <c r="AI32" s="216">
        <v>0</v>
      </c>
      <c r="AJ32" s="217"/>
      <c r="AK32" s="217"/>
      <c r="AL32" s="217"/>
      <c r="AM32" s="216">
        <v>0</v>
      </c>
      <c r="AN32" s="217"/>
      <c r="AO32" s="217"/>
      <c r="AP32" s="217"/>
      <c r="AQ32" s="340" t="s">
        <v>559</v>
      </c>
      <c r="AR32" s="206"/>
      <c r="AS32" s="206"/>
      <c r="AT32" s="341"/>
      <c r="AU32" s="217" t="s">
        <v>577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v>0</v>
      </c>
      <c r="AF33" s="217"/>
      <c r="AG33" s="217"/>
      <c r="AH33" s="217"/>
      <c r="AI33" s="216">
        <v>0</v>
      </c>
      <c r="AJ33" s="217"/>
      <c r="AK33" s="217"/>
      <c r="AL33" s="217"/>
      <c r="AM33" s="216">
        <v>0</v>
      </c>
      <c r="AN33" s="217"/>
      <c r="AO33" s="217"/>
      <c r="AP33" s="217"/>
      <c r="AQ33" s="340" t="s">
        <v>559</v>
      </c>
      <c r="AR33" s="206"/>
      <c r="AS33" s="206"/>
      <c r="AT33" s="341"/>
      <c r="AU33" s="217" t="s">
        <v>577</v>
      </c>
      <c r="AV33" s="217"/>
      <c r="AW33" s="217"/>
      <c r="AX33" s="219"/>
    </row>
    <row r="34" spans="1:50" ht="33"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559</v>
      </c>
      <c r="AR34" s="206"/>
      <c r="AS34" s="206"/>
      <c r="AT34" s="341"/>
      <c r="AU34" s="217" t="s">
        <v>577</v>
      </c>
      <c r="AV34" s="217"/>
      <c r="AW34" s="217"/>
      <c r="AX34" s="219"/>
    </row>
    <row r="35" spans="1:50" ht="23.25" customHeight="1" x14ac:dyDescent="0.15">
      <c r="A35" s="224" t="s">
        <v>379</v>
      </c>
      <c r="B35" s="225"/>
      <c r="C35" s="225"/>
      <c r="D35" s="225"/>
      <c r="E35" s="225"/>
      <c r="F35" s="226"/>
      <c r="G35" s="230" t="s">
        <v>609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347</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391</v>
      </c>
      <c r="AF37" s="243"/>
      <c r="AG37" s="243"/>
      <c r="AH37" s="244"/>
      <c r="AI37" s="242" t="s">
        <v>389</v>
      </c>
      <c r="AJ37" s="243"/>
      <c r="AK37" s="243"/>
      <c r="AL37" s="244"/>
      <c r="AM37" s="248" t="s">
        <v>418</v>
      </c>
      <c r="AN37" s="248"/>
      <c r="AO37" s="248"/>
      <c r="AP37" s="248"/>
      <c r="AQ37" s="150" t="s">
        <v>234</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30"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30"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30"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347</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391</v>
      </c>
      <c r="AF44" s="243"/>
      <c r="AG44" s="243"/>
      <c r="AH44" s="244"/>
      <c r="AI44" s="242" t="s">
        <v>389</v>
      </c>
      <c r="AJ44" s="243"/>
      <c r="AK44" s="243"/>
      <c r="AL44" s="244"/>
      <c r="AM44" s="248" t="s">
        <v>418</v>
      </c>
      <c r="AN44" s="248"/>
      <c r="AO44" s="248"/>
      <c r="AP44" s="248"/>
      <c r="AQ44" s="150" t="s">
        <v>234</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6.1"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6.1"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6.1"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391</v>
      </c>
      <c r="AF51" s="243"/>
      <c r="AG51" s="243"/>
      <c r="AH51" s="244"/>
      <c r="AI51" s="242" t="s">
        <v>389</v>
      </c>
      <c r="AJ51" s="243"/>
      <c r="AK51" s="243"/>
      <c r="AL51" s="244"/>
      <c r="AM51" s="248" t="s">
        <v>418</v>
      </c>
      <c r="AN51" s="248"/>
      <c r="AO51" s="248"/>
      <c r="AP51" s="248"/>
      <c r="AQ51" s="150" t="s">
        <v>234</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33.6"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33.6"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33.6"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391</v>
      </c>
      <c r="AF58" s="243"/>
      <c r="AG58" s="243"/>
      <c r="AH58" s="244"/>
      <c r="AI58" s="242" t="s">
        <v>389</v>
      </c>
      <c r="AJ58" s="243"/>
      <c r="AK58" s="243"/>
      <c r="AL58" s="244"/>
      <c r="AM58" s="248" t="s">
        <v>418</v>
      </c>
      <c r="AN58" s="248"/>
      <c r="AO58" s="248"/>
      <c r="AP58" s="248"/>
      <c r="AQ58" s="150" t="s">
        <v>234</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353</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348</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15">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382</v>
      </c>
      <c r="B78" s="335"/>
      <c r="C78" s="335"/>
      <c r="D78" s="335"/>
      <c r="E78" s="332" t="s">
        <v>326</v>
      </c>
      <c r="F78" s="333"/>
      <c r="G78" s="56" t="s">
        <v>237</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342</v>
      </c>
      <c r="AP79" s="277"/>
      <c r="AQ79" s="277"/>
      <c r="AR79" s="80" t="s">
        <v>340</v>
      </c>
      <c r="AS79" s="276"/>
      <c r="AT79" s="277"/>
      <c r="AU79" s="277"/>
      <c r="AV79" s="277"/>
      <c r="AW79" s="277"/>
      <c r="AX79" s="984"/>
    </row>
    <row r="80" spans="1:50" ht="18.75" hidden="1" customHeight="1" x14ac:dyDescent="0.15">
      <c r="A80" s="868"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6" t="s">
        <v>134</v>
      </c>
      <c r="AV90" s="536"/>
      <c r="AW90" s="536"/>
      <c r="AX90" s="537"/>
    </row>
    <row r="91" spans="1:60" hidden="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391</v>
      </c>
      <c r="AF100" s="543"/>
      <c r="AG100" s="543"/>
      <c r="AH100" s="544"/>
      <c r="AI100" s="542" t="s">
        <v>411</v>
      </c>
      <c r="AJ100" s="543"/>
      <c r="AK100" s="543"/>
      <c r="AL100" s="544"/>
      <c r="AM100" s="542" t="s">
        <v>418</v>
      </c>
      <c r="AN100" s="543"/>
      <c r="AO100" s="543"/>
      <c r="AP100" s="544"/>
      <c r="AQ100" s="318" t="s">
        <v>431</v>
      </c>
      <c r="AR100" s="319"/>
      <c r="AS100" s="319"/>
      <c r="AT100" s="320"/>
      <c r="AU100" s="318" t="s">
        <v>432</v>
      </c>
      <c r="AV100" s="319"/>
      <c r="AW100" s="319"/>
      <c r="AX100" s="321"/>
    </row>
    <row r="101" spans="1:60" ht="23.25" customHeight="1" x14ac:dyDescent="0.15">
      <c r="A101" s="425"/>
      <c r="B101" s="426"/>
      <c r="C101" s="426"/>
      <c r="D101" s="426"/>
      <c r="E101" s="426"/>
      <c r="F101" s="427"/>
      <c r="G101" s="103"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t="s">
        <v>559</v>
      </c>
      <c r="AF101" s="217"/>
      <c r="AG101" s="217"/>
      <c r="AH101" s="218"/>
      <c r="AI101" s="216" t="s">
        <v>559</v>
      </c>
      <c r="AJ101" s="217"/>
      <c r="AK101" s="217"/>
      <c r="AL101" s="218"/>
      <c r="AM101" s="216">
        <v>180</v>
      </c>
      <c r="AN101" s="217"/>
      <c r="AO101" s="217"/>
      <c r="AP101" s="218"/>
      <c r="AQ101" s="216" t="s">
        <v>559</v>
      </c>
      <c r="AR101" s="217"/>
      <c r="AS101" s="217"/>
      <c r="AT101" s="218"/>
      <c r="AU101" s="216" t="s">
        <v>559</v>
      </c>
      <c r="AV101" s="217"/>
      <c r="AW101" s="217"/>
      <c r="AX101" s="218"/>
    </row>
    <row r="102" spans="1:60" ht="23.25" customHeight="1" x14ac:dyDescent="0.15">
      <c r="A102" s="428"/>
      <c r="B102" s="429"/>
      <c r="C102" s="429"/>
      <c r="D102" s="429"/>
      <c r="E102" s="429"/>
      <c r="F102" s="430"/>
      <c r="G102" s="109"/>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t="s">
        <v>559</v>
      </c>
      <c r="AF102" s="421"/>
      <c r="AG102" s="421"/>
      <c r="AH102" s="421"/>
      <c r="AI102" s="421" t="s">
        <v>559</v>
      </c>
      <c r="AJ102" s="421"/>
      <c r="AK102" s="421"/>
      <c r="AL102" s="421"/>
      <c r="AM102" s="421">
        <v>100</v>
      </c>
      <c r="AN102" s="421"/>
      <c r="AO102" s="421"/>
      <c r="AP102" s="421"/>
      <c r="AQ102" s="271" t="s">
        <v>559</v>
      </c>
      <c r="AR102" s="272"/>
      <c r="AS102" s="272"/>
      <c r="AT102" s="317"/>
      <c r="AU102" s="271" t="s">
        <v>559</v>
      </c>
      <c r="AV102" s="272"/>
      <c r="AW102" s="272"/>
      <c r="AX102" s="317"/>
    </row>
    <row r="103" spans="1:60" ht="31.5" hidden="1" customHeight="1" x14ac:dyDescent="0.15">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22"/>
      <c r="AU103" s="282" t="s">
        <v>432</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22"/>
      <c r="AU106" s="282" t="s">
        <v>432</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1"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22"/>
      <c r="AU109" s="282" t="s">
        <v>432</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22"/>
      <c r="AU112" s="282" t="s">
        <v>432</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1"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391</v>
      </c>
      <c r="AF115" s="419"/>
      <c r="AG115" s="419"/>
      <c r="AH115" s="420"/>
      <c r="AI115" s="418" t="s">
        <v>389</v>
      </c>
      <c r="AJ115" s="419"/>
      <c r="AK115" s="419"/>
      <c r="AL115" s="420"/>
      <c r="AM115" s="418" t="s">
        <v>418</v>
      </c>
      <c r="AN115" s="419"/>
      <c r="AO115" s="419"/>
      <c r="AP115" s="420"/>
      <c r="AQ115" s="591" t="s">
        <v>433</v>
      </c>
      <c r="AR115" s="592"/>
      <c r="AS115" s="592"/>
      <c r="AT115" s="592"/>
      <c r="AU115" s="592"/>
      <c r="AV115" s="592"/>
      <c r="AW115" s="592"/>
      <c r="AX115" s="593"/>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t="s">
        <v>577</v>
      </c>
      <c r="AF116" s="421"/>
      <c r="AG116" s="421"/>
      <c r="AH116" s="421"/>
      <c r="AI116" s="421" t="s">
        <v>577</v>
      </c>
      <c r="AJ116" s="421"/>
      <c r="AK116" s="421"/>
      <c r="AL116" s="421"/>
      <c r="AM116" s="421">
        <v>10</v>
      </c>
      <c r="AN116" s="421"/>
      <c r="AO116" s="421"/>
      <c r="AP116" s="421"/>
      <c r="AQ116" s="216" t="s">
        <v>559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4" t="s">
        <v>577</v>
      </c>
      <c r="AF117" s="554"/>
      <c r="AG117" s="554"/>
      <c r="AH117" s="554"/>
      <c r="AI117" s="554" t="s">
        <v>577</v>
      </c>
      <c r="AJ117" s="554"/>
      <c r="AK117" s="554"/>
      <c r="AL117" s="554"/>
      <c r="AM117" s="554" t="s">
        <v>580</v>
      </c>
      <c r="AN117" s="554"/>
      <c r="AO117" s="554"/>
      <c r="AP117" s="554"/>
      <c r="AQ117" s="554" t="s">
        <v>559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391</v>
      </c>
      <c r="AF118" s="419"/>
      <c r="AG118" s="419"/>
      <c r="AH118" s="420"/>
      <c r="AI118" s="418" t="s">
        <v>389</v>
      </c>
      <c r="AJ118" s="419"/>
      <c r="AK118" s="419"/>
      <c r="AL118" s="420"/>
      <c r="AM118" s="418" t="s">
        <v>418</v>
      </c>
      <c r="AN118" s="419"/>
      <c r="AO118" s="419"/>
      <c r="AP118" s="420"/>
      <c r="AQ118" s="591" t="s">
        <v>433</v>
      </c>
      <c r="AR118" s="592"/>
      <c r="AS118" s="592"/>
      <c r="AT118" s="592"/>
      <c r="AU118" s="592"/>
      <c r="AV118" s="592"/>
      <c r="AW118" s="592"/>
      <c r="AX118" s="593"/>
    </row>
    <row r="119" spans="1:50" ht="23.25" hidden="1" customHeight="1" x14ac:dyDescent="0.15">
      <c r="A119" s="442"/>
      <c r="B119" s="443"/>
      <c r="C119" s="443"/>
      <c r="D119" s="443"/>
      <c r="E119" s="443"/>
      <c r="F119" s="444"/>
      <c r="G119" s="393" t="s">
        <v>357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391</v>
      </c>
      <c r="AF121" s="419"/>
      <c r="AG121" s="419"/>
      <c r="AH121" s="420"/>
      <c r="AI121" s="418" t="s">
        <v>389</v>
      </c>
      <c r="AJ121" s="419"/>
      <c r="AK121" s="419"/>
      <c r="AL121" s="420"/>
      <c r="AM121" s="418" t="s">
        <v>418</v>
      </c>
      <c r="AN121" s="419"/>
      <c r="AO121" s="419"/>
      <c r="AP121" s="420"/>
      <c r="AQ121" s="591" t="s">
        <v>433</v>
      </c>
      <c r="AR121" s="592"/>
      <c r="AS121" s="592"/>
      <c r="AT121" s="592"/>
      <c r="AU121" s="592"/>
      <c r="AV121" s="592"/>
      <c r="AW121" s="592"/>
      <c r="AX121" s="593"/>
    </row>
    <row r="122" spans="1:50" ht="23.25" hidden="1" customHeight="1" x14ac:dyDescent="0.15">
      <c r="A122" s="442"/>
      <c r="B122" s="443"/>
      <c r="C122" s="443"/>
      <c r="D122" s="443"/>
      <c r="E122" s="443"/>
      <c r="F122" s="444"/>
      <c r="G122" s="393" t="s">
        <v>358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391</v>
      </c>
      <c r="AF124" s="419"/>
      <c r="AG124" s="419"/>
      <c r="AH124" s="420"/>
      <c r="AI124" s="418" t="s">
        <v>389</v>
      </c>
      <c r="AJ124" s="419"/>
      <c r="AK124" s="419"/>
      <c r="AL124" s="420"/>
      <c r="AM124" s="418" t="s">
        <v>418</v>
      </c>
      <c r="AN124" s="419"/>
      <c r="AO124" s="419"/>
      <c r="AP124" s="420"/>
      <c r="AQ124" s="591" t="s">
        <v>433</v>
      </c>
      <c r="AR124" s="592"/>
      <c r="AS124" s="592"/>
      <c r="AT124" s="592"/>
      <c r="AU124" s="592"/>
      <c r="AV124" s="592"/>
      <c r="AW124" s="592"/>
      <c r="AX124" s="593"/>
    </row>
    <row r="125" spans="1:50" ht="23.25" hidden="1" customHeight="1" x14ac:dyDescent="0.15">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391</v>
      </c>
      <c r="AF127" s="419"/>
      <c r="AG127" s="419"/>
      <c r="AH127" s="420"/>
      <c r="AI127" s="418" t="s">
        <v>389</v>
      </c>
      <c r="AJ127" s="419"/>
      <c r="AK127" s="419"/>
      <c r="AL127" s="420"/>
      <c r="AM127" s="418" t="s">
        <v>418</v>
      </c>
      <c r="AN127" s="419"/>
      <c r="AO127" s="419"/>
      <c r="AP127" s="420"/>
      <c r="AQ127" s="591" t="s">
        <v>433</v>
      </c>
      <c r="AR127" s="592"/>
      <c r="AS127" s="592"/>
      <c r="AT127" s="592"/>
      <c r="AU127" s="592"/>
      <c r="AV127" s="592"/>
      <c r="AW127" s="592"/>
      <c r="AX127" s="593"/>
    </row>
    <row r="128" spans="1:50" ht="23.25" hidden="1" customHeight="1" x14ac:dyDescent="0.15">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406</v>
      </c>
      <c r="B130" s="184"/>
      <c r="C130" s="183" t="s">
        <v>238</v>
      </c>
      <c r="D130" s="184"/>
      <c r="E130" s="168" t="s">
        <v>267</v>
      </c>
      <c r="F130" s="169"/>
      <c r="G130" s="170" t="s">
        <v>607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608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568</v>
      </c>
      <c r="AR133" s="198"/>
      <c r="AS133" s="132" t="s">
        <v>235</v>
      </c>
      <c r="AT133" s="133"/>
      <c r="AU133" s="199" t="s">
        <v>568</v>
      </c>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569</v>
      </c>
      <c r="AC134" s="204"/>
      <c r="AD134" s="204"/>
      <c r="AE134" s="205" t="s">
        <v>570</v>
      </c>
      <c r="AF134" s="206"/>
      <c r="AG134" s="206"/>
      <c r="AH134" s="206"/>
      <c r="AI134" s="205" t="s">
        <v>568</v>
      </c>
      <c r="AJ134" s="206"/>
      <c r="AK134" s="206"/>
      <c r="AL134" s="206"/>
      <c r="AM134" s="205" t="s">
        <v>568</v>
      </c>
      <c r="AN134" s="206"/>
      <c r="AO134" s="206"/>
      <c r="AP134" s="206"/>
      <c r="AQ134" s="205" t="s">
        <v>569</v>
      </c>
      <c r="AR134" s="206"/>
      <c r="AS134" s="206"/>
      <c r="AT134" s="206"/>
      <c r="AU134" s="205" t="s">
        <v>568</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568</v>
      </c>
      <c r="AC135" s="212"/>
      <c r="AD135" s="212"/>
      <c r="AE135" s="205" t="s">
        <v>568</v>
      </c>
      <c r="AF135" s="206"/>
      <c r="AG135" s="206"/>
      <c r="AH135" s="206"/>
      <c r="AI135" s="205" t="s">
        <v>570</v>
      </c>
      <c r="AJ135" s="206"/>
      <c r="AK135" s="206"/>
      <c r="AL135" s="206"/>
      <c r="AM135" s="205" t="s">
        <v>568</v>
      </c>
      <c r="AN135" s="206"/>
      <c r="AO135" s="206"/>
      <c r="AP135" s="206"/>
      <c r="AQ135" s="205" t="s">
        <v>568</v>
      </c>
      <c r="AR135" s="206"/>
      <c r="AS135" s="206"/>
      <c r="AT135" s="206"/>
      <c r="AU135" s="205" t="s">
        <v>568</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614</v>
      </c>
      <c r="H154" s="104"/>
      <c r="I154" s="104"/>
      <c r="J154" s="104"/>
      <c r="K154" s="104"/>
      <c r="L154" s="104"/>
      <c r="M154" s="104"/>
      <c r="N154" s="104"/>
      <c r="O154" s="104"/>
      <c r="P154" s="105"/>
      <c r="Q154" s="124" t="s">
        <v>614</v>
      </c>
      <c r="R154" s="104"/>
      <c r="S154" s="104"/>
      <c r="T154" s="104"/>
      <c r="U154" s="104"/>
      <c r="V154" s="104"/>
      <c r="W154" s="104"/>
      <c r="X154" s="104"/>
      <c r="Y154" s="104"/>
      <c r="Z154" s="104"/>
      <c r="AA154" s="291"/>
      <c r="AB154" s="140" t="s">
        <v>407</v>
      </c>
      <c r="AC154" s="141"/>
      <c r="AD154" s="141"/>
      <c r="AE154" s="146" t="s">
        <v>559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0.6"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559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7.35" customHeight="1" x14ac:dyDescent="0.15">
      <c r="A188" s="188"/>
      <c r="B188" s="185"/>
      <c r="C188" s="179"/>
      <c r="D188" s="185"/>
      <c r="E188" s="124"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0.6"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421</v>
      </c>
      <c r="D430" s="935"/>
      <c r="E430" s="173" t="s">
        <v>399</v>
      </c>
      <c r="F430" s="902"/>
      <c r="G430" s="903" t="s">
        <v>254</v>
      </c>
      <c r="H430" s="122"/>
      <c r="I430" s="122"/>
      <c r="J430" s="904" t="s">
        <v>558</v>
      </c>
      <c r="K430" s="905"/>
      <c r="L430" s="905"/>
      <c r="M430" s="905"/>
      <c r="N430" s="905"/>
      <c r="O430" s="905"/>
      <c r="P430" s="905"/>
      <c r="Q430" s="905"/>
      <c r="R430" s="905"/>
      <c r="S430" s="905"/>
      <c r="T430" s="906"/>
      <c r="U430" s="588" t="s">
        <v>560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559</v>
      </c>
      <c r="AF432" s="199"/>
      <c r="AG432" s="132" t="s">
        <v>235</v>
      </c>
      <c r="AH432" s="133"/>
      <c r="AI432" s="155"/>
      <c r="AJ432" s="155"/>
      <c r="AK432" s="155"/>
      <c r="AL432" s="153"/>
      <c r="AM432" s="155"/>
      <c r="AN432" s="155"/>
      <c r="AO432" s="155"/>
      <c r="AP432" s="153"/>
      <c r="AQ432" s="590" t="s">
        <v>559</v>
      </c>
      <c r="AR432" s="199"/>
      <c r="AS432" s="132" t="s">
        <v>235</v>
      </c>
      <c r="AT432" s="133"/>
      <c r="AU432" s="199" t="s">
        <v>559</v>
      </c>
      <c r="AV432" s="199"/>
      <c r="AW432" s="132" t="s">
        <v>181</v>
      </c>
      <c r="AX432" s="194"/>
    </row>
    <row r="433" spans="1:50" ht="23.25" customHeight="1" x14ac:dyDescent="0.15">
      <c r="A433" s="188"/>
      <c r="B433" s="185"/>
      <c r="C433" s="179"/>
      <c r="D433" s="185"/>
      <c r="E433" s="342"/>
      <c r="F433" s="343"/>
      <c r="G433" s="103" t="s">
        <v>559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559</v>
      </c>
      <c r="AC433" s="212"/>
      <c r="AD433" s="212"/>
      <c r="AE433" s="340" t="s">
        <v>559</v>
      </c>
      <c r="AF433" s="206"/>
      <c r="AG433" s="206"/>
      <c r="AH433" s="206"/>
      <c r="AI433" s="340" t="s">
        <v>559</v>
      </c>
      <c r="AJ433" s="206"/>
      <c r="AK433" s="206"/>
      <c r="AL433" s="206"/>
      <c r="AM433" s="340" t="s">
        <v>559</v>
      </c>
      <c r="AN433" s="206"/>
      <c r="AO433" s="206"/>
      <c r="AP433" s="341"/>
      <c r="AQ433" s="340" t="s">
        <v>559</v>
      </c>
      <c r="AR433" s="206"/>
      <c r="AS433" s="206"/>
      <c r="AT433" s="341"/>
      <c r="AU433" s="206" t="s">
        <v>559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559</v>
      </c>
      <c r="AC434" s="204"/>
      <c r="AD434" s="204"/>
      <c r="AE434" s="340" t="s">
        <v>559</v>
      </c>
      <c r="AF434" s="206"/>
      <c r="AG434" s="206"/>
      <c r="AH434" s="341"/>
      <c r="AI434" s="340" t="s">
        <v>559</v>
      </c>
      <c r="AJ434" s="206"/>
      <c r="AK434" s="206"/>
      <c r="AL434" s="206"/>
      <c r="AM434" s="340" t="s">
        <v>562</v>
      </c>
      <c r="AN434" s="206"/>
      <c r="AO434" s="206"/>
      <c r="AP434" s="341"/>
      <c r="AQ434" s="340" t="s">
        <v>559</v>
      </c>
      <c r="AR434" s="206"/>
      <c r="AS434" s="206"/>
      <c r="AT434" s="341"/>
      <c r="AU434" s="206" t="s">
        <v>559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559</v>
      </c>
      <c r="AF435" s="206"/>
      <c r="AG435" s="206"/>
      <c r="AH435" s="341"/>
      <c r="AI435" s="340" t="s">
        <v>559</v>
      </c>
      <c r="AJ435" s="206"/>
      <c r="AK435" s="206"/>
      <c r="AL435" s="206"/>
      <c r="AM435" s="340" t="s">
        <v>559</v>
      </c>
      <c r="AN435" s="206"/>
      <c r="AO435" s="206"/>
      <c r="AP435" s="341"/>
      <c r="AQ435" s="340" t="s">
        <v>559</v>
      </c>
      <c r="AR435" s="206"/>
      <c r="AS435" s="206"/>
      <c r="AT435" s="341"/>
      <c r="AU435" s="206" t="s">
        <v>559</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559</v>
      </c>
      <c r="AF457" s="199"/>
      <c r="AG457" s="132" t="s">
        <v>235</v>
      </c>
      <c r="AH457" s="133"/>
      <c r="AI457" s="155"/>
      <c r="AJ457" s="155"/>
      <c r="AK457" s="155"/>
      <c r="AL457" s="153"/>
      <c r="AM457" s="155"/>
      <c r="AN457" s="155"/>
      <c r="AO457" s="155"/>
      <c r="AP457" s="153"/>
      <c r="AQ457" s="590" t="s">
        <v>559</v>
      </c>
      <c r="AR457" s="199"/>
      <c r="AS457" s="132" t="s">
        <v>235</v>
      </c>
      <c r="AT457" s="133"/>
      <c r="AU457" s="199" t="s">
        <v>559</v>
      </c>
      <c r="AV457" s="199"/>
      <c r="AW457" s="132" t="s">
        <v>181</v>
      </c>
      <c r="AX457" s="194"/>
    </row>
    <row r="458" spans="1:50" ht="23.25" customHeight="1" x14ac:dyDescent="0.15">
      <c r="A458" s="188"/>
      <c r="B458" s="185"/>
      <c r="C458" s="179"/>
      <c r="D458" s="185"/>
      <c r="E458" s="342"/>
      <c r="F458" s="343"/>
      <c r="G458" s="103" t="s">
        <v>559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560</v>
      </c>
      <c r="AC458" s="212"/>
      <c r="AD458" s="212"/>
      <c r="AE458" s="340" t="s">
        <v>559</v>
      </c>
      <c r="AF458" s="206"/>
      <c r="AG458" s="206"/>
      <c r="AH458" s="206"/>
      <c r="AI458" s="340" t="s">
        <v>559</v>
      </c>
      <c r="AJ458" s="206"/>
      <c r="AK458" s="206"/>
      <c r="AL458" s="206"/>
      <c r="AM458" s="340" t="s">
        <v>559</v>
      </c>
      <c r="AN458" s="206"/>
      <c r="AO458" s="206"/>
      <c r="AP458" s="341"/>
      <c r="AQ458" s="340" t="s">
        <v>559</v>
      </c>
      <c r="AR458" s="206"/>
      <c r="AS458" s="206"/>
      <c r="AT458" s="341"/>
      <c r="AU458" s="206" t="s">
        <v>559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559</v>
      </c>
      <c r="AC459" s="204"/>
      <c r="AD459" s="204"/>
      <c r="AE459" s="340" t="s">
        <v>559</v>
      </c>
      <c r="AF459" s="206"/>
      <c r="AG459" s="206"/>
      <c r="AH459" s="341"/>
      <c r="AI459" s="340" t="s">
        <v>559</v>
      </c>
      <c r="AJ459" s="206"/>
      <c r="AK459" s="206"/>
      <c r="AL459" s="206"/>
      <c r="AM459" s="340" t="s">
        <v>559</v>
      </c>
      <c r="AN459" s="206"/>
      <c r="AO459" s="206"/>
      <c r="AP459" s="341"/>
      <c r="AQ459" s="340" t="s">
        <v>559</v>
      </c>
      <c r="AR459" s="206"/>
      <c r="AS459" s="206"/>
      <c r="AT459" s="341"/>
      <c r="AU459" s="206" t="s">
        <v>559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559</v>
      </c>
      <c r="AF460" s="206"/>
      <c r="AG460" s="206"/>
      <c r="AH460" s="341"/>
      <c r="AI460" s="340" t="s">
        <v>562</v>
      </c>
      <c r="AJ460" s="206"/>
      <c r="AK460" s="206"/>
      <c r="AL460" s="206"/>
      <c r="AM460" s="340" t="s">
        <v>559</v>
      </c>
      <c r="AN460" s="206"/>
      <c r="AO460" s="206"/>
      <c r="AP460" s="341"/>
      <c r="AQ460" s="340" t="s">
        <v>559</v>
      </c>
      <c r="AR460" s="206"/>
      <c r="AS460" s="206"/>
      <c r="AT460" s="341"/>
      <c r="AU460" s="206" t="s">
        <v>559</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03" t="s">
        <v>254</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03" t="s">
        <v>254</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03" t="s">
        <v>254</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03" t="s">
        <v>254</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8.450000000000003" customHeight="1" x14ac:dyDescent="0.15">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557</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44.4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557</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45.95" customHeight="1" x14ac:dyDescent="0.15">
      <c r="A704" s="878"/>
      <c r="B704" s="879"/>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557</v>
      </c>
      <c r="AE704" s="784"/>
      <c r="AF704" s="784"/>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30"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557</v>
      </c>
      <c r="AE705" s="716"/>
      <c r="AF705" s="716"/>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6.6" customHeight="1" x14ac:dyDescent="0.15">
      <c r="A706" s="642"/>
      <c r="B706" s="643"/>
      <c r="C706" s="795"/>
      <c r="D706" s="796"/>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564</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30" customHeight="1" x14ac:dyDescent="0.15">
      <c r="A707" s="642"/>
      <c r="B707" s="643"/>
      <c r="C707" s="797"/>
      <c r="D707" s="798"/>
      <c r="E707" s="734" t="s">
        <v>317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587</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30"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557</v>
      </c>
      <c r="AE709" s="327"/>
      <c r="AF709" s="327"/>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32.1"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557</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565</v>
      </c>
      <c r="AE712" s="784"/>
      <c r="AF712" s="784"/>
      <c r="AG712" s="810" t="s">
        <v>559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5" t="s">
        <v>345</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565</v>
      </c>
      <c r="AE713" s="327"/>
      <c r="AF713" s="664"/>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45.6" customHeight="1" x14ac:dyDescent="0.15">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557</v>
      </c>
      <c r="AE714" s="808"/>
      <c r="AF714" s="809"/>
      <c r="AG714" s="737" t="s">
        <v>591</v>
      </c>
      <c r="AH714" s="738"/>
      <c r="AI714" s="738"/>
      <c r="AJ714" s="738"/>
      <c r="AK714" s="738"/>
      <c r="AL714" s="738"/>
      <c r="AM714" s="738"/>
      <c r="AN714" s="738"/>
      <c r="AO714" s="738"/>
      <c r="AP714" s="738"/>
      <c r="AQ714" s="738"/>
      <c r="AR714" s="738"/>
      <c r="AS714" s="738"/>
      <c r="AT714" s="738"/>
      <c r="AU714" s="738"/>
      <c r="AV714" s="738"/>
      <c r="AW714" s="738"/>
      <c r="AX714" s="739"/>
    </row>
    <row r="715" spans="1:50" ht="30" customHeight="1" x14ac:dyDescent="0.15">
      <c r="A715" s="640"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557</v>
      </c>
      <c r="AE715" s="605"/>
      <c r="AF715" s="657"/>
      <c r="AG715" s="743" t="s">
        <v>592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558</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x14ac:dyDescent="0.15">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557</v>
      </c>
      <c r="AE717" s="327"/>
      <c r="AF717" s="327"/>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49.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557</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24" t="s">
        <v>617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9"/>
      <c r="B720" s="780"/>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9"/>
      <c r="B721" s="780"/>
      <c r="C721" s="294"/>
      <c r="D721" s="295"/>
      <c r="E721" s="295"/>
      <c r="F721" s="296"/>
      <c r="G721" s="285"/>
      <c r="H721" s="286"/>
      <c r="I721" s="82" t="str">
        <f>IF(OR(G721="　", G721=""), "", "-")</f>
        <v/>
      </c>
      <c r="J721" s="289" t="s">
        <v>589</v>
      </c>
      <c r="K721" s="289"/>
      <c r="L721" s="82" t="str">
        <f>IF(M721="","","-")</f>
        <v/>
      </c>
      <c r="M721" s="83"/>
      <c r="N721" s="302" t="s">
        <v>589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t="s">
        <v>589</v>
      </c>
      <c r="K725" s="290"/>
      <c r="L725" s="84" t="str">
        <f t="shared" si="5"/>
        <v/>
      </c>
      <c r="M725" s="85"/>
      <c r="N725" s="273" t="s">
        <v>589</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4" customHeight="1" x14ac:dyDescent="0.15">
      <c r="A726" s="640" t="s">
        <v>48</v>
      </c>
      <c r="B726" s="803"/>
      <c r="C726" s="815" t="s">
        <v>53</v>
      </c>
      <c r="D726" s="841"/>
      <c r="E726" s="841"/>
      <c r="F726" s="842"/>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1" customHeight="1" thickBot="1" x14ac:dyDescent="0.2">
      <c r="A727" s="804"/>
      <c r="B727" s="805"/>
      <c r="C727" s="749" t="s">
        <v>57</v>
      </c>
      <c r="D727" s="750"/>
      <c r="E727" s="750"/>
      <c r="F727" s="751"/>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129.75" customHeight="1" thickBot="1" x14ac:dyDescent="0.2">
      <c r="A729" s="634" t="s">
        <v>606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8" customHeight="1" thickBot="1" x14ac:dyDescent="0.2">
      <c r="A731" s="800" t="s">
        <v>137</v>
      </c>
      <c r="B731" s="801"/>
      <c r="C731" s="801"/>
      <c r="D731" s="801"/>
      <c r="E731" s="802"/>
      <c r="F731" s="730" t="s">
        <v>605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93" customHeight="1" thickBot="1" x14ac:dyDescent="0.2">
      <c r="A733" s="674" t="s">
        <v>381</v>
      </c>
      <c r="B733" s="675"/>
      <c r="C733" s="675"/>
      <c r="D733" s="675"/>
      <c r="E733" s="676"/>
      <c r="F733" s="637" t="s">
        <v>615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402</v>
      </c>
      <c r="B737" s="209"/>
      <c r="C737" s="209"/>
      <c r="D737" s="210"/>
      <c r="E737" s="993" t="s">
        <v>407</v>
      </c>
      <c r="F737" s="993"/>
      <c r="G737" s="993"/>
      <c r="H737" s="993"/>
      <c r="I737" s="993"/>
      <c r="J737" s="993"/>
      <c r="K737" s="993"/>
      <c r="L737" s="993"/>
      <c r="M737" s="993"/>
      <c r="N737" s="365" t="s">
        <v>397</v>
      </c>
      <c r="O737" s="365"/>
      <c r="P737" s="365"/>
      <c r="Q737" s="365"/>
      <c r="R737" s="993" t="s">
        <v>407</v>
      </c>
      <c r="S737" s="993"/>
      <c r="T737" s="993"/>
      <c r="U737" s="993"/>
      <c r="V737" s="993"/>
      <c r="W737" s="993"/>
      <c r="X737" s="993"/>
      <c r="Y737" s="993"/>
      <c r="Z737" s="993"/>
      <c r="AA737" s="365" t="s">
        <v>396</v>
      </c>
      <c r="AB737" s="365"/>
      <c r="AC737" s="365"/>
      <c r="AD737" s="365"/>
      <c r="AE737" s="993" t="s">
        <v>407</v>
      </c>
      <c r="AF737" s="993"/>
      <c r="AG737" s="993"/>
      <c r="AH737" s="993"/>
      <c r="AI737" s="993"/>
      <c r="AJ737" s="993"/>
      <c r="AK737" s="993"/>
      <c r="AL737" s="993"/>
      <c r="AM737" s="993"/>
      <c r="AN737" s="365" t="s">
        <v>395</v>
      </c>
      <c r="AO737" s="365"/>
      <c r="AP737" s="365"/>
      <c r="AQ737" s="365"/>
      <c r="AR737" s="999" t="s">
        <v>407</v>
      </c>
      <c r="AS737" s="1000"/>
      <c r="AT737" s="1000"/>
      <c r="AU737" s="1000"/>
      <c r="AV737" s="1000"/>
      <c r="AW737" s="1000"/>
      <c r="AX737" s="1001"/>
      <c r="AY737" s="88"/>
      <c r="AZ737" s="88"/>
    </row>
    <row r="738" spans="1:52" ht="24.75" customHeight="1" x14ac:dyDescent="0.15">
      <c r="A738" s="992" t="s">
        <v>394</v>
      </c>
      <c r="B738" s="209"/>
      <c r="C738" s="209"/>
      <c r="D738" s="210"/>
      <c r="E738" s="993" t="s">
        <v>407</v>
      </c>
      <c r="F738" s="993"/>
      <c r="G738" s="993"/>
      <c r="H738" s="993"/>
      <c r="I738" s="993"/>
      <c r="J738" s="993"/>
      <c r="K738" s="993"/>
      <c r="L738" s="993"/>
      <c r="M738" s="993"/>
      <c r="N738" s="365" t="s">
        <v>393</v>
      </c>
      <c r="O738" s="365"/>
      <c r="P738" s="365"/>
      <c r="Q738" s="365"/>
      <c r="R738" s="993" t="s">
        <v>407</v>
      </c>
      <c r="S738" s="993"/>
      <c r="T738" s="993"/>
      <c r="U738" s="993"/>
      <c r="V738" s="993"/>
      <c r="W738" s="993"/>
      <c r="X738" s="993"/>
      <c r="Y738" s="993"/>
      <c r="Z738" s="993"/>
      <c r="AA738" s="365" t="s">
        <v>392</v>
      </c>
      <c r="AB738" s="365"/>
      <c r="AC738" s="365"/>
      <c r="AD738" s="365"/>
      <c r="AE738" s="993" t="s">
        <v>407</v>
      </c>
      <c r="AF738" s="993"/>
      <c r="AG738" s="993"/>
      <c r="AH738" s="993"/>
      <c r="AI738" s="993"/>
      <c r="AJ738" s="993"/>
      <c r="AK738" s="993"/>
      <c r="AL738" s="993"/>
      <c r="AM738" s="993"/>
      <c r="AN738" s="365" t="s">
        <v>391</v>
      </c>
      <c r="AO738" s="365"/>
      <c r="AP738" s="365"/>
      <c r="AQ738" s="365"/>
      <c r="AR738" s="999" t="s">
        <v>407</v>
      </c>
      <c r="AS738" s="1000"/>
      <c r="AT738" s="1000"/>
      <c r="AU738" s="1000"/>
      <c r="AV738" s="1000"/>
      <c r="AW738" s="1000"/>
      <c r="AX738" s="1001"/>
    </row>
    <row r="739" spans="1:52" ht="24.75" customHeight="1" x14ac:dyDescent="0.15">
      <c r="A739" s="992" t="s">
        <v>390</v>
      </c>
      <c r="B739" s="209"/>
      <c r="C739" s="209"/>
      <c r="D739" s="210"/>
      <c r="E739" s="993" t="s">
        <v>610</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414</v>
      </c>
      <c r="B740" s="975"/>
      <c r="C740" s="975"/>
      <c r="D740" s="976"/>
      <c r="E740" s="977" t="s">
        <v>556</v>
      </c>
      <c r="F740" s="978"/>
      <c r="G740" s="978"/>
      <c r="H740" s="92" t="str">
        <f>IF(E740="", "", "(")</f>
        <v>(</v>
      </c>
      <c r="I740" s="978"/>
      <c r="J740" s="978"/>
      <c r="K740" s="92" t="str">
        <f>IF(OR(I740="　", I740=""), "", "-")</f>
        <v/>
      </c>
      <c r="L740" s="979"/>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4" t="s">
        <v>383</v>
      </c>
      <c r="B741" s="615"/>
      <c r="C741" s="615"/>
      <c r="D741" s="615"/>
      <c r="E741" s="615"/>
      <c r="F741" s="61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385</v>
      </c>
      <c r="B780" s="629"/>
      <c r="C780" s="629"/>
      <c r="D780" s="629"/>
      <c r="E780" s="629"/>
      <c r="F780" s="630"/>
      <c r="G780" s="595" t="s">
        <v>604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15">
      <c r="A781" s="631"/>
      <c r="B781" s="632"/>
      <c r="C781" s="632"/>
      <c r="D781" s="632"/>
      <c r="E781" s="632"/>
      <c r="F781" s="633"/>
      <c r="G781" s="815"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5"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74.45" customHeight="1" x14ac:dyDescent="0.15">
      <c r="A782" s="631"/>
      <c r="B782" s="632"/>
      <c r="C782" s="632"/>
      <c r="D782" s="632"/>
      <c r="E782" s="632"/>
      <c r="F782" s="633"/>
      <c r="G782" s="671" t="s">
        <v>595</v>
      </c>
      <c r="H782" s="672"/>
      <c r="I782" s="672"/>
      <c r="J782" s="672"/>
      <c r="K782" s="673"/>
      <c r="L782" s="665" t="s">
        <v>596</v>
      </c>
      <c r="M782" s="666"/>
      <c r="N782" s="666"/>
      <c r="O782" s="666"/>
      <c r="P782" s="666"/>
      <c r="Q782" s="666"/>
      <c r="R782" s="666"/>
      <c r="S782" s="666"/>
      <c r="T782" s="666"/>
      <c r="U782" s="666"/>
      <c r="V782" s="666"/>
      <c r="W782" s="666"/>
      <c r="X782" s="667"/>
      <c r="Y782" s="388">
        <v>10</v>
      </c>
      <c r="Z782" s="389"/>
      <c r="AA782" s="389"/>
      <c r="AB782" s="653"/>
      <c r="AC782" s="671" t="s">
        <v>589</v>
      </c>
      <c r="AD782" s="672"/>
      <c r="AE782" s="672"/>
      <c r="AF782" s="672"/>
      <c r="AG782" s="673"/>
      <c r="AH782" s="665" t="s">
        <v>589</v>
      </c>
      <c r="AI782" s="666"/>
      <c r="AJ782" s="666"/>
      <c r="AK782" s="666"/>
      <c r="AL782" s="666"/>
      <c r="AM782" s="666"/>
      <c r="AN782" s="666"/>
      <c r="AO782" s="666"/>
      <c r="AP782" s="666"/>
      <c r="AQ782" s="666"/>
      <c r="AR782" s="666"/>
      <c r="AS782" s="666"/>
      <c r="AT782" s="667"/>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15">
      <c r="A794" s="631"/>
      <c r="B794" s="632"/>
      <c r="C794" s="632"/>
      <c r="D794" s="632"/>
      <c r="E794" s="632"/>
      <c r="F794" s="633"/>
      <c r="G794" s="815"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5"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1"/>
      <c r="B795" s="632"/>
      <c r="C795" s="632"/>
      <c r="D795" s="632"/>
      <c r="E795" s="632"/>
      <c r="F795" s="633"/>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653"/>
      <c r="AC795" s="671"/>
      <c r="AD795" s="835"/>
      <c r="AE795" s="835"/>
      <c r="AF795" s="835"/>
      <c r="AG795" s="836"/>
      <c r="AH795" s="665"/>
      <c r="AI795" s="837"/>
      <c r="AJ795" s="837"/>
      <c r="AK795" s="837"/>
      <c r="AL795" s="837"/>
      <c r="AM795" s="837"/>
      <c r="AN795" s="837"/>
      <c r="AO795" s="837"/>
      <c r="AP795" s="837"/>
      <c r="AQ795" s="837"/>
      <c r="AR795" s="837"/>
      <c r="AS795" s="837"/>
      <c r="AT795" s="838"/>
      <c r="AU795" s="388"/>
      <c r="AV795" s="389"/>
      <c r="AW795" s="389"/>
      <c r="AX795" s="65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12"/>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15">
      <c r="A807" s="631"/>
      <c r="B807" s="632"/>
      <c r="C807" s="632"/>
      <c r="D807" s="632"/>
      <c r="E807" s="632"/>
      <c r="F807" s="633"/>
      <c r="G807" s="815"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5"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653"/>
      <c r="AC808" s="606"/>
      <c r="AD808" s="607"/>
      <c r="AE808" s="607"/>
      <c r="AF808" s="607"/>
      <c r="AG808" s="608"/>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15">
      <c r="A820" s="631"/>
      <c r="B820" s="632"/>
      <c r="C820" s="632"/>
      <c r="D820" s="632"/>
      <c r="E820" s="632"/>
      <c r="F820" s="633"/>
      <c r="G820" s="815"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5"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653"/>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366</v>
      </c>
      <c r="AI837" s="364"/>
      <c r="AJ837" s="364"/>
      <c r="AK837" s="364"/>
      <c r="AL837" s="364" t="s">
        <v>21</v>
      </c>
      <c r="AM837" s="364"/>
      <c r="AN837" s="364"/>
      <c r="AO837" s="369"/>
      <c r="AP837" s="370" t="s">
        <v>299</v>
      </c>
      <c r="AQ837" s="370"/>
      <c r="AR837" s="370"/>
      <c r="AS837" s="370"/>
      <c r="AT837" s="370"/>
      <c r="AU837" s="370"/>
      <c r="AV837" s="370"/>
      <c r="AW837" s="370"/>
      <c r="AX837" s="370"/>
    </row>
    <row r="838" spans="1:50" ht="40.35" customHeight="1" x14ac:dyDescent="0.15">
      <c r="A838" s="376">
        <v>1</v>
      </c>
      <c r="B838" s="376">
        <v>1</v>
      </c>
      <c r="C838" s="361" t="s">
        <v>598</v>
      </c>
      <c r="D838" s="347"/>
      <c r="E838" s="347"/>
      <c r="F838" s="347"/>
      <c r="G838" s="347"/>
      <c r="H838" s="347"/>
      <c r="I838" s="347"/>
      <c r="J838" s="348">
        <v>3010401011971</v>
      </c>
      <c r="K838" s="349"/>
      <c r="L838" s="349"/>
      <c r="M838" s="349"/>
      <c r="N838" s="349"/>
      <c r="O838" s="349"/>
      <c r="P838" s="362" t="s">
        <v>597</v>
      </c>
      <c r="Q838" s="350"/>
      <c r="R838" s="350"/>
      <c r="S838" s="350"/>
      <c r="T838" s="350"/>
      <c r="U838" s="350"/>
      <c r="V838" s="350"/>
      <c r="W838" s="350"/>
      <c r="X838" s="350"/>
      <c r="Y838" s="351">
        <v>10</v>
      </c>
      <c r="Z838" s="352"/>
      <c r="AA838" s="352"/>
      <c r="AB838" s="353"/>
      <c r="AC838" s="363" t="s">
        <v>372</v>
      </c>
      <c r="AD838" s="371"/>
      <c r="AE838" s="371"/>
      <c r="AF838" s="371"/>
      <c r="AG838" s="371"/>
      <c r="AH838" s="372">
        <v>1</v>
      </c>
      <c r="AI838" s="373"/>
      <c r="AJ838" s="373"/>
      <c r="AK838" s="373"/>
      <c r="AL838" s="357" t="s">
        <v>567</v>
      </c>
      <c r="AM838" s="358"/>
      <c r="AN838" s="358"/>
      <c r="AO838" s="359"/>
      <c r="AP838" s="360" t="s">
        <v>566</v>
      </c>
      <c r="AQ838" s="360"/>
      <c r="AR838" s="360"/>
      <c r="AS838" s="360"/>
      <c r="AT838" s="360"/>
      <c r="AU838" s="360"/>
      <c r="AV838" s="360"/>
      <c r="AW838" s="360"/>
      <c r="AX838" s="360"/>
    </row>
    <row r="839" spans="1:50" ht="39.6" hidden="1" customHeight="1" x14ac:dyDescent="0.15">
      <c r="A839" s="376">
        <v>2</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366</v>
      </c>
      <c r="AI870" s="364"/>
      <c r="AJ870" s="364"/>
      <c r="AK870" s="364"/>
      <c r="AL870" s="364" t="s">
        <v>21</v>
      </c>
      <c r="AM870" s="364"/>
      <c r="AN870" s="364"/>
      <c r="AO870" s="369"/>
      <c r="AP870" s="370" t="s">
        <v>299</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366</v>
      </c>
      <c r="AI903" s="364"/>
      <c r="AJ903" s="364"/>
      <c r="AK903" s="364"/>
      <c r="AL903" s="364" t="s">
        <v>21</v>
      </c>
      <c r="AM903" s="364"/>
      <c r="AN903" s="364"/>
      <c r="AO903" s="369"/>
      <c r="AP903" s="370" t="s">
        <v>299</v>
      </c>
      <c r="AQ903" s="370"/>
      <c r="AR903" s="370"/>
      <c r="AS903" s="370"/>
      <c r="AT903" s="370"/>
      <c r="AU903" s="370"/>
      <c r="AV903" s="370"/>
      <c r="AW903" s="370"/>
      <c r="AX903" s="370"/>
    </row>
    <row r="904" spans="1:50" ht="30" hidden="1" customHeight="1" x14ac:dyDescent="0.15">
      <c r="A904" s="376">
        <v>1</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9.6" hidden="1" customHeight="1" x14ac:dyDescent="0.15">
      <c r="A905" s="376">
        <v>2</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366</v>
      </c>
      <c r="AI936" s="364"/>
      <c r="AJ936" s="364"/>
      <c r="AK936" s="364"/>
      <c r="AL936" s="364" t="s">
        <v>21</v>
      </c>
      <c r="AM936" s="364"/>
      <c r="AN936" s="364"/>
      <c r="AO936" s="369"/>
      <c r="AP936" s="370" t="s">
        <v>299</v>
      </c>
      <c r="AQ936" s="370"/>
      <c r="AR936" s="370"/>
      <c r="AS936" s="370"/>
      <c r="AT936" s="370"/>
      <c r="AU936" s="370"/>
      <c r="AV936" s="370"/>
      <c r="AW936" s="370"/>
      <c r="AX936" s="370"/>
    </row>
    <row r="937" spans="1:50" ht="30" hidden="1" customHeight="1" x14ac:dyDescent="0.15">
      <c r="A937" s="376">
        <v>1</v>
      </c>
      <c r="B937" s="376">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366</v>
      </c>
      <c r="AI969" s="364"/>
      <c r="AJ969" s="364"/>
      <c r="AK969" s="364"/>
      <c r="AL969" s="364" t="s">
        <v>21</v>
      </c>
      <c r="AM969" s="364"/>
      <c r="AN969" s="364"/>
      <c r="AO969" s="369"/>
      <c r="AP969" s="370" t="s">
        <v>299</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366</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7.5" hidden="1" customHeight="1" x14ac:dyDescent="0.15">
      <c r="A1003" s="376">
        <v>1</v>
      </c>
      <c r="B1003" s="376">
        <v>1</v>
      </c>
      <c r="C1003" s="361"/>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366</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366</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342</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265</v>
      </c>
      <c r="D1102" s="380"/>
      <c r="E1102" s="148" t="s">
        <v>264</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328</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51">
      <formula>IF(RIGHT(TEXT(P14,"0.#"),1)=".",FALSE,TRUE)</formula>
    </cfRule>
    <cfRule type="expression" dxfId="2832" priority="14052">
      <formula>IF(RIGHT(TEXT(P14,"0.#"),1)=".",TRUE,FALSE)</formula>
    </cfRule>
  </conditionalFormatting>
  <conditionalFormatting sqref="AE32">
    <cfRule type="expression" dxfId="2831" priority="14041">
      <formula>IF(RIGHT(TEXT(AE32,"0.#"),1)=".",FALSE,TRUE)</formula>
    </cfRule>
    <cfRule type="expression" dxfId="2830" priority="14042">
      <formula>IF(RIGHT(TEXT(AE32,"0.#"),1)=".",TRUE,FALSE)</formula>
    </cfRule>
  </conditionalFormatting>
  <conditionalFormatting sqref="P18:AX18">
    <cfRule type="expression" dxfId="2829" priority="13927">
      <formula>IF(RIGHT(TEXT(P18,"0.#"),1)=".",FALSE,TRUE)</formula>
    </cfRule>
    <cfRule type="expression" dxfId="2828" priority="13928">
      <formula>IF(RIGHT(TEXT(P18,"0.#"),1)=".",TRUE,FALSE)</formula>
    </cfRule>
  </conditionalFormatting>
  <conditionalFormatting sqref="Y783">
    <cfRule type="expression" dxfId="2827" priority="13923">
      <formula>IF(RIGHT(TEXT(Y783,"0.#"),1)=".",FALSE,TRUE)</formula>
    </cfRule>
    <cfRule type="expression" dxfId="2826" priority="13924">
      <formula>IF(RIGHT(TEXT(Y783,"0.#"),1)=".",TRUE,FALSE)</formula>
    </cfRule>
  </conditionalFormatting>
  <conditionalFormatting sqref="Y792">
    <cfRule type="expression" dxfId="2825" priority="13919">
      <formula>IF(RIGHT(TEXT(Y792,"0.#"),1)=".",FALSE,TRUE)</formula>
    </cfRule>
    <cfRule type="expression" dxfId="2824" priority="13920">
      <formula>IF(RIGHT(TEXT(Y792,"0.#"),1)=".",TRUE,FALSE)</formula>
    </cfRule>
  </conditionalFormatting>
  <conditionalFormatting sqref="Y823:Y830 Y821 Y813:Y817 Y797:Y804 Y795">
    <cfRule type="expression" dxfId="2823" priority="13701">
      <formula>IF(RIGHT(TEXT(Y795,"0.#"),1)=".",FALSE,TRUE)</formula>
    </cfRule>
    <cfRule type="expression" dxfId="2822" priority="13702">
      <formula>IF(RIGHT(TEXT(Y795,"0.#"),1)=".",TRUE,FALSE)</formula>
    </cfRule>
  </conditionalFormatting>
  <conditionalFormatting sqref="P16:AQ17 P15:AX15 P13:AX13">
    <cfRule type="expression" dxfId="2821" priority="13749">
      <formula>IF(RIGHT(TEXT(P13,"0.#"),1)=".",FALSE,TRUE)</formula>
    </cfRule>
    <cfRule type="expression" dxfId="2820" priority="13750">
      <formula>IF(RIGHT(TEXT(P13,"0.#"),1)=".",TRUE,FALSE)</formula>
    </cfRule>
  </conditionalFormatting>
  <conditionalFormatting sqref="P19:AJ19">
    <cfRule type="expression" dxfId="2819" priority="13747">
      <formula>IF(RIGHT(TEXT(P19,"0.#"),1)=".",FALSE,TRUE)</formula>
    </cfRule>
    <cfRule type="expression" dxfId="2818" priority="13748">
      <formula>IF(RIGHT(TEXT(P19,"0.#"),1)=".",TRUE,FALSE)</formula>
    </cfRule>
  </conditionalFormatting>
  <conditionalFormatting sqref="AE101 AQ101">
    <cfRule type="expression" dxfId="2817" priority="13739">
      <formula>IF(RIGHT(TEXT(AE101,"0.#"),1)=".",FALSE,TRUE)</formula>
    </cfRule>
    <cfRule type="expression" dxfId="2816" priority="13740">
      <formula>IF(RIGHT(TEXT(AE101,"0.#"),1)=".",TRUE,FALSE)</formula>
    </cfRule>
  </conditionalFormatting>
  <conditionalFormatting sqref="Y784:Y791 Y782">
    <cfRule type="expression" dxfId="2815" priority="13725">
      <formula>IF(RIGHT(TEXT(Y782,"0.#"),1)=".",FALSE,TRUE)</formula>
    </cfRule>
    <cfRule type="expression" dxfId="2814" priority="13726">
      <formula>IF(RIGHT(TEXT(Y782,"0.#"),1)=".",TRUE,FALSE)</formula>
    </cfRule>
  </conditionalFormatting>
  <conditionalFormatting sqref="AU783">
    <cfRule type="expression" dxfId="2813" priority="13723">
      <formula>IF(RIGHT(TEXT(AU783,"0.#"),1)=".",FALSE,TRUE)</formula>
    </cfRule>
    <cfRule type="expression" dxfId="2812" priority="13724">
      <formula>IF(RIGHT(TEXT(AU783,"0.#"),1)=".",TRUE,FALSE)</formula>
    </cfRule>
  </conditionalFormatting>
  <conditionalFormatting sqref="AU792">
    <cfRule type="expression" dxfId="2811" priority="13721">
      <formula>IF(RIGHT(TEXT(AU792,"0.#"),1)=".",FALSE,TRUE)</formula>
    </cfRule>
    <cfRule type="expression" dxfId="2810" priority="13722">
      <formula>IF(RIGHT(TEXT(AU792,"0.#"),1)=".",TRUE,FALSE)</formula>
    </cfRule>
  </conditionalFormatting>
  <conditionalFormatting sqref="AU784:AU791 AU782">
    <cfRule type="expression" dxfId="2809" priority="13719">
      <formula>IF(RIGHT(TEXT(AU782,"0.#"),1)=".",FALSE,TRUE)</formula>
    </cfRule>
    <cfRule type="expression" dxfId="2808" priority="13720">
      <formula>IF(RIGHT(TEXT(AU782,"0.#"),1)=".",TRUE,FALSE)</formula>
    </cfRule>
  </conditionalFormatting>
  <conditionalFormatting sqref="Y822 Y796">
    <cfRule type="expression" dxfId="2807" priority="13705">
      <formula>IF(RIGHT(TEXT(Y796,"0.#"),1)=".",FALSE,TRUE)</formula>
    </cfRule>
    <cfRule type="expression" dxfId="2806" priority="13706">
      <formula>IF(RIGHT(TEXT(Y796,"0.#"),1)=".",TRUE,FALSE)</formula>
    </cfRule>
  </conditionalFormatting>
  <conditionalFormatting sqref="Y831 Y818 Y805">
    <cfRule type="expression" dxfId="2805" priority="13703">
      <formula>IF(RIGHT(TEXT(Y805,"0.#"),1)=".",FALSE,TRUE)</formula>
    </cfRule>
    <cfRule type="expression" dxfId="2804" priority="13704">
      <formula>IF(RIGHT(TEXT(Y805,"0.#"),1)=".",TRUE,FALSE)</formula>
    </cfRule>
  </conditionalFormatting>
  <conditionalFormatting sqref="AU822">
    <cfRule type="expression" dxfId="2803" priority="13699">
      <formula>IF(RIGHT(TEXT(AU822,"0.#"),1)=".",FALSE,TRUE)</formula>
    </cfRule>
    <cfRule type="expression" dxfId="2802" priority="13700">
      <formula>IF(RIGHT(TEXT(AU822,"0.#"),1)=".",TRUE,FALSE)</formula>
    </cfRule>
  </conditionalFormatting>
  <conditionalFormatting sqref="AU831 AU818 AU805">
    <cfRule type="expression" dxfId="2801" priority="13697">
      <formula>IF(RIGHT(TEXT(AU805,"0.#"),1)=".",FALSE,TRUE)</formula>
    </cfRule>
    <cfRule type="expression" dxfId="2800" priority="13698">
      <formula>IF(RIGHT(TEXT(AU805,"0.#"),1)=".",TRUE,FALSE)</formula>
    </cfRule>
  </conditionalFormatting>
  <conditionalFormatting sqref="AU823:AU830 AU821 AU813:AU817 AU800:AU804">
    <cfRule type="expression" dxfId="2799" priority="13695">
      <formula>IF(RIGHT(TEXT(AU800,"0.#"),1)=".",FALSE,TRUE)</formula>
    </cfRule>
    <cfRule type="expression" dxfId="2798" priority="13696">
      <formula>IF(RIGHT(TEXT(AU800,"0.#"),1)=".",TRUE,FALSE)</formula>
    </cfRule>
  </conditionalFormatting>
  <conditionalFormatting sqref="AM87">
    <cfRule type="expression" dxfId="2797" priority="13349">
      <formula>IF(RIGHT(TEXT(AM87,"0.#"),1)=".",FALSE,TRUE)</formula>
    </cfRule>
    <cfRule type="expression" dxfId="2796" priority="13350">
      <formula>IF(RIGHT(TEXT(AM87,"0.#"),1)=".",TRUE,FALSE)</formula>
    </cfRule>
  </conditionalFormatting>
  <conditionalFormatting sqref="AE55">
    <cfRule type="expression" dxfId="2795" priority="13417">
      <formula>IF(RIGHT(TEXT(AE55,"0.#"),1)=".",FALSE,TRUE)</formula>
    </cfRule>
    <cfRule type="expression" dxfId="2794" priority="13418">
      <formula>IF(RIGHT(TEXT(AE55,"0.#"),1)=".",TRUE,FALSE)</formula>
    </cfRule>
  </conditionalFormatting>
  <conditionalFormatting sqref="AI55">
    <cfRule type="expression" dxfId="2793" priority="13415">
      <formula>IF(RIGHT(TEXT(AI55,"0.#"),1)=".",FALSE,TRUE)</formula>
    </cfRule>
    <cfRule type="expression" dxfId="2792" priority="13416">
      <formula>IF(RIGHT(TEXT(AI55,"0.#"),1)=".",TRUE,FALSE)</formula>
    </cfRule>
  </conditionalFormatting>
  <conditionalFormatting sqref="AM34">
    <cfRule type="expression" dxfId="2791" priority="13495">
      <formula>IF(RIGHT(TEXT(AM34,"0.#"),1)=".",FALSE,TRUE)</formula>
    </cfRule>
    <cfRule type="expression" dxfId="2790" priority="13496">
      <formula>IF(RIGHT(TEXT(AM34,"0.#"),1)=".",TRUE,FALSE)</formula>
    </cfRule>
  </conditionalFormatting>
  <conditionalFormatting sqref="AE33">
    <cfRule type="expression" dxfId="2789" priority="13509">
      <formula>IF(RIGHT(TEXT(AE33,"0.#"),1)=".",FALSE,TRUE)</formula>
    </cfRule>
    <cfRule type="expression" dxfId="2788" priority="13510">
      <formula>IF(RIGHT(TEXT(AE33,"0.#"),1)=".",TRUE,FALSE)</formula>
    </cfRule>
  </conditionalFormatting>
  <conditionalFormatting sqref="AE34">
    <cfRule type="expression" dxfId="2787" priority="13507">
      <formula>IF(RIGHT(TEXT(AE34,"0.#"),1)=".",FALSE,TRUE)</formula>
    </cfRule>
    <cfRule type="expression" dxfId="2786" priority="13508">
      <formula>IF(RIGHT(TEXT(AE34,"0.#"),1)=".",TRUE,FALSE)</formula>
    </cfRule>
  </conditionalFormatting>
  <conditionalFormatting sqref="AI34">
    <cfRule type="expression" dxfId="2785" priority="13505">
      <formula>IF(RIGHT(TEXT(AI34,"0.#"),1)=".",FALSE,TRUE)</formula>
    </cfRule>
    <cfRule type="expression" dxfId="2784" priority="13506">
      <formula>IF(RIGHT(TEXT(AI34,"0.#"),1)=".",TRUE,FALSE)</formula>
    </cfRule>
  </conditionalFormatting>
  <conditionalFormatting sqref="AI33">
    <cfRule type="expression" dxfId="2783" priority="13503">
      <formula>IF(RIGHT(TEXT(AI33,"0.#"),1)=".",FALSE,TRUE)</formula>
    </cfRule>
    <cfRule type="expression" dxfId="2782" priority="13504">
      <formula>IF(RIGHT(TEXT(AI33,"0.#"),1)=".",TRUE,FALSE)</formula>
    </cfRule>
  </conditionalFormatting>
  <conditionalFormatting sqref="AI32">
    <cfRule type="expression" dxfId="2781" priority="13501">
      <formula>IF(RIGHT(TEXT(AI32,"0.#"),1)=".",FALSE,TRUE)</formula>
    </cfRule>
    <cfRule type="expression" dxfId="2780" priority="13502">
      <formula>IF(RIGHT(TEXT(AI32,"0.#"),1)=".",TRUE,FALSE)</formula>
    </cfRule>
  </conditionalFormatting>
  <conditionalFormatting sqref="AM32">
    <cfRule type="expression" dxfId="2779" priority="13499">
      <formula>IF(RIGHT(TEXT(AM32,"0.#"),1)=".",FALSE,TRUE)</formula>
    </cfRule>
    <cfRule type="expression" dxfId="2778" priority="13500">
      <formula>IF(RIGHT(TEXT(AM32,"0.#"),1)=".",TRUE,FALSE)</formula>
    </cfRule>
  </conditionalFormatting>
  <conditionalFormatting sqref="AM33">
    <cfRule type="expression" dxfId="2777" priority="13497">
      <formula>IF(RIGHT(TEXT(AM33,"0.#"),1)=".",FALSE,TRUE)</formula>
    </cfRule>
    <cfRule type="expression" dxfId="2776" priority="13498">
      <formula>IF(RIGHT(TEXT(AM33,"0.#"),1)=".",TRUE,FALSE)</formula>
    </cfRule>
  </conditionalFormatting>
  <conditionalFormatting sqref="AQ32:AQ34">
    <cfRule type="expression" dxfId="2775" priority="13489">
      <formula>IF(RIGHT(TEXT(AQ32,"0.#"),1)=".",FALSE,TRUE)</formula>
    </cfRule>
    <cfRule type="expression" dxfId="2774" priority="13490">
      <formula>IF(RIGHT(TEXT(AQ32,"0.#"),1)=".",TRUE,FALSE)</formula>
    </cfRule>
  </conditionalFormatting>
  <conditionalFormatting sqref="AU32:AU34">
    <cfRule type="expression" dxfId="2773" priority="13487">
      <formula>IF(RIGHT(TEXT(AU32,"0.#"),1)=".",FALSE,TRUE)</formula>
    </cfRule>
    <cfRule type="expression" dxfId="2772" priority="13488">
      <formula>IF(RIGHT(TEXT(AU32,"0.#"),1)=".",TRUE,FALSE)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I101">
    <cfRule type="expression" dxfId="2687" priority="13271">
      <formula>IF(RIGHT(TEXT(AI101,"0.#"),1)=".",FALSE,TRUE)</formula>
    </cfRule>
    <cfRule type="expression" dxfId="2686" priority="13272">
      <formula>IF(RIGHT(TEXT(AI101,"0.#"),1)=".",TRUE,FALSE)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E102">
    <cfRule type="expression" dxfId="2683" priority="13267">
      <formula>IF(RIGHT(TEXT(AE102,"0.#"),1)=".",FALSE,TRUE)</formula>
    </cfRule>
    <cfRule type="expression" dxfId="2682" priority="13268">
      <formula>IF(RIGHT(TEXT(AE102,"0.#"),1)=".",TRUE,FALSE)</formula>
    </cfRule>
  </conditionalFormatting>
  <conditionalFormatting sqref="AI102">
    <cfRule type="expression" dxfId="2681" priority="13265">
      <formula>IF(RIGHT(TEXT(AI102,"0.#"),1)=".",FALSE,TRUE)</formula>
    </cfRule>
    <cfRule type="expression" dxfId="2680" priority="13266">
      <formula>IF(RIGHT(TEXT(AI102,"0.#"),1)=".",TRUE,FALSE)</formula>
    </cfRule>
  </conditionalFormatting>
  <conditionalFormatting sqref="AM102">
    <cfRule type="expression" dxfId="2679" priority="13263">
      <formula>IF(RIGHT(TEXT(AM102,"0.#"),1)=".",FALSE,TRUE)</formula>
    </cfRule>
    <cfRule type="expression" dxfId="2678" priority="13264">
      <formula>IF(RIGHT(TEXT(AM102,"0.#"),1)=".",TRUE,FALSE)</formula>
    </cfRule>
  </conditionalFormatting>
  <conditionalFormatting sqref="AQ102">
    <cfRule type="expression" dxfId="2677" priority="13261">
      <formula>IF(RIGHT(TEXT(AQ102,"0.#"),1)=".",FALSE,TRUE)</formula>
    </cfRule>
    <cfRule type="expression" dxfId="2676" priority="13262">
      <formula>IF(RIGHT(TEXT(AQ102,"0.#"),1)=".",TRUE,FALSE)</formula>
    </cfRule>
  </conditionalFormatting>
  <conditionalFormatting sqref="AE104">
    <cfRule type="expression" dxfId="2675" priority="13259">
      <formula>IF(RIGHT(TEXT(AE104,"0.#"),1)=".",FALSE,TRUE)</formula>
    </cfRule>
    <cfRule type="expression" dxfId="2674" priority="13260">
      <formula>IF(RIGHT(TEXT(AE104,"0.#"),1)=".",TRUE,FALSE)</formula>
    </cfRule>
  </conditionalFormatting>
  <conditionalFormatting sqref="AI104">
    <cfRule type="expression" dxfId="2673" priority="13257">
      <formula>IF(RIGHT(TEXT(AI104,"0.#"),1)=".",FALSE,TRUE)</formula>
    </cfRule>
    <cfRule type="expression" dxfId="2672" priority="13258">
      <formula>IF(RIGHT(TEXT(AI104,"0.#"),1)=".",TRUE,FALSE)</formula>
    </cfRule>
  </conditionalFormatting>
  <conditionalFormatting sqref="AM104">
    <cfRule type="expression" dxfId="2671" priority="13255">
      <formula>IF(RIGHT(TEXT(AM104,"0.#"),1)=".",FALSE,TRUE)</formula>
    </cfRule>
    <cfRule type="expression" dxfId="2670" priority="13256">
      <formula>IF(RIGHT(TEXT(AM104,"0.#"),1)=".",TRUE,FALSE)</formula>
    </cfRule>
  </conditionalFormatting>
  <conditionalFormatting sqref="AE105">
    <cfRule type="expression" dxfId="2669" priority="13253">
      <formula>IF(RIGHT(TEXT(AE105,"0.#"),1)=".",FALSE,TRUE)</formula>
    </cfRule>
    <cfRule type="expression" dxfId="2668" priority="13254">
      <formula>IF(RIGHT(TEXT(AE105,"0.#"),1)=".",TRUE,FALSE)</formula>
    </cfRule>
  </conditionalFormatting>
  <conditionalFormatting sqref="AI105">
    <cfRule type="expression" dxfId="2667" priority="13251">
      <formula>IF(RIGHT(TEXT(AI105,"0.#"),1)=".",FALSE,TRUE)</formula>
    </cfRule>
    <cfRule type="expression" dxfId="2666" priority="13252">
      <formula>IF(RIGHT(TEXT(AI105,"0.#"),1)=".",TRUE,FALSE)</formula>
    </cfRule>
  </conditionalFormatting>
  <conditionalFormatting sqref="AM105">
    <cfRule type="expression" dxfId="2665" priority="13249">
      <formula>IF(RIGHT(TEXT(AM105,"0.#"),1)=".",FALSE,TRUE)</formula>
    </cfRule>
    <cfRule type="expression" dxfId="2664" priority="13250">
      <formula>IF(RIGHT(TEXT(AM105,"0.#"),1)=".",TRUE,FALSE)</formula>
    </cfRule>
  </conditionalFormatting>
  <conditionalFormatting sqref="AE107">
    <cfRule type="expression" dxfId="2663" priority="13245">
      <formula>IF(RIGHT(TEXT(AE107,"0.#"),1)=".",FALSE,TRUE)</formula>
    </cfRule>
    <cfRule type="expression" dxfId="2662" priority="13246">
      <formula>IF(RIGHT(TEXT(AE107,"0.#"),1)=".",TRUE,FALSE)</formula>
    </cfRule>
  </conditionalFormatting>
  <conditionalFormatting sqref="AI107">
    <cfRule type="expression" dxfId="2661" priority="13243">
      <formula>IF(RIGHT(TEXT(AI107,"0.#"),1)=".",FALSE,TRUE)</formula>
    </cfRule>
    <cfRule type="expression" dxfId="2660" priority="13244">
      <formula>IF(RIGHT(TEXT(AI107,"0.#"),1)=".",TRUE,FALSE)</formula>
    </cfRule>
  </conditionalFormatting>
  <conditionalFormatting sqref="AM107">
    <cfRule type="expression" dxfId="2659" priority="13241">
      <formula>IF(RIGHT(TEXT(AM107,"0.#"),1)=".",FALSE,TRUE)</formula>
    </cfRule>
    <cfRule type="expression" dxfId="2658" priority="13242">
      <formula>IF(RIGHT(TEXT(AM107,"0.#"),1)=".",TRUE,FALSE)</formula>
    </cfRule>
  </conditionalFormatting>
  <conditionalFormatting sqref="AE108">
    <cfRule type="expression" dxfId="2657" priority="13239">
      <formula>IF(RIGHT(TEXT(AE108,"0.#"),1)=".",FALSE,TRUE)</formula>
    </cfRule>
    <cfRule type="expression" dxfId="2656" priority="13240">
      <formula>IF(RIGHT(TEXT(AE108,"0.#"),1)=".",TRUE,FALSE)</formula>
    </cfRule>
  </conditionalFormatting>
  <conditionalFormatting sqref="AI108">
    <cfRule type="expression" dxfId="2655" priority="13237">
      <formula>IF(RIGHT(TEXT(AI108,"0.#"),1)=".",FALSE,TRUE)</formula>
    </cfRule>
    <cfRule type="expression" dxfId="2654" priority="13238">
      <formula>IF(RIGHT(TEXT(AI108,"0.#"),1)=".",TRUE,FALSE)</formula>
    </cfRule>
  </conditionalFormatting>
  <conditionalFormatting sqref="AM108">
    <cfRule type="expression" dxfId="2653" priority="13235">
      <formula>IF(RIGHT(TEXT(AM108,"0.#"),1)=".",FALSE,TRUE)</formula>
    </cfRule>
    <cfRule type="expression" dxfId="2652" priority="13236">
      <formula>IF(RIGHT(TEXT(AM108,"0.#"),1)=".",TRUE,FALSE)</formula>
    </cfRule>
  </conditionalFormatting>
  <conditionalFormatting sqref="AE110">
    <cfRule type="expression" dxfId="2651" priority="13231">
      <formula>IF(RIGHT(TEXT(AE110,"0.#"),1)=".",FALSE,TRUE)</formula>
    </cfRule>
    <cfRule type="expression" dxfId="2650" priority="13232">
      <formula>IF(RIGHT(TEXT(AE110,"0.#"),1)=".",TRUE,FALSE)</formula>
    </cfRule>
  </conditionalFormatting>
  <conditionalFormatting sqref="AI110">
    <cfRule type="expression" dxfId="2649" priority="13229">
      <formula>IF(RIGHT(TEXT(AI110,"0.#"),1)=".",FALSE,TRUE)</formula>
    </cfRule>
    <cfRule type="expression" dxfId="2648" priority="13230">
      <formula>IF(RIGHT(TEXT(AI110,"0.#"),1)=".",TRUE,FALSE)</formula>
    </cfRule>
  </conditionalFormatting>
  <conditionalFormatting sqref="AM110">
    <cfRule type="expression" dxfId="2647" priority="13227">
      <formula>IF(RIGHT(TEXT(AM110,"0.#"),1)=".",FALSE,TRUE)</formula>
    </cfRule>
    <cfRule type="expression" dxfId="2646" priority="13228">
      <formula>IF(RIGHT(TEXT(AM110,"0.#"),1)=".",TRUE,FALSE)</formula>
    </cfRule>
  </conditionalFormatting>
  <conditionalFormatting sqref="AE111">
    <cfRule type="expression" dxfId="2645" priority="13225">
      <formula>IF(RIGHT(TEXT(AE111,"0.#"),1)=".",FALSE,TRUE)</formula>
    </cfRule>
    <cfRule type="expression" dxfId="2644" priority="13226">
      <formula>IF(RIGHT(TEXT(AE111,"0.#"),1)=".",TRUE,FALSE)</formula>
    </cfRule>
  </conditionalFormatting>
  <conditionalFormatting sqref="AI111">
    <cfRule type="expression" dxfId="2643" priority="13223">
      <formula>IF(RIGHT(TEXT(AI111,"0.#"),1)=".",FALSE,TRUE)</formula>
    </cfRule>
    <cfRule type="expression" dxfId="2642" priority="13224">
      <formula>IF(RIGHT(TEXT(AI111,"0.#"),1)=".",TRUE,FALSE)</formula>
    </cfRule>
  </conditionalFormatting>
  <conditionalFormatting sqref="AM111">
    <cfRule type="expression" dxfId="2641" priority="13221">
      <formula>IF(RIGHT(TEXT(AM111,"0.#"),1)=".",FALSE,TRUE)</formula>
    </cfRule>
    <cfRule type="expression" dxfId="2640" priority="13222">
      <formula>IF(RIGHT(TEXT(AM111,"0.#"),1)=".",TRUE,FALSE)</formula>
    </cfRule>
  </conditionalFormatting>
  <conditionalFormatting sqref="AE113">
    <cfRule type="expression" dxfId="2639" priority="13217">
      <formula>IF(RIGHT(TEXT(AE113,"0.#"),1)=".",FALSE,TRUE)</formula>
    </cfRule>
    <cfRule type="expression" dxfId="2638" priority="13218">
      <formula>IF(RIGHT(TEXT(AE113,"0.#"),1)=".",TRUE,FALSE)</formula>
    </cfRule>
  </conditionalFormatting>
  <conditionalFormatting sqref="AI113">
    <cfRule type="expression" dxfId="2637" priority="13215">
      <formula>IF(RIGHT(TEXT(AI113,"0.#"),1)=".",FALSE,TRUE)</formula>
    </cfRule>
    <cfRule type="expression" dxfId="2636" priority="13216">
      <formula>IF(RIGHT(TEXT(AI113,"0.#"),1)=".",TRUE,FALSE)</formula>
    </cfRule>
  </conditionalFormatting>
  <conditionalFormatting sqref="AM113">
    <cfRule type="expression" dxfId="2635" priority="13213">
      <formula>IF(RIGHT(TEXT(AM113,"0.#"),1)=".",FALSE,TRUE)</formula>
    </cfRule>
    <cfRule type="expression" dxfId="2634" priority="13214">
      <formula>IF(RIGHT(TEXT(AM113,"0.#"),1)=".",TRUE,FALSE)</formula>
    </cfRule>
  </conditionalFormatting>
  <conditionalFormatting sqref="AE114">
    <cfRule type="expression" dxfId="2633" priority="13211">
      <formula>IF(RIGHT(TEXT(AE114,"0.#"),1)=".",FALSE,TRUE)</formula>
    </cfRule>
    <cfRule type="expression" dxfId="2632" priority="13212">
      <formula>IF(RIGHT(TEXT(AE114,"0.#"),1)=".",TRUE,FALSE)</formula>
    </cfRule>
  </conditionalFormatting>
  <conditionalFormatting sqref="AI114">
    <cfRule type="expression" dxfId="2631" priority="13209">
      <formula>IF(RIGHT(TEXT(AI114,"0.#"),1)=".",FALSE,TRUE)</formula>
    </cfRule>
    <cfRule type="expression" dxfId="2630" priority="13210">
      <formula>IF(RIGHT(TEXT(AI114,"0.#"),1)=".",TRUE,FALSE)</formula>
    </cfRule>
  </conditionalFormatting>
  <conditionalFormatting sqref="AM114">
    <cfRule type="expression" dxfId="2629" priority="13207">
      <formula>IF(RIGHT(TEXT(AM114,"0.#"),1)=".",FALSE,TRUE)</formula>
    </cfRule>
    <cfRule type="expression" dxfId="2628" priority="13208">
      <formula>IF(RIGHT(TEXT(AM114,"0.#"),1)=".",TRUE,FALSE)</formula>
    </cfRule>
  </conditionalFormatting>
  <conditionalFormatting sqref="AE116 AQ116">
    <cfRule type="expression" dxfId="2627" priority="13203">
      <formula>IF(RIGHT(TEXT(AE116,"0.#"),1)=".",FALSE,TRUE)</formula>
    </cfRule>
    <cfRule type="expression" dxfId="2626" priority="13204">
      <formula>IF(RIGHT(TEXT(AE116,"0.#"),1)=".",TRUE,FALSE)</formula>
    </cfRule>
  </conditionalFormatting>
  <conditionalFormatting sqref="AI116">
    <cfRule type="expression" dxfId="2625" priority="13201">
      <formula>IF(RIGHT(TEXT(AI116,"0.#"),1)=".",FALSE,TRUE)</formula>
    </cfRule>
    <cfRule type="expression" dxfId="2624" priority="13202">
      <formula>IF(RIGHT(TEXT(AI116,"0.#"),1)=".",TRUE,FALSE)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E117">
    <cfRule type="expression" dxfId="2621" priority="13197">
      <formula>IF(RIGHT(TEXT(AE117,"0.#"),1)=".",FALSE,TRUE)</formula>
    </cfRule>
    <cfRule type="expression" dxfId="2620" priority="13198">
      <formula>IF(RIGHT(TEXT(AE117,"0.#"),1)=".",TRUE,FALSE)</formula>
    </cfRule>
  </conditionalFormatting>
  <conditionalFormatting sqref="AI117">
    <cfRule type="expression" dxfId="2619" priority="13195">
      <formula>IF(RIGHT(TEXT(AI117,"0.#"),1)=".",FALSE,TRUE)</formula>
    </cfRule>
    <cfRule type="expression" dxfId="2618" priority="13196">
      <formula>IF(RIGHT(TEXT(AI117,"0.#"),1)=".",TRUE,FALSE)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0:AO867">
    <cfRule type="expression" dxfId="2533" priority="6673">
      <formula>IF(AND(AL840&gt;=0, RIGHT(TEXT(AL840,"0.#"),1)&lt;&gt;"."),TRUE,FALSE)</formula>
    </cfRule>
    <cfRule type="expression" dxfId="2532" priority="6674">
      <formula>IF(AND(AL840&gt;=0, RIGHT(TEXT(AL840,"0.#"),1)="."),TRUE,FALSE)</formula>
    </cfRule>
    <cfRule type="expression" dxfId="2531" priority="6675">
      <formula>IF(AND(AL840&lt;0, RIGHT(TEXT(AL840,"0.#"),1)&lt;&gt;"."),TRUE,FALSE)</formula>
    </cfRule>
    <cfRule type="expression" dxfId="2530" priority="6676">
      <formula>IF(AND(AL840&lt;0, RIGHT(TEXT(AL840,"0.#"),1)="."),TRUE,FALSE)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0:Y867">
    <cfRule type="expression" dxfId="2459" priority="3001">
      <formula>IF(RIGHT(TEXT(Y840,"0.#"),1)=".",FALSE,TRUE)</formula>
    </cfRule>
    <cfRule type="expression" dxfId="2458" priority="3002">
      <formula>IF(RIGHT(TEXT(Y840,"0.#"),1)=".",TRUE,FALSE)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3:AO1132">
    <cfRule type="expression" dxfId="2429" priority="2907">
      <formula>IF(AND(AL1103&gt;=0, RIGHT(TEXT(AL1103,"0.#"),1)&lt;&gt;"."),TRUE,FALSE)</formula>
    </cfRule>
    <cfRule type="expression" dxfId="2428" priority="2908">
      <formula>IF(AND(AL1103&gt;=0, RIGHT(TEXT(AL1103,"0.#"),1)="."),TRUE,FALSE)</formula>
    </cfRule>
    <cfRule type="expression" dxfId="2427" priority="2909">
      <formula>IF(AND(AL1103&lt;0, RIGHT(TEXT(AL1103,"0.#"),1)&lt;&gt;"."),TRUE,FALSE)</formula>
    </cfRule>
    <cfRule type="expression" dxfId="2426" priority="2910">
      <formula>IF(AND(AL1103&lt;0, RIGHT(TEXT(AL1103,"0.#"),1)="."),TRUE,FALSE)</formula>
    </cfRule>
  </conditionalFormatting>
  <conditionalFormatting sqref="Y1103:Y1132">
    <cfRule type="expression" dxfId="2425" priority="2905">
      <formula>IF(RIGHT(TEXT(Y1103,"0.#"),1)=".",FALSE,TRUE)</formula>
    </cfRule>
    <cfRule type="expression" dxfId="2424" priority="2906">
      <formula>IF(RIGHT(TEXT(Y1103,"0.#"),1)=".",TRUE,FALSE)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8:AO839">
    <cfRule type="expression" dxfId="2415" priority="2859">
      <formula>IF(AND(AL838&gt;=0, RIGHT(TEXT(AL838,"0.#"),1)&lt;&gt;"."),TRUE,FALSE)</formula>
    </cfRule>
    <cfRule type="expression" dxfId="2414" priority="2860">
      <formula>IF(AND(AL838&gt;=0, RIGHT(TEXT(AL838,"0.#"),1)="."),TRUE,FALSE)</formula>
    </cfRule>
    <cfRule type="expression" dxfId="2413" priority="2861">
      <formula>IF(AND(AL838&lt;0, RIGHT(TEXT(AL838,"0.#"),1)&lt;&gt;"."),TRUE,FALSE)</formula>
    </cfRule>
    <cfRule type="expression" dxfId="2412" priority="2862">
      <formula>IF(AND(AL838&lt;0, RIGHT(TEXT(AL838,"0.#"),1)="."),TRUE,FALSE)</formula>
    </cfRule>
  </conditionalFormatting>
  <conditionalFormatting sqref="Y838:Y839">
    <cfRule type="expression" dxfId="2411" priority="2857">
      <formula>IF(RIGHT(TEXT(Y838,"0.#"),1)=".",FALSE,TRUE)</formula>
    </cfRule>
    <cfRule type="expression" dxfId="2410" priority="2858">
      <formula>IF(RIGHT(TEXT(Y838,"0.#"),1)=".",TRUE,FALSE)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3:Y900">
    <cfRule type="expression" dxfId="2093" priority="2117">
      <formula>IF(RIGHT(TEXT(Y873,"0.#"),1)=".",FALSE,TRUE)</formula>
    </cfRule>
    <cfRule type="expression" dxfId="2092" priority="2118">
      <formula>IF(RIGHT(TEXT(Y873,"0.#"),1)=".",TRUE,FALSE)</formula>
    </cfRule>
  </conditionalFormatting>
  <conditionalFormatting sqref="Y871:Y872">
    <cfRule type="expression" dxfId="2091" priority="2111">
      <formula>IF(RIGHT(TEXT(Y871,"0.#"),1)=".",FALSE,TRUE)</formula>
    </cfRule>
    <cfRule type="expression" dxfId="2090" priority="2112">
      <formula>IF(RIGHT(TEXT(Y871,"0.#"),1)=".",TRUE,FALSE)</formula>
    </cfRule>
  </conditionalFormatting>
  <conditionalFormatting sqref="Y906:Y933">
    <cfRule type="expression" dxfId="2089" priority="2105">
      <formula>IF(RIGHT(TEXT(Y906,"0.#"),1)=".",FALSE,TRUE)</formula>
    </cfRule>
    <cfRule type="expression" dxfId="2088" priority="2106">
      <formula>IF(RIGHT(TEXT(Y906,"0.#"),1)=".",TRUE,FALSE)</formula>
    </cfRule>
  </conditionalFormatting>
  <conditionalFormatting sqref="Y904:Y905">
    <cfRule type="expression" dxfId="2087" priority="2099">
      <formula>IF(RIGHT(TEXT(Y904,"0.#"),1)=".",FALSE,TRUE)</formula>
    </cfRule>
    <cfRule type="expression" dxfId="2086" priority="2100">
      <formula>IF(RIGHT(TEXT(Y904,"0.#"),1)=".",TRUE,FALSE)</formula>
    </cfRule>
  </conditionalFormatting>
  <conditionalFormatting sqref="Y940:Y966">
    <cfRule type="expression" dxfId="2085" priority="2093">
      <formula>IF(RIGHT(TEXT(Y940,"0.#"),1)=".",FALSE,TRUE)</formula>
    </cfRule>
    <cfRule type="expression" dxfId="2084" priority="2094">
      <formula>IF(RIGHT(TEXT(Y940,"0.#"),1)=".",TRUE,FALSE)</formula>
    </cfRule>
  </conditionalFormatting>
  <conditionalFormatting sqref="Y972:Y999">
    <cfRule type="expression" dxfId="2083" priority="2081">
      <formula>IF(RIGHT(TEXT(Y972,"0.#"),1)=".",FALSE,TRUE)</formula>
    </cfRule>
    <cfRule type="expression" dxfId="2082" priority="2082">
      <formula>IF(RIGHT(TEXT(Y972,"0.#"),1)=".",TRUE,FALSE)</formula>
    </cfRule>
  </conditionalFormatting>
  <conditionalFormatting sqref="Y971">
    <cfRule type="expression" dxfId="2081" priority="2075">
      <formula>IF(RIGHT(TEXT(Y971,"0.#"),1)=".",FALSE,TRUE)</formula>
    </cfRule>
    <cfRule type="expression" dxfId="2080" priority="2076">
      <formula>IF(RIGHT(TEXT(Y971,"0.#"),1)=".",TRUE,FALSE)</formula>
    </cfRule>
  </conditionalFormatting>
  <conditionalFormatting sqref="Y1005:Y1032">
    <cfRule type="expression" dxfId="2079" priority="2069">
      <formula>IF(RIGHT(TEXT(Y1005,"0.#"),1)=".",FALSE,TRUE)</formula>
    </cfRule>
    <cfRule type="expression" dxfId="2078" priority="2070">
      <formula>IF(RIGHT(TEXT(Y1005,"0.#"),1)=".",TRUE,FALSE)</formula>
    </cfRule>
  </conditionalFormatting>
  <conditionalFormatting sqref="W23">
    <cfRule type="expression" dxfId="2077" priority="2353">
      <formula>IF(RIGHT(TEXT(W23,"0.#"),1)=".",FALSE,TRUE)</formula>
    </cfRule>
    <cfRule type="expression" dxfId="2076" priority="2354">
      <formula>IF(RIGHT(TEXT(W23,"0.#"),1)=".",TRUE,FALSE)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900">
    <cfRule type="expression" dxfId="1997" priority="2119">
      <formula>IF(AND(AL873&gt;=0, RIGHT(TEXT(AL873,"0.#"),1)&lt;&gt;"."),TRUE,FALSE)</formula>
    </cfRule>
    <cfRule type="expression" dxfId="1996" priority="2120">
      <formula>IF(AND(AL873&gt;=0, RIGHT(TEXT(AL873,"0.#"),1)="."),TRUE,FALSE)</formula>
    </cfRule>
    <cfRule type="expression" dxfId="1995" priority="2121">
      <formula>IF(AND(AL873&lt;0, RIGHT(TEXT(AL873,"0.#"),1)&lt;&gt;"."),TRUE,FALSE)</formula>
    </cfRule>
    <cfRule type="expression" dxfId="1994" priority="2122">
      <formula>IF(AND(AL873&lt;0, RIGHT(TEXT(AL873,"0.#"),1)="."),TRUE,FALSE)</formula>
    </cfRule>
  </conditionalFormatting>
  <conditionalFormatting sqref="AL871:AO872">
    <cfRule type="expression" dxfId="1993" priority="2113">
      <formula>IF(AND(AL871&gt;=0, RIGHT(TEXT(AL871,"0.#"),1)&lt;&gt;"."),TRUE,FALSE)</formula>
    </cfRule>
    <cfRule type="expression" dxfId="1992" priority="2114">
      <formula>IF(AND(AL871&gt;=0, RIGHT(TEXT(AL871,"0.#"),1)="."),TRUE,FALSE)</formula>
    </cfRule>
    <cfRule type="expression" dxfId="1991" priority="2115">
      <formula>IF(AND(AL871&lt;0, RIGHT(TEXT(AL871,"0.#"),1)&lt;&gt;"."),TRUE,FALSE)</formula>
    </cfRule>
    <cfRule type="expression" dxfId="1990" priority="2116">
      <formula>IF(AND(AL871&lt;0, RIGHT(TEXT(AL871,"0.#"),1)="."),TRUE,FALSE)</formula>
    </cfRule>
  </conditionalFormatting>
  <conditionalFormatting sqref="AL906:AO933">
    <cfRule type="expression" dxfId="1989" priority="2107">
      <formula>IF(AND(AL906&gt;=0, RIGHT(TEXT(AL906,"0.#"),1)&lt;&gt;"."),TRUE,FALSE)</formula>
    </cfRule>
    <cfRule type="expression" dxfId="1988" priority="2108">
      <formula>IF(AND(AL906&gt;=0, RIGHT(TEXT(AL906,"0.#"),1)="."),TRUE,FALSE)</formula>
    </cfRule>
    <cfRule type="expression" dxfId="1987" priority="2109">
      <formula>IF(AND(AL906&lt;0, RIGHT(TEXT(AL906,"0.#"),1)&lt;&gt;"."),TRUE,FALSE)</formula>
    </cfRule>
    <cfRule type="expression" dxfId="1986" priority="2110">
      <formula>IF(AND(AL906&lt;0, RIGHT(TEXT(AL906,"0.#"),1)="."),TRUE,FALSE)</formula>
    </cfRule>
  </conditionalFormatting>
  <conditionalFormatting sqref="AL904:AO905">
    <cfRule type="expression" dxfId="1985" priority="2101">
      <formula>IF(AND(AL904&gt;=0, RIGHT(TEXT(AL904,"0.#"),1)&lt;&gt;"."),TRUE,FALSE)</formula>
    </cfRule>
    <cfRule type="expression" dxfId="1984" priority="2102">
      <formula>IF(AND(AL904&gt;=0, RIGHT(TEXT(AL904,"0.#"),1)="."),TRUE,FALSE)</formula>
    </cfRule>
    <cfRule type="expression" dxfId="1983" priority="2103">
      <formula>IF(AND(AL904&lt;0, RIGHT(TEXT(AL904,"0.#"),1)&lt;&gt;"."),TRUE,FALSE)</formula>
    </cfRule>
    <cfRule type="expression" dxfId="1982" priority="2104">
      <formula>IF(AND(AL904&lt;0, RIGHT(TEXT(AL904,"0.#"),1)="."),TRUE,FALSE)</formula>
    </cfRule>
  </conditionalFormatting>
  <conditionalFormatting sqref="AL940:AO966">
    <cfRule type="expression" dxfId="1981" priority="2095">
      <formula>IF(AND(AL940&gt;=0, RIGHT(TEXT(AL940,"0.#"),1)&lt;&gt;"."),TRUE,FALSE)</formula>
    </cfRule>
    <cfRule type="expression" dxfId="1980" priority="2096">
      <formula>IF(AND(AL940&gt;=0, RIGHT(TEXT(AL940,"0.#"),1)="."),TRUE,FALSE)</formula>
    </cfRule>
    <cfRule type="expression" dxfId="1979" priority="2097">
      <formula>IF(AND(AL940&lt;0, RIGHT(TEXT(AL940,"0.#"),1)&lt;&gt;"."),TRUE,FALSE)</formula>
    </cfRule>
    <cfRule type="expression" dxfId="1978" priority="2098">
      <formula>IF(AND(AL940&lt;0, RIGHT(TEXT(AL940,"0.#"),1)="."),TRUE,FALSE)</formula>
    </cfRule>
  </conditionalFormatting>
  <conditionalFormatting sqref="AL972:AO999">
    <cfRule type="expression" dxfId="1977" priority="2083">
      <formula>IF(AND(AL972&gt;=0, RIGHT(TEXT(AL972,"0.#"),1)&lt;&gt;"."),TRUE,FALSE)</formula>
    </cfRule>
    <cfRule type="expression" dxfId="1976" priority="2084">
      <formula>IF(AND(AL972&gt;=0, RIGHT(TEXT(AL972,"0.#"),1)="."),TRUE,FALSE)</formula>
    </cfRule>
    <cfRule type="expression" dxfId="1975" priority="2085">
      <formula>IF(AND(AL972&lt;0, RIGHT(TEXT(AL972,"0.#"),1)&lt;&gt;"."),TRUE,FALSE)</formula>
    </cfRule>
    <cfRule type="expression" dxfId="1974" priority="2086">
      <formula>IF(AND(AL972&lt;0, RIGHT(TEXT(AL972,"0.#"),1)="."),TRUE,FALSE)</formula>
    </cfRule>
  </conditionalFormatting>
  <conditionalFormatting sqref="AL970:AO971">
    <cfRule type="expression" dxfId="1973" priority="2077">
      <formula>IF(AND(AL970&gt;=0, RIGHT(TEXT(AL970,"0.#"),1)&lt;&gt;"."),TRUE,FALSE)</formula>
    </cfRule>
    <cfRule type="expression" dxfId="1972" priority="2078">
      <formula>IF(AND(AL970&gt;=0, RIGHT(TEXT(AL970,"0.#"),1)="."),TRUE,FALSE)</formula>
    </cfRule>
    <cfRule type="expression" dxfId="1971" priority="2079">
      <formula>IF(AND(AL970&lt;0, RIGHT(TEXT(AL970,"0.#"),1)&lt;&gt;"."),TRUE,FALSE)</formula>
    </cfRule>
    <cfRule type="expression" dxfId="1970" priority="2080">
      <formula>IF(AND(AL970&lt;0, RIGHT(TEXT(AL970,"0.#"),1)="."),TRUE,FALSE)</formula>
    </cfRule>
  </conditionalFormatting>
  <conditionalFormatting sqref="AL1005:AO1032">
    <cfRule type="expression" dxfId="1969" priority="2071">
      <formula>IF(AND(AL1005&gt;=0, RIGHT(TEXT(AL1005,"0.#"),1)&lt;&gt;"."),TRUE,FALSE)</formula>
    </cfRule>
    <cfRule type="expression" dxfId="1968" priority="2072">
      <formula>IF(AND(AL1005&gt;=0, RIGHT(TEXT(AL1005,"0.#"),1)="."),TRUE,FALSE)</formula>
    </cfRule>
    <cfRule type="expression" dxfId="1967" priority="2073">
      <formula>IF(AND(AL1005&lt;0, RIGHT(TEXT(AL1005,"0.#"),1)&lt;&gt;"."),TRUE,FALSE)</formula>
    </cfRule>
    <cfRule type="expression" dxfId="1966" priority="2074">
      <formula>IF(AND(AL1005&lt;0, RIGHT(TEXT(AL1005,"0.#"),1)="."),TRUE,FALSE)</formula>
    </cfRule>
  </conditionalFormatting>
  <conditionalFormatting sqref="AL1004:AO1004">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Y1004">
    <cfRule type="expression" dxfId="1961" priority="2063">
      <formula>IF(RIGHT(TEXT(Y1004,"0.#"),1)=".",FALSE,TRUE)</formula>
    </cfRule>
    <cfRule type="expression" dxfId="1960" priority="2064">
      <formula>IF(RIGHT(TEXT(Y1004,"0.#"),1)=".",TRUE,FALSE)</formula>
    </cfRule>
  </conditionalFormatting>
  <conditionalFormatting sqref="AL1038:AO1065">
    <cfRule type="expression" dxfId="1959" priority="2059">
      <formula>IF(AND(AL1038&gt;=0, RIGHT(TEXT(AL1038,"0.#"),1)&lt;&gt;"."),TRUE,FALSE)</formula>
    </cfRule>
    <cfRule type="expression" dxfId="1958" priority="2060">
      <formula>IF(AND(AL1038&gt;=0, RIGHT(TEXT(AL1038,"0.#"),1)="."),TRUE,FALSE)</formula>
    </cfRule>
    <cfRule type="expression" dxfId="1957" priority="2061">
      <formula>IF(AND(AL1038&lt;0, RIGHT(TEXT(AL1038,"0.#"),1)&lt;&gt;"."),TRUE,FALSE)</formula>
    </cfRule>
    <cfRule type="expression" dxfId="1956" priority="2062">
      <formula>IF(AND(AL1038&lt;0, RIGHT(TEXT(AL1038,"0.#"),1)="."),TRUE,FALSE)</formula>
    </cfRule>
  </conditionalFormatting>
  <conditionalFormatting sqref="Y1038:Y1065">
    <cfRule type="expression" dxfId="1955" priority="2057">
      <formula>IF(RIGHT(TEXT(Y1038,"0.#"),1)=".",FALSE,TRUE)</formula>
    </cfRule>
    <cfRule type="expression" dxfId="1954" priority="2058">
      <formula>IF(RIGHT(TEXT(Y1038,"0.#"),1)=".",TRUE,FALSE)</formula>
    </cfRule>
  </conditionalFormatting>
  <conditionalFormatting sqref="AL1037:AO1037">
    <cfRule type="expression" dxfId="1953" priority="2053">
      <formula>IF(AND(AL1037&gt;=0, RIGHT(TEXT(AL1037,"0.#"),1)&lt;&gt;"."),TRUE,FALSE)</formula>
    </cfRule>
    <cfRule type="expression" dxfId="1952" priority="2054">
      <formula>IF(AND(AL1037&gt;=0, RIGHT(TEXT(AL1037,"0.#"),1)="."),TRUE,FALSE)</formula>
    </cfRule>
    <cfRule type="expression" dxfId="1951" priority="2055">
      <formula>IF(AND(AL1037&lt;0, RIGHT(TEXT(AL1037,"0.#"),1)&lt;&gt;"."),TRUE,FALSE)</formula>
    </cfRule>
    <cfRule type="expression" dxfId="1950" priority="2056">
      <formula>IF(AND(AL1037&lt;0, RIGHT(TEXT(AL1037,"0.#"),1)="."),TRUE,FALSE)</formula>
    </cfRule>
  </conditionalFormatting>
  <conditionalFormatting sqref="Y1037">
    <cfRule type="expression" dxfId="1949" priority="2051">
      <formula>IF(RIGHT(TEXT(Y1037,"0.#"),1)=".",FALSE,TRUE)</formula>
    </cfRule>
    <cfRule type="expression" dxfId="1948" priority="2052">
      <formula>IF(RIGHT(TEXT(Y1037,"0.#"),1)=".",TRUE,FALSE)</formula>
    </cfRule>
  </conditionalFormatting>
  <conditionalFormatting sqref="AL1071:AO1098">
    <cfRule type="expression" dxfId="1947" priority="2047">
      <formula>IF(AND(AL1071&gt;=0, RIGHT(TEXT(AL1071,"0.#"),1)&lt;&gt;"."),TRUE,FALSE)</formula>
    </cfRule>
    <cfRule type="expression" dxfId="1946" priority="2048">
      <formula>IF(AND(AL1071&gt;=0, RIGHT(TEXT(AL1071,"0.#"),1)="."),TRUE,FALSE)</formula>
    </cfRule>
    <cfRule type="expression" dxfId="1945" priority="2049">
      <formula>IF(AND(AL1071&lt;0, RIGHT(TEXT(AL1071,"0.#"),1)&lt;&gt;"."),TRUE,FALSE)</formula>
    </cfRule>
    <cfRule type="expression" dxfId="1944" priority="2050">
      <formula>IF(AND(AL1071&lt;0, RIGHT(TEXT(AL1071,"0.#"),1)="."),TRUE,FALSE)</formula>
    </cfRule>
  </conditionalFormatting>
  <conditionalFormatting sqref="Y1071:Y1098">
    <cfRule type="expression" dxfId="1943" priority="2045">
      <formula>IF(RIGHT(TEXT(Y1071,"0.#"),1)=".",FALSE,TRUE)</formula>
    </cfRule>
    <cfRule type="expression" dxfId="1942" priority="2046">
      <formula>IF(RIGHT(TEXT(Y1071,"0.#"),1)=".",TRUE,FALSE)</formula>
    </cfRule>
  </conditionalFormatting>
  <conditionalFormatting sqref="AL1069:AO1070">
    <cfRule type="expression" dxfId="1941" priority="2041">
      <formula>IF(AND(AL1069&gt;=0, RIGHT(TEXT(AL1069,"0.#"),1)&lt;&gt;"."),TRUE,FALSE)</formula>
    </cfRule>
    <cfRule type="expression" dxfId="1940" priority="2042">
      <formula>IF(AND(AL1069&gt;=0, RIGHT(TEXT(AL1069,"0.#"),1)="."),TRUE,FALSE)</formula>
    </cfRule>
    <cfRule type="expression" dxfId="1939" priority="2043">
      <formula>IF(AND(AL1069&lt;0, RIGHT(TEXT(AL1069,"0.#"),1)&lt;&gt;"."),TRUE,FALSE)</formula>
    </cfRule>
    <cfRule type="expression" dxfId="1938" priority="2044">
      <formula>IF(AND(AL1069&lt;0, RIGHT(TEXT(AL1069,"0.#"),1)="."),TRUE,FALSE)</formula>
    </cfRule>
  </conditionalFormatting>
  <conditionalFormatting sqref="Y1069:Y1070">
    <cfRule type="expression" dxfId="1937" priority="2039">
      <formula>IF(RIGHT(TEXT(Y1069,"0.#"),1)=".",FALSE,TRUE)</formula>
    </cfRule>
    <cfRule type="expression" dxfId="1936" priority="2040">
      <formula>IF(RIGHT(TEXT(Y1069,"0.#"),1)=".",TRUE,FALSE)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AM117">
    <cfRule type="expression" dxfId="741" priority="47">
      <formula>IF(RIGHT(TEXT(AM117,"0.#"),1)=".",FALSE,TRUE)</formula>
    </cfRule>
    <cfRule type="expression" dxfId="740" priority="48">
      <formula>IF(RIGHT(TEXT(AM117,"0.#"),1)=".",TRUE,FALSE)</formula>
    </cfRule>
  </conditionalFormatting>
  <conditionalFormatting sqref="AL1036:AO1036">
    <cfRule type="expression" dxfId="739" priority="37">
      <formula>IF(AND(AL1036&gt;=0, RIGHT(TEXT(AL1036,"0.#"),1)&lt;&gt;"."),TRUE,FALSE)</formula>
    </cfRule>
    <cfRule type="expression" dxfId="738" priority="38">
      <formula>IF(AND(AL1036&gt;=0, RIGHT(TEXT(AL1036,"0.#"),1)="."),TRUE,FALSE)</formula>
    </cfRule>
    <cfRule type="expression" dxfId="737" priority="39">
      <formula>IF(AND(AL1036&lt;0, RIGHT(TEXT(AL1036,"0.#"),1)&lt;&gt;"."),TRUE,FALSE)</formula>
    </cfRule>
    <cfRule type="expression" dxfId="736" priority="40">
      <formula>IF(AND(AL1036&lt;0, RIGHT(TEXT(AL1036,"0.#"),1)="."),TRUE,FALSE)</formula>
    </cfRule>
  </conditionalFormatting>
  <conditionalFormatting sqref="Y1036">
    <cfRule type="expression" dxfId="735" priority="35">
      <formula>IF(RIGHT(TEXT(Y1036,"0.#"),1)=".",FALSE,TRUE)</formula>
    </cfRule>
    <cfRule type="expression" dxfId="734" priority="36">
      <formula>IF(RIGHT(TEXT(Y1036,"0.#"),1)=".",TRUE,FALSE)</formula>
    </cfRule>
  </conditionalFormatting>
  <conditionalFormatting sqref="Y1003">
    <cfRule type="expression" dxfId="733" priority="29">
      <formula>IF(RIGHT(TEXT(Y1003,"0.#"),1)=".",FALSE,TRUE)</formula>
    </cfRule>
    <cfRule type="expression" dxfId="732" priority="30">
      <formula>IF(RIGHT(TEXT(Y1003,"0.#"),1)=".",TRUE,FALSE)</formula>
    </cfRule>
  </conditionalFormatting>
  <conditionalFormatting sqref="AL1003:AO1003">
    <cfRule type="expression" dxfId="731" priority="31">
      <formula>IF(AND(AL1003&gt;=0, RIGHT(TEXT(AL1003,"0.#"),1)&lt;&gt;"."),TRUE,FALSE)</formula>
    </cfRule>
    <cfRule type="expression" dxfId="730" priority="32">
      <formula>IF(AND(AL1003&gt;=0, RIGHT(TEXT(AL1003,"0.#"),1)="."),TRUE,FALSE)</formula>
    </cfRule>
    <cfRule type="expression" dxfId="729" priority="33">
      <formula>IF(AND(AL1003&lt;0, RIGHT(TEXT(AL1003,"0.#"),1)&lt;&gt;"."),TRUE,FALSE)</formula>
    </cfRule>
    <cfRule type="expression" dxfId="728" priority="34">
      <formula>IF(AND(AL1003&lt;0, RIGHT(TEXT(AL1003,"0.#"),1)="."),TRUE,FALSE)</formula>
    </cfRule>
  </conditionalFormatting>
  <conditionalFormatting sqref="Y970">
    <cfRule type="expression" dxfId="727" priority="27">
      <formula>IF(RIGHT(TEXT(Y970,"0.#"),1)=".",FALSE,TRUE)</formula>
    </cfRule>
    <cfRule type="expression" dxfId="726" priority="28">
      <formula>IF(RIGHT(TEXT(Y970,"0.#"),1)=".",TRUE,FALSE)</formula>
    </cfRule>
  </conditionalFormatting>
  <conditionalFormatting sqref="Y939">
    <cfRule type="expression" dxfId="725" priority="21">
      <formula>IF(RIGHT(TEXT(Y939,"0.#"),1)=".",FALSE,TRUE)</formula>
    </cfRule>
    <cfRule type="expression" dxfId="724" priority="22">
      <formula>IF(RIGHT(TEXT(Y939,"0.#"),1)=".",TRUE,FALSE)</formula>
    </cfRule>
  </conditionalFormatting>
  <conditionalFormatting sqref="Y937:Y938">
    <cfRule type="expression" dxfId="723" priority="15">
      <formula>IF(RIGHT(TEXT(Y937,"0.#"),1)=".",FALSE,TRUE)</formula>
    </cfRule>
    <cfRule type="expression" dxfId="722" priority="16">
      <formula>IF(RIGHT(TEXT(Y937,"0.#"),1)=".",TRUE,FALSE)</formula>
    </cfRule>
  </conditionalFormatting>
  <conditionalFormatting sqref="AL939:AO939">
    <cfRule type="expression" dxfId="721" priority="23">
      <formula>IF(AND(AL939&gt;=0, RIGHT(TEXT(AL939,"0.#"),1)&lt;&gt;"."),TRUE,FALSE)</formula>
    </cfRule>
    <cfRule type="expression" dxfId="720" priority="24">
      <formula>IF(AND(AL939&gt;=0, RIGHT(TEXT(AL939,"0.#"),1)="."),TRUE,FALSE)</formula>
    </cfRule>
    <cfRule type="expression" dxfId="719" priority="25">
      <formula>IF(AND(AL939&lt;0, RIGHT(TEXT(AL939,"0.#"),1)&lt;&gt;"."),TRUE,FALSE)</formula>
    </cfRule>
    <cfRule type="expression" dxfId="718" priority="26">
      <formula>IF(AND(AL939&lt;0, RIGHT(TEXT(AL939,"0.#"),1)="."),TRUE,FALSE)</formula>
    </cfRule>
  </conditionalFormatting>
  <conditionalFormatting sqref="AL937:AO938">
    <cfRule type="expression" dxfId="717" priority="17">
      <formula>IF(AND(AL937&gt;=0, RIGHT(TEXT(AL937,"0.#"),1)&lt;&gt;"."),TRUE,FALSE)</formula>
    </cfRule>
    <cfRule type="expression" dxfId="716" priority="18">
      <formula>IF(AND(AL937&gt;=0, RIGHT(TEXT(AL937,"0.#"),1)="."),TRUE,FALSE)</formula>
    </cfRule>
    <cfRule type="expression" dxfId="715" priority="19">
      <formula>IF(AND(AL937&lt;0, RIGHT(TEXT(AL937,"0.#"),1)&lt;&gt;"."),TRUE,FALSE)</formula>
    </cfRule>
    <cfRule type="expression" dxfId="714" priority="20">
      <formula>IF(AND(AL937&lt;0, RIGHT(TEXT(AL937,"0.#"),1)="."),TRUE,FALSE)</formula>
    </cfRule>
  </conditionalFormatting>
  <conditionalFormatting sqref="AU797:AU799">
    <cfRule type="expression" dxfId="713" priority="13">
      <formula>IF(RIGHT(TEXT(AU797,"0.#"),1)=".",FALSE,TRUE)</formula>
    </cfRule>
    <cfRule type="expression" dxfId="712" priority="14">
      <formula>IF(RIGHT(TEXT(AU797,"0.#"),1)=".",TRUE,FALSE)</formula>
    </cfRule>
  </conditionalFormatting>
  <conditionalFormatting sqref="AU795">
    <cfRule type="expression" dxfId="711" priority="9">
      <formula>IF(RIGHT(TEXT(AU795,"0.#"),1)=".",FALSE,TRUE)</formula>
    </cfRule>
    <cfRule type="expression" dxfId="710" priority="10">
      <formula>IF(RIGHT(TEXT(AU795,"0.#"),1)=".",TRUE,FALSE)</formula>
    </cfRule>
  </conditionalFormatting>
  <conditionalFormatting sqref="AU796">
    <cfRule type="expression" dxfId="709" priority="11">
      <formula>IF(RIGHT(TEXT(AU796,"0.#"),1)=".",FALSE,TRUE)</formula>
    </cfRule>
    <cfRule type="expression" dxfId="708" priority="12">
      <formula>IF(RIGHT(TEXT(AU796,"0.#"),1)=".",TRUE,FALSE)</formula>
    </cfRule>
  </conditionalFormatting>
  <conditionalFormatting sqref="Y810:Y812 Y808">
    <cfRule type="expression" dxfId="707" priority="5">
      <formula>IF(RIGHT(TEXT(Y808,"0.#"),1)=".",FALSE,TRUE)</formula>
    </cfRule>
    <cfRule type="expression" dxfId="706" priority="6">
      <formula>IF(RIGHT(TEXT(Y808,"0.#"),1)=".",TRUE,FALSE)</formula>
    </cfRule>
  </conditionalFormatting>
  <conditionalFormatting sqref="Y809">
    <cfRule type="expression" dxfId="705" priority="7">
      <formula>IF(RIGHT(TEXT(Y809,"0.#"),1)=".",FALSE,TRUE)</formula>
    </cfRule>
    <cfRule type="expression" dxfId="704" priority="8">
      <formula>IF(RIGHT(TEXT(Y809,"0.#"),1)=".",TRUE,FALSE)</formula>
    </cfRule>
  </conditionalFormatting>
  <conditionalFormatting sqref="AU809">
    <cfRule type="expression" dxfId="703" priority="3">
      <formula>IF(RIGHT(TEXT(AU809,"0.#"),1)=".",FALSE,TRUE)</formula>
    </cfRule>
    <cfRule type="expression" dxfId="702" priority="4">
      <formula>IF(RIGHT(TEXT(AU809,"0.#"),1)=".",TRUE,FALSE)</formula>
    </cfRule>
  </conditionalFormatting>
  <conditionalFormatting sqref="AU810:AU812 AU808">
    <cfRule type="expression" dxfId="701" priority="1">
      <formula>IF(RIGHT(TEXT(AU808,"0.#"),1)=".",FALSE,TRUE)</formula>
    </cfRule>
    <cfRule type="expression" dxfId="70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8" manualBreakCount="8">
    <brk id="99" max="16383" man="1"/>
    <brk id="699" max="16383" man="1"/>
    <brk id="718" max="16383" man="1"/>
    <brk id="735" max="16383" man="1"/>
    <brk id="779" max="16383" man="1"/>
    <brk id="1036"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1" sqref="F2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5" style="13" hidden="1" customWidth="1"/>
    <col min="19" max="19" width="4" style="13" hidden="1" customWidth="1"/>
    <col min="20" max="20" width="8.875"/>
    <col min="21" max="21" width="9" style="28"/>
    <col min="22" max="22" width="3.25" style="28" customWidth="1"/>
    <col min="23" max="23" width="12.5" style="28" bestFit="1" customWidth="1"/>
    <col min="24" max="24" width="3.75" style="28" customWidth="1"/>
    <col min="25" max="25" width="12.5" style="34" bestFit="1" customWidth="1"/>
    <col min="26" max="26" width="3.75" style="28" customWidth="1"/>
    <col min="27" max="27" width="11.2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557</v>
      </c>
      <c r="M8" s="13" t="str">
        <f t="shared" si="2"/>
        <v>中小企業対策</v>
      </c>
      <c r="N8" s="13" t="str">
        <f t="shared" si="6"/>
        <v>中小企業対策</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7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347</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29"/>
      <c r="AA2" s="830"/>
      <c r="AB2" s="1035" t="s">
        <v>11</v>
      </c>
      <c r="AC2" s="1036"/>
      <c r="AD2" s="1037"/>
      <c r="AE2" s="248" t="s">
        <v>391</v>
      </c>
      <c r="AF2" s="248"/>
      <c r="AG2" s="248"/>
      <c r="AH2" s="248"/>
      <c r="AI2" s="248" t="s">
        <v>389</v>
      </c>
      <c r="AJ2" s="248"/>
      <c r="AK2" s="248"/>
      <c r="AL2" s="248"/>
      <c r="AM2" s="248" t="s">
        <v>418</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15">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347</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29"/>
      <c r="AA9" s="830"/>
      <c r="AB9" s="1035" t="s">
        <v>11</v>
      </c>
      <c r="AC9" s="1036"/>
      <c r="AD9" s="1037"/>
      <c r="AE9" s="248" t="s">
        <v>391</v>
      </c>
      <c r="AF9" s="248"/>
      <c r="AG9" s="248"/>
      <c r="AH9" s="248"/>
      <c r="AI9" s="248" t="s">
        <v>389</v>
      </c>
      <c r="AJ9" s="248"/>
      <c r="AK9" s="248"/>
      <c r="AL9" s="248"/>
      <c r="AM9" s="248" t="s">
        <v>418</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15">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347</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29"/>
      <c r="AA16" s="830"/>
      <c r="AB16" s="1035" t="s">
        <v>11</v>
      </c>
      <c r="AC16" s="1036"/>
      <c r="AD16" s="1037"/>
      <c r="AE16" s="248" t="s">
        <v>391</v>
      </c>
      <c r="AF16" s="248"/>
      <c r="AG16" s="248"/>
      <c r="AH16" s="248"/>
      <c r="AI16" s="248" t="s">
        <v>389</v>
      </c>
      <c r="AJ16" s="248"/>
      <c r="AK16" s="248"/>
      <c r="AL16" s="248"/>
      <c r="AM16" s="248" t="s">
        <v>418</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15">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347</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29"/>
      <c r="AA23" s="830"/>
      <c r="AB23" s="1035" t="s">
        <v>11</v>
      </c>
      <c r="AC23" s="1036"/>
      <c r="AD23" s="1037"/>
      <c r="AE23" s="248" t="s">
        <v>391</v>
      </c>
      <c r="AF23" s="248"/>
      <c r="AG23" s="248"/>
      <c r="AH23" s="248"/>
      <c r="AI23" s="248" t="s">
        <v>389</v>
      </c>
      <c r="AJ23" s="248"/>
      <c r="AK23" s="248"/>
      <c r="AL23" s="248"/>
      <c r="AM23" s="248" t="s">
        <v>418</v>
      </c>
      <c r="AN23" s="248"/>
      <c r="AO23" s="248"/>
      <c r="AP23" s="242"/>
      <c r="AQ23" s="158" t="s">
        <v>234</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15">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347</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29"/>
      <c r="AA30" s="830"/>
      <c r="AB30" s="1035" t="s">
        <v>11</v>
      </c>
      <c r="AC30" s="1036"/>
      <c r="AD30" s="1037"/>
      <c r="AE30" s="248" t="s">
        <v>391</v>
      </c>
      <c r="AF30" s="248"/>
      <c r="AG30" s="248"/>
      <c r="AH30" s="248"/>
      <c r="AI30" s="248" t="s">
        <v>389</v>
      </c>
      <c r="AJ30" s="248"/>
      <c r="AK30" s="248"/>
      <c r="AL30" s="248"/>
      <c r="AM30" s="248" t="s">
        <v>418</v>
      </c>
      <c r="AN30" s="248"/>
      <c r="AO30" s="248"/>
      <c r="AP30" s="242"/>
      <c r="AQ30" s="158" t="s">
        <v>234</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15">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347</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29"/>
      <c r="AA37" s="830"/>
      <c r="AB37" s="1035" t="s">
        <v>11</v>
      </c>
      <c r="AC37" s="1036"/>
      <c r="AD37" s="1037"/>
      <c r="AE37" s="248" t="s">
        <v>391</v>
      </c>
      <c r="AF37" s="248"/>
      <c r="AG37" s="248"/>
      <c r="AH37" s="248"/>
      <c r="AI37" s="248" t="s">
        <v>389</v>
      </c>
      <c r="AJ37" s="248"/>
      <c r="AK37" s="248"/>
      <c r="AL37" s="248"/>
      <c r="AM37" s="248" t="s">
        <v>418</v>
      </c>
      <c r="AN37" s="248"/>
      <c r="AO37" s="248"/>
      <c r="AP37" s="242"/>
      <c r="AQ37" s="158" t="s">
        <v>234</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15">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347</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29"/>
      <c r="AA44" s="830"/>
      <c r="AB44" s="1035" t="s">
        <v>11</v>
      </c>
      <c r="AC44" s="1036"/>
      <c r="AD44" s="1037"/>
      <c r="AE44" s="248" t="s">
        <v>391</v>
      </c>
      <c r="AF44" s="248"/>
      <c r="AG44" s="248"/>
      <c r="AH44" s="248"/>
      <c r="AI44" s="248" t="s">
        <v>389</v>
      </c>
      <c r="AJ44" s="248"/>
      <c r="AK44" s="248"/>
      <c r="AL44" s="248"/>
      <c r="AM44" s="248" t="s">
        <v>418</v>
      </c>
      <c r="AN44" s="248"/>
      <c r="AO44" s="248"/>
      <c r="AP44" s="242"/>
      <c r="AQ44" s="158" t="s">
        <v>234</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15">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347</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29"/>
      <c r="AA51" s="830"/>
      <c r="AB51" s="242" t="s">
        <v>11</v>
      </c>
      <c r="AC51" s="1036"/>
      <c r="AD51" s="1037"/>
      <c r="AE51" s="248" t="s">
        <v>391</v>
      </c>
      <c r="AF51" s="248"/>
      <c r="AG51" s="248"/>
      <c r="AH51" s="248"/>
      <c r="AI51" s="248" t="s">
        <v>389</v>
      </c>
      <c r="AJ51" s="248"/>
      <c r="AK51" s="248"/>
      <c r="AL51" s="248"/>
      <c r="AM51" s="248" t="s">
        <v>418</v>
      </c>
      <c r="AN51" s="248"/>
      <c r="AO51" s="248"/>
      <c r="AP51" s="242"/>
      <c r="AQ51" s="158" t="s">
        <v>234</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15">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347</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29"/>
      <c r="AA58" s="830"/>
      <c r="AB58" s="1035" t="s">
        <v>11</v>
      </c>
      <c r="AC58" s="1036"/>
      <c r="AD58" s="1037"/>
      <c r="AE58" s="248" t="s">
        <v>391</v>
      </c>
      <c r="AF58" s="248"/>
      <c r="AG58" s="248"/>
      <c r="AH58" s="248"/>
      <c r="AI58" s="248" t="s">
        <v>389</v>
      </c>
      <c r="AJ58" s="248"/>
      <c r="AK58" s="248"/>
      <c r="AL58" s="248"/>
      <c r="AM58" s="248" t="s">
        <v>418</v>
      </c>
      <c r="AN58" s="248"/>
      <c r="AO58" s="248"/>
      <c r="AP58" s="242"/>
      <c r="AQ58" s="158" t="s">
        <v>234</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15">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347</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29"/>
      <c r="AA65" s="830"/>
      <c r="AB65" s="1035" t="s">
        <v>11</v>
      </c>
      <c r="AC65" s="1036"/>
      <c r="AD65" s="1037"/>
      <c r="AE65" s="248" t="s">
        <v>391</v>
      </c>
      <c r="AF65" s="248"/>
      <c r="AG65" s="248"/>
      <c r="AH65" s="248"/>
      <c r="AI65" s="248" t="s">
        <v>389</v>
      </c>
      <c r="AJ65" s="248"/>
      <c r="AK65" s="248"/>
      <c r="AL65" s="248"/>
      <c r="AM65" s="248" t="s">
        <v>418</v>
      </c>
      <c r="AN65" s="248"/>
      <c r="AO65" s="248"/>
      <c r="AP65" s="242"/>
      <c r="AQ65" s="158" t="s">
        <v>234</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15">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75" style="35" customWidth="1"/>
    <col min="50" max="50" width="4.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8"/>
      <c r="Z4" s="389"/>
      <c r="AA4" s="389"/>
      <c r="AB4" s="653"/>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3"/>
      <c r="B16" s="1054"/>
      <c r="C16" s="1054"/>
      <c r="D16" s="1054"/>
      <c r="E16" s="1054"/>
      <c r="F16" s="1055"/>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8"/>
      <c r="Z17" s="389"/>
      <c r="AA17" s="389"/>
      <c r="AB17" s="653"/>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3"/>
      <c r="B29" s="1054"/>
      <c r="C29" s="1054"/>
      <c r="D29" s="1054"/>
      <c r="E29" s="1054"/>
      <c r="F29" s="1055"/>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8"/>
      <c r="Z30" s="389"/>
      <c r="AA30" s="389"/>
      <c r="AB30" s="653"/>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3"/>
      <c r="B42" s="1054"/>
      <c r="C42" s="1054"/>
      <c r="D42" s="1054"/>
      <c r="E42" s="1054"/>
      <c r="F42" s="1055"/>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8"/>
      <c r="Z43" s="389"/>
      <c r="AA43" s="389"/>
      <c r="AB43" s="653"/>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3"/>
      <c r="B56" s="1054"/>
      <c r="C56" s="1054"/>
      <c r="D56" s="1054"/>
      <c r="E56" s="1054"/>
      <c r="F56" s="1055"/>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8"/>
      <c r="Z57" s="389"/>
      <c r="AA57" s="389"/>
      <c r="AB57" s="653"/>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3"/>
      <c r="B69" s="1054"/>
      <c r="C69" s="1054"/>
      <c r="D69" s="1054"/>
      <c r="E69" s="1054"/>
      <c r="F69" s="1055"/>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8"/>
      <c r="Z70" s="389"/>
      <c r="AA70" s="389"/>
      <c r="AB70" s="653"/>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3"/>
      <c r="B82" s="1054"/>
      <c r="C82" s="1054"/>
      <c r="D82" s="1054"/>
      <c r="E82" s="1054"/>
      <c r="F82" s="1055"/>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8"/>
      <c r="Z83" s="389"/>
      <c r="AA83" s="389"/>
      <c r="AB83" s="653"/>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3"/>
      <c r="B95" s="1054"/>
      <c r="C95" s="1054"/>
      <c r="D95" s="1054"/>
      <c r="E95" s="1054"/>
      <c r="F95" s="1055"/>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8"/>
      <c r="Z96" s="389"/>
      <c r="AA96" s="389"/>
      <c r="AB96" s="653"/>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3"/>
      <c r="B109" s="1054"/>
      <c r="C109" s="1054"/>
      <c r="D109" s="1054"/>
      <c r="E109" s="1054"/>
      <c r="F109" s="1055"/>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653"/>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3"/>
      <c r="B122" s="1054"/>
      <c r="C122" s="1054"/>
      <c r="D122" s="1054"/>
      <c r="E122" s="1054"/>
      <c r="F122" s="1055"/>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653"/>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3"/>
      <c r="B135" s="1054"/>
      <c r="C135" s="1054"/>
      <c r="D135" s="1054"/>
      <c r="E135" s="1054"/>
      <c r="F135" s="1055"/>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653"/>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3"/>
      <c r="B148" s="1054"/>
      <c r="C148" s="1054"/>
      <c r="D148" s="1054"/>
      <c r="E148" s="1054"/>
      <c r="F148" s="1055"/>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653"/>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3"/>
      <c r="B162" s="1054"/>
      <c r="C162" s="1054"/>
      <c r="D162" s="1054"/>
      <c r="E162" s="1054"/>
      <c r="F162" s="1055"/>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653"/>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3"/>
      <c r="B175" s="1054"/>
      <c r="C175" s="1054"/>
      <c r="D175" s="1054"/>
      <c r="E175" s="1054"/>
      <c r="F175" s="1055"/>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653"/>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3"/>
      <c r="B188" s="1054"/>
      <c r="C188" s="1054"/>
      <c r="D188" s="1054"/>
      <c r="E188" s="1054"/>
      <c r="F188" s="1055"/>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653"/>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3"/>
      <c r="B201" s="1054"/>
      <c r="C201" s="1054"/>
      <c r="D201" s="1054"/>
      <c r="E201" s="1054"/>
      <c r="F201" s="1055"/>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653"/>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3"/>
      <c r="B215" s="1054"/>
      <c r="C215" s="1054"/>
      <c r="D215" s="1054"/>
      <c r="E215" s="1054"/>
      <c r="F215" s="1055"/>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653"/>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3"/>
      <c r="B228" s="1054"/>
      <c r="C228" s="1054"/>
      <c r="D228" s="1054"/>
      <c r="E228" s="1054"/>
      <c r="F228" s="1055"/>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653"/>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3"/>
      <c r="B241" s="1054"/>
      <c r="C241" s="1054"/>
      <c r="D241" s="1054"/>
      <c r="E241" s="1054"/>
      <c r="F241" s="1055"/>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653"/>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3"/>
      <c r="B254" s="1054"/>
      <c r="C254" s="1054"/>
      <c r="D254" s="1054"/>
      <c r="E254" s="1054"/>
      <c r="F254" s="1055"/>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653"/>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75" style="35" customWidth="1"/>
    <col min="3" max="33" width="2.75" style="72" customWidth="1"/>
    <col min="34" max="37" width="3.5" style="72" customWidth="1"/>
    <col min="38" max="41" width="2.7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CDCA4B-C957-4994-AA54-F47989C35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B2E75-CAE4-422A-8A90-83ADE556AFFA}">
  <ds:schemaRef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http://schemas.openxmlformats.org/package/2006/metadata/core-properties"/>
    <ds:schemaRef ds:uri="FBA1376E-82DB-4D6C-B33A-D646C0617999"/>
    <ds:schemaRef ds:uri="http://www.w3.org/XML/1998/namespace"/>
  </ds:schemaRefs>
</ds:datastoreItem>
</file>

<file path=customXml/itemProps3.xml><?xml version="1.0" encoding="utf-8"?>
<ds:datastoreItem xmlns:ds="http://schemas.openxmlformats.org/officeDocument/2006/customXml" ds:itemID="{28B4576D-56FA-4BA7-B043-196B438C9A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2020-10-19T01:21:29Z</cp:lastPrinted>
  <dcterms:created xsi:type="dcterms:W3CDTF">2012-03-13T00:50:25Z</dcterms:created>
  <dcterms:modified xsi:type="dcterms:W3CDTF">2020-10-19T08:16:41Z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