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DIRGROUP\会計課・政評課・総政課連絡フォルダ\令和４年度レビュー\01.作業用フォルダ\03.レビューシート、事業単位整理表\220907_行革送付\"/>
    </mc:Choice>
  </mc:AlternateContent>
  <xr:revisionPtr revIDLastSave="0" documentId="8_{691155CE-E22B-4426-8594-BB3D95215B73}" xr6:coauthVersionLast="47" xr6:coauthVersionMax="47" xr10:uidLastSave="{00000000-0000-0000-0000-000000000000}"/>
  <bookViews>
    <workbookView xWindow="-120" yWindow="-120" windowWidth="29040" windowHeight="15840" xr2:uid="{3F0883FA-6A9B-4DBA-BE61-5713A6635135}"/>
  </bookViews>
  <sheets>
    <sheet name="（様式３）R5年度新規要求事業" sheetId="1" r:id="rId1"/>
  </sheets>
  <definedNames>
    <definedName name="_xlnm._FilterDatabase" localSheetId="0" hidden="1">'（様式３）R5年度新規要求事業'!$G$1:$G$74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1" l="1"/>
  <c r="D73" i="1"/>
  <c r="D72" i="1"/>
  <c r="D71" i="1"/>
  <c r="D70" i="1"/>
</calcChain>
</file>

<file path=xl/sharedStrings.xml><?xml version="1.0" encoding="utf-8"?>
<sst xmlns="http://schemas.openxmlformats.org/spreadsheetml/2006/main" count="258" uniqueCount="146">
  <si>
    <t>令和５年度新規事業</t>
    <rPh sb="0" eb="2">
      <t>レイワ</t>
    </rPh>
    <rPh sb="3" eb="5">
      <t>ネンド</t>
    </rPh>
    <rPh sb="5" eb="7">
      <t>シンキ</t>
    </rPh>
    <rPh sb="7" eb="9">
      <t>ジギョウ</t>
    </rPh>
    <phoneticPr fontId="2"/>
  </si>
  <si>
    <t>経済産業省</t>
    <rPh sb="0" eb="2">
      <t>ケイザイ</t>
    </rPh>
    <rPh sb="2" eb="5">
      <t>サンギョウショウ</t>
    </rPh>
    <phoneticPr fontId="2"/>
  </si>
  <si>
    <t>（単位：百万円）</t>
  </si>
  <si>
    <t>事業番号</t>
  </si>
  <si>
    <t>事　　業　　名</t>
    <rPh sb="0" eb="1">
      <t>コト</t>
    </rPh>
    <rPh sb="3" eb="4">
      <t>ギョウ</t>
    </rPh>
    <rPh sb="6" eb="7">
      <t>メイ</t>
    </rPh>
    <phoneticPr fontId="5"/>
  </si>
  <si>
    <t>行政事業レビュー推進チームの所見
（概要）</t>
    <rPh sb="0" eb="2">
      <t>ギョウセイ</t>
    </rPh>
    <rPh sb="2" eb="4">
      <t>ジギョウ</t>
    </rPh>
    <rPh sb="8" eb="10">
      <t>スイシン</t>
    </rPh>
    <rPh sb="14" eb="16">
      <t>ショケン</t>
    </rPh>
    <phoneticPr fontId="5"/>
  </si>
  <si>
    <t>令和５年度
要求額</t>
    <rPh sb="0" eb="2">
      <t>レイワ</t>
    </rPh>
    <rPh sb="3" eb="5">
      <t>ネンド</t>
    </rPh>
    <rPh sb="6" eb="9">
      <t>ヨウキュウガク</t>
    </rPh>
    <phoneticPr fontId="5"/>
  </si>
  <si>
    <t>備　考</t>
    <rPh sb="0" eb="1">
      <t>ソナエ</t>
    </rPh>
    <rPh sb="2" eb="3">
      <t>コウ</t>
    </rPh>
    <phoneticPr fontId="5"/>
  </si>
  <si>
    <t>担当部局庁</t>
    <rPh sb="0" eb="2">
      <t>タントウ</t>
    </rPh>
    <rPh sb="2" eb="4">
      <t>ブキョク</t>
    </rPh>
    <rPh sb="4" eb="5">
      <t>チョウ</t>
    </rPh>
    <phoneticPr fontId="5"/>
  </si>
  <si>
    <t>会計区分</t>
    <phoneticPr fontId="5"/>
  </si>
  <si>
    <t>項・事項</t>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</si>
  <si>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</si>
  <si>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</si>
  <si>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</si>
  <si>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科学技術関係予算の集計に
向けた分類番号案</t>
  </si>
  <si>
    <t>１．経済成長</t>
    <rPh sb="2" eb="4">
      <t>ケイザイ</t>
    </rPh>
    <rPh sb="4" eb="6">
      <t>セイチョウ</t>
    </rPh>
    <phoneticPr fontId="2"/>
  </si>
  <si>
    <t>　　１．経済基盤</t>
    <rPh sb="4" eb="6">
      <t>ケイザイ</t>
    </rPh>
    <rPh sb="6" eb="8">
      <t>キバン</t>
    </rPh>
    <phoneticPr fontId="2"/>
  </si>
  <si>
    <t>　　２．新陳代謝</t>
    <rPh sb="4" eb="8">
      <t>シンチンタイシャ</t>
    </rPh>
    <phoneticPr fontId="2"/>
  </si>
  <si>
    <t>ユニコーン創出支援事業</t>
    <phoneticPr fontId="2"/>
  </si>
  <si>
    <t>事業目的を達成するため、事業の効率性に常に留意し、必要に応じて事業内容の見直しを実施すること。</t>
    <phoneticPr fontId="2"/>
  </si>
  <si>
    <t>・重要政策推進枠
120百万円（中小企業新事業創出促進対策事業委託費）
32百万円（国立研究開発法人新エネルギー・産業技術総合開発機構運営費交付金）
・令和５年度における項・事項
（項）経済構造改革推進費
（事項）中小企業の経済構造改革の推進に必要な経費</t>
    <rPh sb="12" eb="15">
      <t>ヒャクマンエン</t>
    </rPh>
    <rPh sb="16" eb="18">
      <t>チュウショウ</t>
    </rPh>
    <rPh sb="18" eb="20">
      <t>キギョウ</t>
    </rPh>
    <rPh sb="20" eb="23">
      <t>シンジギョウ</t>
    </rPh>
    <rPh sb="23" eb="25">
      <t>ソウシュツ</t>
    </rPh>
    <rPh sb="25" eb="27">
      <t>ソクシン</t>
    </rPh>
    <rPh sb="27" eb="29">
      <t>タイサク</t>
    </rPh>
    <rPh sb="29" eb="31">
      <t>ジギョウ</t>
    </rPh>
    <rPh sb="31" eb="34">
      <t>イタクヒ</t>
    </rPh>
    <rPh sb="38" eb="40">
      <t>ヒャクマン</t>
    </rPh>
    <rPh sb="40" eb="41">
      <t>エン</t>
    </rPh>
    <rPh sb="42" eb="44">
      <t>コクリツ</t>
    </rPh>
    <rPh sb="44" eb="46">
      <t>ケンキュウ</t>
    </rPh>
    <rPh sb="46" eb="48">
      <t>カイハツ</t>
    </rPh>
    <rPh sb="48" eb="50">
      <t>ホウジン</t>
    </rPh>
    <rPh sb="50" eb="51">
      <t>シン</t>
    </rPh>
    <rPh sb="57" eb="59">
      <t>サンギョウ</t>
    </rPh>
    <rPh sb="59" eb="61">
      <t>ギジュツ</t>
    </rPh>
    <rPh sb="61" eb="63">
      <t>ソウゴウ</t>
    </rPh>
    <rPh sb="63" eb="65">
      <t>カイハツ</t>
    </rPh>
    <rPh sb="65" eb="67">
      <t>キコウ</t>
    </rPh>
    <rPh sb="67" eb="70">
      <t>ウンエイヒ</t>
    </rPh>
    <rPh sb="70" eb="73">
      <t>コウフキン</t>
    </rPh>
    <phoneticPr fontId="2"/>
  </si>
  <si>
    <t>経済産業政策局</t>
    <phoneticPr fontId="2"/>
  </si>
  <si>
    <t>一般会計</t>
  </si>
  <si>
    <t>(項)産業・事業新陳代謝促進費
(事項)中小企業の産業・事業の新陳代謝の促進に必要な経費
(項)国立研究開発法人新エネルギー・産業技術総合開発機構運営費
(事項)国立研究開発法人新エネルギー・産業技術総合開発機構運営費交付金に必要な経費</t>
    <phoneticPr fontId="2"/>
  </si>
  <si>
    <t>○</t>
  </si>
  <si>
    <t>　　３．技術革新</t>
    <rPh sb="4" eb="6">
      <t>ギジュツ</t>
    </rPh>
    <rPh sb="6" eb="8">
      <t>カクシン</t>
    </rPh>
    <phoneticPr fontId="2"/>
  </si>
  <si>
    <t>チップレット設計基盤構築に向けた技術開発事業</t>
    <phoneticPr fontId="2"/>
  </si>
  <si>
    <t>重要政策推進枠　679.6</t>
  </si>
  <si>
    <t>商務情報政策局</t>
    <rPh sb="0" eb="2">
      <t>ショウム</t>
    </rPh>
    <rPh sb="2" eb="4">
      <t>ジョウホウ</t>
    </rPh>
    <rPh sb="4" eb="7">
      <t>セイサクキョク</t>
    </rPh>
    <phoneticPr fontId="2"/>
  </si>
  <si>
    <t>(項)国立研究開発法人新エネルギー・産業技術総合開発機構運営費
(事項)国立研究開発法人新エネルギー・産業技術総合開発機構運営費交付金に必要な経費</t>
  </si>
  <si>
    <t>　　４．基準認証</t>
    <rPh sb="4" eb="6">
      <t>キジュン</t>
    </rPh>
    <rPh sb="6" eb="8">
      <t>ニンショウ</t>
    </rPh>
    <phoneticPr fontId="2"/>
  </si>
  <si>
    <t>国際ルール形成・市場創造型標準化推進事業</t>
    <phoneticPr fontId="2"/>
  </si>
  <si>
    <t>重要政策推進枠　581
（項）産業技術・環境・産業標準政策推進費
（大）中小企業の産業技術・環境・産業標準政策の推進に必要な経費
（中）産業標準化の推進</t>
  </si>
  <si>
    <t>産業技術環境局</t>
    <rPh sb="0" eb="2">
      <t>サンギョウ</t>
    </rPh>
    <rPh sb="2" eb="4">
      <t>ギジュツ</t>
    </rPh>
    <rPh sb="4" eb="7">
      <t>カンキョウキョク</t>
    </rPh>
    <phoneticPr fontId="2"/>
  </si>
  <si>
    <t xml:space="preserve">（項）産業技術・環境・産業標準政策推進費
（大）中小企業の産業技術・環境・産業標準政策の推進に必要な経費
（中）産業標準化の推進
</t>
    <rPh sb="1" eb="2">
      <t>コウ</t>
    </rPh>
    <rPh sb="3" eb="5">
      <t>サンギョウ</t>
    </rPh>
    <rPh sb="5" eb="7">
      <t>ギジュツ</t>
    </rPh>
    <rPh sb="8" eb="10">
      <t>カンキョウ</t>
    </rPh>
    <rPh sb="11" eb="13">
      <t>サンギョウ</t>
    </rPh>
    <rPh sb="13" eb="15">
      <t>ヒョウジュン</t>
    </rPh>
    <rPh sb="15" eb="17">
      <t>セイサク</t>
    </rPh>
    <rPh sb="17" eb="19">
      <t>スイシン</t>
    </rPh>
    <rPh sb="19" eb="20">
      <t>ヒ</t>
    </rPh>
    <rPh sb="22" eb="23">
      <t>ダイ</t>
    </rPh>
    <rPh sb="24" eb="26">
      <t>チュウショウ</t>
    </rPh>
    <rPh sb="26" eb="28">
      <t>キギョウ</t>
    </rPh>
    <rPh sb="29" eb="31">
      <t>サンギョウ</t>
    </rPh>
    <rPh sb="31" eb="33">
      <t>ギジュツ</t>
    </rPh>
    <rPh sb="34" eb="36">
      <t>カンキョウ</t>
    </rPh>
    <rPh sb="37" eb="39">
      <t>サンギョウ</t>
    </rPh>
    <rPh sb="39" eb="41">
      <t>ヒョウジュン</t>
    </rPh>
    <rPh sb="41" eb="43">
      <t>セイサク</t>
    </rPh>
    <rPh sb="44" eb="46">
      <t>スイシン</t>
    </rPh>
    <rPh sb="47" eb="49">
      <t>ヒツヨウ</t>
    </rPh>
    <rPh sb="50" eb="52">
      <t>ケイヒ</t>
    </rPh>
    <rPh sb="54" eb="55">
      <t>ナカ</t>
    </rPh>
    <rPh sb="56" eb="58">
      <t>サンギョウ</t>
    </rPh>
    <rPh sb="58" eb="60">
      <t>ヒョウジュン</t>
    </rPh>
    <rPh sb="60" eb="61">
      <t>カ</t>
    </rPh>
    <rPh sb="62" eb="64">
      <t>スイシン</t>
    </rPh>
    <phoneticPr fontId="2"/>
  </si>
  <si>
    <t>エネルギー需給高度化基準認証推進事業</t>
    <rPh sb="5" eb="7">
      <t>ジュキュウ</t>
    </rPh>
    <rPh sb="7" eb="10">
      <t>コウドカ</t>
    </rPh>
    <rPh sb="10" eb="12">
      <t>キジュン</t>
    </rPh>
    <rPh sb="12" eb="14">
      <t>ニンショウ</t>
    </rPh>
    <rPh sb="14" eb="16">
      <t>スイシン</t>
    </rPh>
    <rPh sb="16" eb="18">
      <t>ジギョウ</t>
    </rPh>
    <phoneticPr fontId="2"/>
  </si>
  <si>
    <t>エネルギー対策特別会計エネルギー需給勘定</t>
  </si>
  <si>
    <t>（項）エネルギー需給構造高度化対策費
　（事項）省エネルギーの推進に必要な経費</t>
    <rPh sb="1" eb="2">
      <t>コウ</t>
    </rPh>
    <rPh sb="21" eb="23">
      <t>ジコウ</t>
    </rPh>
    <phoneticPr fontId="2"/>
  </si>
  <si>
    <t>　　５．経済産業統計</t>
    <rPh sb="4" eb="6">
      <t>ケイザイ</t>
    </rPh>
    <rPh sb="6" eb="8">
      <t>サンギョウ</t>
    </rPh>
    <rPh sb="8" eb="10">
      <t>トウケイ</t>
    </rPh>
    <phoneticPr fontId="2"/>
  </si>
  <si>
    <t>２．産業育成</t>
    <rPh sb="2" eb="4">
      <t>サンギョウ</t>
    </rPh>
    <rPh sb="4" eb="6">
      <t>イクセイ</t>
    </rPh>
    <phoneticPr fontId="2"/>
  </si>
  <si>
    <t>　　１．ものづくり</t>
    <phoneticPr fontId="2"/>
  </si>
  <si>
    <t>　　２．データ利活用</t>
    <rPh sb="7" eb="10">
      <t>リカツヨウ</t>
    </rPh>
    <phoneticPr fontId="2"/>
  </si>
  <si>
    <t>DX促進制度基盤整備事業</t>
    <rPh sb="2" eb="4">
      <t>ソクシン</t>
    </rPh>
    <rPh sb="4" eb="6">
      <t>セイド</t>
    </rPh>
    <rPh sb="6" eb="12">
      <t>キバンセイビジギョウ</t>
    </rPh>
    <phoneticPr fontId="2"/>
  </si>
  <si>
    <t>重要政策推進枠　21
・令和５年度における項・事項
(項)情報処理・サービス・製造産業振興費
(事項)中小企業の情報処理の促進及びサービス・製造産業の振興に必要な経費</t>
  </si>
  <si>
    <t>商務情報政策局</t>
    <rPh sb="0" eb="7">
      <t>ショウムジョウホウセイサクキョク</t>
    </rPh>
    <phoneticPr fontId="2"/>
  </si>
  <si>
    <t>（項）情報技術利活用促進費
　（事項）中小企業情報技術の利活用の促進に必要な経費</t>
  </si>
  <si>
    <t>　　３．サービス</t>
    <phoneticPr fontId="2"/>
  </si>
  <si>
    <t>ブライダル産業構造転換等促進事業</t>
    <rPh sb="5" eb="7">
      <t>サンギョウ</t>
    </rPh>
    <rPh sb="7" eb="9">
      <t>コウゾウ</t>
    </rPh>
    <rPh sb="9" eb="11">
      <t>テンカン</t>
    </rPh>
    <rPh sb="11" eb="12">
      <t>トウ</t>
    </rPh>
    <rPh sb="12" eb="14">
      <t>ソクシン</t>
    </rPh>
    <rPh sb="14" eb="16">
      <t>ジギョウ</t>
    </rPh>
    <phoneticPr fontId="2"/>
  </si>
  <si>
    <t>重要政策推進枠　350</t>
    <phoneticPr fontId="2"/>
  </si>
  <si>
    <t>商務・サービスグループ</t>
    <rPh sb="0" eb="2">
      <t>ショウム</t>
    </rPh>
    <phoneticPr fontId="2"/>
  </si>
  <si>
    <t>（項）情報処理・サービス・製造産業振興費
　（事項）６０中小企業の情報処理の促進及びサービス・製造産業の振興に必要な経費</t>
    <phoneticPr fontId="2"/>
  </si>
  <si>
    <t>　</t>
  </si>
  <si>
    <t>○</t>
    <phoneticPr fontId="2"/>
  </si>
  <si>
    <t>スポーツDX促進事業</t>
    <rPh sb="6" eb="8">
      <t>ソクシン</t>
    </rPh>
    <rPh sb="8" eb="10">
      <t>ジギョウ</t>
    </rPh>
    <phoneticPr fontId="2"/>
  </si>
  <si>
    <t>重要政策推進枠　300</t>
    <phoneticPr fontId="2"/>
  </si>
  <si>
    <t>2_a_1</t>
  </si>
  <si>
    <t>ヘルスケア産業基盤高度化推進事業</t>
  </si>
  <si>
    <t xml:space="preserve">・「ヘルスケアサービス社会実装事業」から組み換え新規。
・重要政策推進枠　33.5
</t>
    <phoneticPr fontId="2"/>
  </si>
  <si>
    <t>商務・サービスグループ</t>
  </si>
  <si>
    <t>(項)情報処理・サービス・製造産業振興費
(事項)中小企業の情報処理の促進及びサービス・製造産業の振興に必要な経費</t>
    <phoneticPr fontId="2"/>
  </si>
  <si>
    <t>　　４．クールジャパン</t>
    <phoneticPr fontId="2"/>
  </si>
  <si>
    <t>３．産業セキュリティ</t>
    <rPh sb="2" eb="4">
      <t>サンギョウ</t>
    </rPh>
    <phoneticPr fontId="2"/>
  </si>
  <si>
    <t>　　１．サイバーセキュリティ</t>
    <phoneticPr fontId="2"/>
  </si>
  <si>
    <t>　　２．産業保安・危機管理</t>
    <rPh sb="4" eb="6">
      <t>サンギョウ</t>
    </rPh>
    <rPh sb="6" eb="8">
      <t>ホアン</t>
    </rPh>
    <rPh sb="9" eb="11">
      <t>キキ</t>
    </rPh>
    <rPh sb="11" eb="13">
      <t>カンリ</t>
    </rPh>
    <phoneticPr fontId="2"/>
  </si>
  <si>
    <t>スマート保安導入支援事業</t>
  </si>
  <si>
    <t>重要政策推進枠　875</t>
  </si>
  <si>
    <t>産業保安グループ</t>
  </si>
  <si>
    <t>（項）産業保安確保費
（事項）中小企業の産業保安に必要な経費</t>
  </si>
  <si>
    <t>４．対外経済</t>
    <rPh sb="2" eb="4">
      <t>タイガイ</t>
    </rPh>
    <rPh sb="4" eb="6">
      <t>ケイザイ</t>
    </rPh>
    <phoneticPr fontId="2"/>
  </si>
  <si>
    <t>　　１．国際交渉・連携</t>
    <rPh sb="4" eb="6">
      <t>コクサイ</t>
    </rPh>
    <rPh sb="6" eb="8">
      <t>コウショウ</t>
    </rPh>
    <rPh sb="9" eb="11">
      <t>レンケイ</t>
    </rPh>
    <phoneticPr fontId="2"/>
  </si>
  <si>
    <t>　　２．海外市場開拓支援・対内投資</t>
    <rPh sb="4" eb="6">
      <t>カイガイ</t>
    </rPh>
    <rPh sb="6" eb="8">
      <t>シジョウ</t>
    </rPh>
    <rPh sb="8" eb="10">
      <t>カイタク</t>
    </rPh>
    <rPh sb="10" eb="12">
      <t>シエン</t>
    </rPh>
    <rPh sb="13" eb="15">
      <t>タイナイ</t>
    </rPh>
    <rPh sb="15" eb="17">
      <t>トウシ</t>
    </rPh>
    <phoneticPr fontId="2"/>
  </si>
  <si>
    <t>　　３．貿易管理・重要技術マネジメント</t>
    <rPh sb="4" eb="6">
      <t>ボウエキ</t>
    </rPh>
    <rPh sb="6" eb="8">
      <t>カンリ</t>
    </rPh>
    <rPh sb="9" eb="11">
      <t>ジュウヨウ</t>
    </rPh>
    <rPh sb="11" eb="13">
      <t>ギジュツ</t>
    </rPh>
    <phoneticPr fontId="2"/>
  </si>
  <si>
    <t>５．中小企業・地域経済</t>
    <rPh sb="2" eb="4">
      <t>チュウショウ</t>
    </rPh>
    <rPh sb="4" eb="6">
      <t>キギョウ</t>
    </rPh>
    <rPh sb="7" eb="9">
      <t>チイキ</t>
    </rPh>
    <rPh sb="9" eb="11">
      <t>ケイザイ</t>
    </rPh>
    <phoneticPr fontId="2"/>
  </si>
  <si>
    <t>　　１．経営革新・創業促進</t>
    <rPh sb="4" eb="6">
      <t>ケイエイ</t>
    </rPh>
    <rPh sb="6" eb="8">
      <t>カクシン</t>
    </rPh>
    <rPh sb="9" eb="11">
      <t>ソウギョウ</t>
    </rPh>
    <rPh sb="11" eb="13">
      <t>ソクシン</t>
    </rPh>
    <phoneticPr fontId="2"/>
  </si>
  <si>
    <t>後継者ネットワーク事業</t>
    <rPh sb="0" eb="3">
      <t>コウケイシャ</t>
    </rPh>
    <rPh sb="9" eb="11">
      <t>ジギョウ</t>
    </rPh>
    <phoneticPr fontId="2"/>
  </si>
  <si>
    <t>重要政策推進枠　400</t>
  </si>
  <si>
    <t>中小企業庁</t>
  </si>
  <si>
    <t>（項）経営革新・創業促進費
　（事項）経営革新・創業促進に必要な経費</t>
  </si>
  <si>
    <t>　　２．事業環境整備</t>
    <rPh sb="4" eb="6">
      <t>ジギョウ</t>
    </rPh>
    <rPh sb="6" eb="8">
      <t>カンキョウ</t>
    </rPh>
    <rPh sb="8" eb="10">
      <t>セイビ</t>
    </rPh>
    <phoneticPr fontId="2"/>
  </si>
  <si>
    <t>　　３．経営安定・取引適正化</t>
    <rPh sb="4" eb="6">
      <t>ケイエイ</t>
    </rPh>
    <rPh sb="6" eb="8">
      <t>アンテイ</t>
    </rPh>
    <rPh sb="9" eb="11">
      <t>トリヒキ</t>
    </rPh>
    <rPh sb="11" eb="14">
      <t>テキセイカ</t>
    </rPh>
    <phoneticPr fontId="2"/>
  </si>
  <si>
    <t>　　４．地域産業</t>
    <rPh sb="4" eb="6">
      <t>チイキ</t>
    </rPh>
    <rPh sb="6" eb="8">
      <t>サンギョウ</t>
    </rPh>
    <phoneticPr fontId="2"/>
  </si>
  <si>
    <t>　　５．福島・震災復興</t>
    <rPh sb="4" eb="6">
      <t>フクシマ</t>
    </rPh>
    <rPh sb="7" eb="9">
      <t>シンサイ</t>
    </rPh>
    <rPh sb="9" eb="11">
      <t>フッコウ</t>
    </rPh>
    <phoneticPr fontId="2"/>
  </si>
  <si>
    <t>６．エネルギー・環境</t>
    <rPh sb="8" eb="10">
      <t>カンキョウ</t>
    </rPh>
    <phoneticPr fontId="2"/>
  </si>
  <si>
    <t>　　１．資源・燃料</t>
    <rPh sb="4" eb="6">
      <t>シゲン</t>
    </rPh>
    <rPh sb="7" eb="9">
      <t>ネンリョウ</t>
    </rPh>
    <phoneticPr fontId="2"/>
  </si>
  <si>
    <t>高効率発電向け資源燃料等調達のための資源開発事業</t>
  </si>
  <si>
    <t>資源エネルギー庁</t>
    <rPh sb="0" eb="2">
      <t>シゲン</t>
    </rPh>
    <rPh sb="7" eb="8">
      <t>チョウ</t>
    </rPh>
    <phoneticPr fontId="2"/>
  </si>
  <si>
    <t>(項)独立行政法人石油天然ガス・金属鉱物資源機構運営費
(事項)独立行政法人石油天然ガス・金属鉱物資源機構運営費交付金に必要な経費</t>
  </si>
  <si>
    <t>カーボンリサイクル・次世代火力発電の技術開発事業</t>
    <rPh sb="10" eb="13">
      <t>ジセダイ</t>
    </rPh>
    <rPh sb="13" eb="15">
      <t>カリョク</t>
    </rPh>
    <rPh sb="15" eb="17">
      <t>ハツデン</t>
    </rPh>
    <rPh sb="18" eb="20">
      <t>ギジュツ</t>
    </rPh>
    <rPh sb="20" eb="22">
      <t>カイハツ</t>
    </rPh>
    <rPh sb="22" eb="24">
      <t>ジギョウ</t>
    </rPh>
    <phoneticPr fontId="2"/>
  </si>
  <si>
    <t>重要政策推進枠　3000</t>
  </si>
  <si>
    <t>(項)国立研究開発法人新エネルギー・産業技術総合開発機構運営費
(事項)国立研究開発法人新エネルギー・産業技術総合開発機構エネルギー需給勘定運営費交付金</t>
    <phoneticPr fontId="2"/>
  </si>
  <si>
    <t>1_a_1</t>
  </si>
  <si>
    <t>先進的CCS支援事業</t>
    <rPh sb="0" eb="3">
      <t>センシンテキ</t>
    </rPh>
    <rPh sb="6" eb="8">
      <t>シエン</t>
    </rPh>
    <rPh sb="8" eb="10">
      <t>ジギョウ</t>
    </rPh>
    <phoneticPr fontId="2"/>
  </si>
  <si>
    <t>重要政策推進枠　3000</t>
    <phoneticPr fontId="2"/>
  </si>
  <si>
    <t>都市ガス分野の災害対応・レジリエンス強化に係る支援事業</t>
    <phoneticPr fontId="2"/>
  </si>
  <si>
    <t>産業保安グループ</t>
    <rPh sb="0" eb="4">
      <t>サンギョウホアン</t>
    </rPh>
    <phoneticPr fontId="2"/>
  </si>
  <si>
    <t>(項)燃料安定供給対策費
(事項)石油・天然ガス・石炭の安定供給確保に必要な経費</t>
  </si>
  <si>
    <t>　　２．新エネルビー・省エネルギー</t>
    <rPh sb="4" eb="5">
      <t>シン</t>
    </rPh>
    <rPh sb="11" eb="12">
      <t>ショウ</t>
    </rPh>
    <phoneticPr fontId="2"/>
  </si>
  <si>
    <t>省エネAI半導体及びシステムに関する技術開発事業</t>
    <rPh sb="0" eb="1">
      <t>ショウ</t>
    </rPh>
    <rPh sb="5" eb="8">
      <t>ハンドウタイ</t>
    </rPh>
    <rPh sb="8" eb="9">
      <t>オヨ</t>
    </rPh>
    <rPh sb="15" eb="16">
      <t>カン</t>
    </rPh>
    <rPh sb="18" eb="20">
      <t>ギジュツ</t>
    </rPh>
    <rPh sb="20" eb="22">
      <t>カイハツ</t>
    </rPh>
    <rPh sb="22" eb="24">
      <t>ジギョウ</t>
    </rPh>
    <phoneticPr fontId="2"/>
  </si>
  <si>
    <t>重要政策推進枠　5630</t>
  </si>
  <si>
    <t>グリーン冷媒・機器開発事業</t>
    <rPh sb="4" eb="6">
      <t>レイバイ</t>
    </rPh>
    <rPh sb="7" eb="9">
      <t>キキ</t>
    </rPh>
    <rPh sb="9" eb="11">
      <t>カイハツ</t>
    </rPh>
    <rPh sb="11" eb="13">
      <t>ジギョウ</t>
    </rPh>
    <phoneticPr fontId="2"/>
  </si>
  <si>
    <t>重要政策推進枠　450</t>
    <rPh sb="0" eb="4">
      <t>ジュウヨウセイサク</t>
    </rPh>
    <rPh sb="4" eb="7">
      <t>スイシンワク</t>
    </rPh>
    <phoneticPr fontId="2"/>
  </si>
  <si>
    <t>産業技術環境局</t>
  </si>
  <si>
    <t>量子・AIハイブリッド技術のサイバ－・フィジカル開発事業</t>
    <phoneticPr fontId="2"/>
  </si>
  <si>
    <t>重要政策推進枠　1000</t>
    <rPh sb="0" eb="4">
      <t>ジュウヨウセイサク</t>
    </rPh>
    <rPh sb="4" eb="7">
      <t>スイシンワク</t>
    </rPh>
    <phoneticPr fontId="2"/>
  </si>
  <si>
    <t>産業技術環境局</t>
    <rPh sb="0" eb="6">
      <t>サンギョウギジュツカンキョウ</t>
    </rPh>
    <rPh sb="6" eb="7">
      <t>キョク</t>
    </rPh>
    <phoneticPr fontId="2"/>
  </si>
  <si>
    <t>次世代全固体蓄電池材料の評価・基盤技術の開発事業</t>
  </si>
  <si>
    <t>製造産業局</t>
  </si>
  <si>
    <t>海外における地熱の探査事業に対する出資事業</t>
    <phoneticPr fontId="2"/>
  </si>
  <si>
    <t>重点政策推進枠　1000</t>
    <rPh sb="0" eb="2">
      <t>ジュウテン</t>
    </rPh>
    <rPh sb="2" eb="4">
      <t>セイサク</t>
    </rPh>
    <rPh sb="4" eb="6">
      <t>スイシン</t>
    </rPh>
    <rPh sb="6" eb="7">
      <t>ワク</t>
    </rPh>
    <phoneticPr fontId="2"/>
  </si>
  <si>
    <t>(項)独立行政法人石油天然ガス・金属鉱物資源機構出資
(事項)独立行政法人石油天然ガス・金属鉱物資源機構出資に必要な経費</t>
    <phoneticPr fontId="2"/>
  </si>
  <si>
    <t>競争的な水素サプライチェーン構築に向けた技術開発事業</t>
    <phoneticPr fontId="2"/>
  </si>
  <si>
    <t>系統用蓄電池等の導入及び配電網合理化等を通じた再エネ導入等加速化事業</t>
    <phoneticPr fontId="2"/>
  </si>
  <si>
    <t>資源エネルギー庁</t>
  </si>
  <si>
    <t>（項）エネルギー需給構造高度化対策費
（事項）エネルギー源の多様化等に必要な経費</t>
    <phoneticPr fontId="2"/>
  </si>
  <si>
    <t>3a_1</t>
  </si>
  <si>
    <t>洋上風力発電等の導入促進に向けた採算性分析のための基礎調査事業</t>
  </si>
  <si>
    <t>重点政策推進枠　2400</t>
    <phoneticPr fontId="2"/>
  </si>
  <si>
    <t>省エネ法・温対法・フロン法電子報告システム(EEGS)等整備事業</t>
    <rPh sb="0" eb="1">
      <t>ショウ</t>
    </rPh>
    <rPh sb="3" eb="4">
      <t>ホウ</t>
    </rPh>
    <rPh sb="5" eb="8">
      <t>オンタイホウ</t>
    </rPh>
    <rPh sb="12" eb="13">
      <t>ホウ</t>
    </rPh>
    <rPh sb="27" eb="28">
      <t>トウ</t>
    </rPh>
    <rPh sb="28" eb="32">
      <t>セイビジギョウ</t>
    </rPh>
    <phoneticPr fontId="2"/>
  </si>
  <si>
    <t>（項）エネルギー需給構造高度化対策費
（事項）省エネルギーの推進に必要な経費</t>
    <rPh sb="20" eb="22">
      <t>ジコウ</t>
    </rPh>
    <rPh sb="23" eb="24">
      <t>ショウ</t>
    </rPh>
    <rPh sb="30" eb="32">
      <t>スイシン</t>
    </rPh>
    <rPh sb="33" eb="35">
      <t>ヒツヨウ</t>
    </rPh>
    <rPh sb="36" eb="38">
      <t>ケイヒ</t>
    </rPh>
    <phoneticPr fontId="2"/>
  </si>
  <si>
    <t>　　３．電力・ガス</t>
    <rPh sb="4" eb="6">
      <t>デンリョク</t>
    </rPh>
    <phoneticPr fontId="2"/>
  </si>
  <si>
    <t>揚水発電の運用高度化及び導入支援補助金</t>
    <phoneticPr fontId="2"/>
  </si>
  <si>
    <t>　　４．環境</t>
    <rPh sb="4" eb="6">
      <t>カンキョウ</t>
    </rPh>
    <phoneticPr fontId="2"/>
  </si>
  <si>
    <t>資源自律経済システム開発促進事業</t>
    <phoneticPr fontId="2"/>
  </si>
  <si>
    <t>重要政策推進枠　1270</t>
  </si>
  <si>
    <t>グリーン・トランスフォーメーションリーグ運営事業</t>
    <rPh sb="20" eb="22">
      <t>ウンエイ</t>
    </rPh>
    <rPh sb="22" eb="24">
      <t>ジギョウ</t>
    </rPh>
    <phoneticPr fontId="2"/>
  </si>
  <si>
    <t>重要政策推進枠　8000</t>
    <phoneticPr fontId="2"/>
  </si>
  <si>
    <t>（項）温暖化対策に必要な経費</t>
    <phoneticPr fontId="2"/>
  </si>
  <si>
    <t>７．生活安全</t>
    <rPh sb="2" eb="4">
      <t>セイカツ</t>
    </rPh>
    <rPh sb="4" eb="6">
      <t>アンゼン</t>
    </rPh>
    <phoneticPr fontId="2"/>
  </si>
  <si>
    <t>　　1．製品安全</t>
    <rPh sb="4" eb="6">
      <t>セイヒン</t>
    </rPh>
    <rPh sb="6" eb="8">
      <t>アンゼン</t>
    </rPh>
    <phoneticPr fontId="2"/>
  </si>
  <si>
    <t>　　２．商取引安全</t>
    <rPh sb="4" eb="7">
      <t>ショウトリヒキ</t>
    </rPh>
    <rPh sb="7" eb="9">
      <t>アンゼン</t>
    </rPh>
    <phoneticPr fontId="2"/>
  </si>
  <si>
    <t>　　３．化学物質管理</t>
    <rPh sb="4" eb="6">
      <t>カガク</t>
    </rPh>
    <rPh sb="6" eb="8">
      <t>ブッシツ</t>
    </rPh>
    <rPh sb="8" eb="10">
      <t>カンリ</t>
    </rPh>
    <phoneticPr fontId="2"/>
  </si>
  <si>
    <t>いずれの施策にも関連しないもの</t>
    <rPh sb="4" eb="6">
      <t>シサク</t>
    </rPh>
    <rPh sb="8" eb="10">
      <t>カンレン</t>
    </rPh>
    <phoneticPr fontId="2"/>
  </si>
  <si>
    <t>独立行政法人日本貿易振興機構運施設整備費補助金</t>
  </si>
  <si>
    <t>通商政策局</t>
  </si>
  <si>
    <t>（項）独立行政法人日本貿易振興機構施設整備費
（事項）独立行政法人日本貿易振興機構施設整備に必要な経費</t>
  </si>
  <si>
    <t>工業所有権研究等委託費
（スタートアップ知財支援基盤整備事業）</t>
  </si>
  <si>
    <t>特許庁</t>
  </si>
  <si>
    <t>特許特別会計</t>
  </si>
  <si>
    <t>(項)事務取扱費
(事項)事務取扱いに必要な経費</t>
  </si>
  <si>
    <t>3_c2_2</t>
  </si>
  <si>
    <t>合　　　　　計</t>
    <phoneticPr fontId="2"/>
  </si>
  <si>
    <t>一般会計</t>
    <rPh sb="0" eb="2">
      <t>イッパン</t>
    </rPh>
    <rPh sb="2" eb="4">
      <t>カイケイ</t>
    </rPh>
    <phoneticPr fontId="5"/>
  </si>
  <si>
    <t>エネルギー対策特別会計エネルギー需給勘定</t>
    <phoneticPr fontId="5"/>
  </si>
  <si>
    <t>エネルギー対策特別会計電源開発促進勘定</t>
    <phoneticPr fontId="5"/>
  </si>
  <si>
    <t>エネルギー対策特別会計原子力損害賠償支援勘定</t>
    <rPh sb="5" eb="7">
      <t>タイサク</t>
    </rPh>
    <rPh sb="7" eb="9">
      <t>トクベツ</t>
    </rPh>
    <rPh sb="9" eb="11">
      <t>カイケイ</t>
    </rPh>
    <rPh sb="11" eb="14">
      <t>ゲンシリョク</t>
    </rPh>
    <rPh sb="14" eb="16">
      <t>ソンガイ</t>
    </rPh>
    <rPh sb="16" eb="18">
      <t>バイショウ</t>
    </rPh>
    <rPh sb="18" eb="20">
      <t>シエン</t>
    </rPh>
    <rPh sb="20" eb="22">
      <t>カンジョウ</t>
    </rPh>
    <phoneticPr fontId="5"/>
  </si>
  <si>
    <t>特許特別会計</t>
    <rPh sb="0" eb="2">
      <t>トッキョ</t>
    </rPh>
    <rPh sb="2" eb="4">
      <t>トクベツ</t>
    </rPh>
    <rPh sb="4" eb="6">
      <t>カイケイ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</si>
</sst>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quot;▲ &quot;0"/>
    <numFmt numFmtId="178" formatCode="#,##0;&quot;▲ &quot;#,##0"/>
    <numFmt numFmtId="179" formatCode="#,##0.000;&quot;▲ &quot;#,##0.000"/>
  </numFmts>
  <fonts count="18" x14ac:knownFonts="1">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16"/>
      <color theme="1"/>
      <name val="游ゴシック"/>
      <family val="3"/>
      <charset val="128"/>
      <scheme val="minor"/>
    </font>
    <font>
      <sz val="11"/>
      <name val="ＭＳ ゴシック"/>
      <family val="3"/>
      <charset val="128"/>
    </font>
    <font>
      <sz val="6"/>
      <name val="ＭＳ Ｐゴシック"/>
      <family val="3"/>
      <charset val="128"/>
    </font>
    <font>
      <sz val="11"/>
      <color theme="1"/>
      <name val="ＭＳ ゴシック"/>
      <family val="3"/>
      <charset val="128"/>
    </font>
    <font>
      <sz val="16"/>
      <name val="游ゴシック"/>
      <family val="3"/>
      <charset val="128"/>
      <scheme val="minor"/>
    </font>
    <font>
      <sz val="11"/>
      <name val="游ゴシック"/>
      <family val="2"/>
      <charset val="128"/>
      <scheme val="minor"/>
    </font>
    <font>
      <sz val="16"/>
      <name val="游ゴシック"/>
      <family val="2"/>
      <charset val="128"/>
      <scheme val="minor"/>
    </font>
    <font>
      <sz val="16"/>
      <name val="ＭＳ ゴシック"/>
      <family val="3"/>
      <charset val="128"/>
    </font>
    <font>
      <sz val="14"/>
      <name val="游ゴシック"/>
      <family val="2"/>
      <charset val="128"/>
      <scheme val="minor"/>
    </font>
    <font>
      <sz val="14"/>
      <name val="ＭＳ ゴシック"/>
      <family val="3"/>
      <charset val="128"/>
    </font>
    <font>
      <sz val="11"/>
      <name val="游ゴシック"/>
      <family val="3"/>
      <charset val="128"/>
      <scheme val="minor"/>
    </font>
    <font>
      <sz val="11"/>
      <name val="ＭＳ ゴシック"/>
      <family val="3"/>
    </font>
    <font>
      <sz val="10"/>
      <name val="ＭＳ Ｐゴシック"/>
      <family val="3"/>
      <charset val="128"/>
    </font>
    <font>
      <sz val="11"/>
      <name val="ＭＳ Ｐゴシック"/>
      <family val="3"/>
    </font>
    <font>
      <sz val="9"/>
      <name val="ＭＳ ゴシック"/>
      <family val="3"/>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double">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36">
    <xf numFmtId="0" fontId="0" fillId="0" borderId="0" xfId="0">
      <alignment vertical="center"/>
    </xf>
    <xf numFmtId="176" fontId="1" fillId="0" borderId="0" xfId="0" applyNumberFormat="1" applyFont="1">
      <alignment vertical="center"/>
    </xf>
    <xf numFmtId="0" fontId="0" fillId="0" borderId="0" xfId="0" applyAlignment="1">
      <alignment vertical="center" wrapText="1"/>
    </xf>
    <xf numFmtId="177" fontId="0" fillId="0" borderId="0" xfId="0" applyNumberFormat="1">
      <alignment vertical="center"/>
    </xf>
    <xf numFmtId="176" fontId="0" fillId="0" borderId="0" xfId="0" applyNumberFormat="1">
      <alignment vertical="center"/>
    </xf>
    <xf numFmtId="176" fontId="3" fillId="0" borderId="0" xfId="0" applyNumberFormat="1" applyFont="1">
      <alignment vertical="center"/>
    </xf>
    <xf numFmtId="176" fontId="4" fillId="2" borderId="1"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178" fontId="4" fillId="3" borderId="2" xfId="0" applyNumberFormat="1" applyFont="1" applyFill="1" applyBorder="1" applyAlignment="1">
      <alignment horizontal="center" vertical="center"/>
    </xf>
    <xf numFmtId="178" fontId="4" fillId="2" borderId="3" xfId="0" applyNumberFormat="1" applyFont="1" applyFill="1" applyBorder="1" applyAlignment="1">
      <alignment horizontal="center" vertical="center"/>
    </xf>
    <xf numFmtId="178" fontId="6" fillId="3" borderId="2" xfId="0" applyNumberFormat="1" applyFont="1" applyFill="1" applyBorder="1" applyAlignment="1">
      <alignment horizontal="center" vertical="center"/>
    </xf>
    <xf numFmtId="178" fontId="4" fillId="2" borderId="2" xfId="0" applyNumberFormat="1" applyFont="1" applyFill="1" applyBorder="1" applyAlignment="1">
      <alignment horizontal="center" vertical="center" wrapText="1"/>
    </xf>
    <xf numFmtId="178" fontId="4" fillId="2" borderId="4"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78" fontId="6" fillId="0" borderId="0" xfId="0" applyNumberFormat="1" applyFont="1" applyAlignment="1"/>
    <xf numFmtId="176" fontId="4" fillId="2" borderId="8" xfId="0" applyNumberFormat="1" applyFont="1" applyFill="1" applyBorder="1" applyAlignment="1">
      <alignment horizontal="center" vertical="center"/>
    </xf>
    <xf numFmtId="178" fontId="4" fillId="2" borderId="9" xfId="0" applyNumberFormat="1" applyFont="1" applyFill="1" applyBorder="1" applyAlignment="1">
      <alignment horizontal="center" vertical="center"/>
    </xf>
    <xf numFmtId="0" fontId="0" fillId="0" borderId="10" xfId="0" applyBorder="1" applyAlignment="1">
      <alignment horizontal="center" vertical="center" wrapText="1"/>
    </xf>
    <xf numFmtId="177" fontId="4" fillId="3" borderId="10" xfId="0" applyNumberFormat="1" applyFont="1" applyFill="1" applyBorder="1" applyAlignment="1">
      <alignment horizontal="center" vertical="center" wrapText="1"/>
    </xf>
    <xf numFmtId="178" fontId="4" fillId="3" borderId="9" xfId="0" applyNumberFormat="1" applyFont="1" applyFill="1" applyBorder="1" applyAlignment="1">
      <alignment horizontal="center" vertical="center"/>
    </xf>
    <xf numFmtId="178" fontId="0" fillId="0" borderId="10" xfId="0" applyNumberFormat="1" applyBorder="1" applyAlignment="1">
      <alignment horizontal="center" vertical="center"/>
    </xf>
    <xf numFmtId="178" fontId="6" fillId="3" borderId="9" xfId="0" applyNumberFormat="1" applyFont="1" applyFill="1" applyBorder="1" applyAlignment="1">
      <alignment horizontal="center" vertical="center"/>
    </xf>
    <xf numFmtId="178" fontId="4" fillId="0" borderId="9" xfId="0" applyNumberFormat="1" applyFont="1" applyBorder="1" applyAlignment="1">
      <alignment horizontal="center" vertical="center" wrapText="1"/>
    </xf>
    <xf numFmtId="178" fontId="4" fillId="0" borderId="11" xfId="0" applyNumberFormat="1"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3" xfId="0" applyFont="1" applyFill="1" applyBorder="1" applyAlignment="1">
      <alignment horizontal="center" vertical="center" wrapText="1"/>
    </xf>
    <xf numFmtId="176" fontId="4" fillId="2" borderId="14" xfId="0" applyNumberFormat="1" applyFont="1" applyFill="1" applyBorder="1" applyAlignment="1">
      <alignment horizontal="center" vertical="center"/>
    </xf>
    <xf numFmtId="178" fontId="4" fillId="2" borderId="15" xfId="0" applyNumberFormat="1" applyFont="1" applyFill="1" applyBorder="1" applyAlignment="1">
      <alignment horizontal="center" vertical="center"/>
    </xf>
    <xf numFmtId="0" fontId="0" fillId="0" borderId="16" xfId="0" applyBorder="1" applyAlignment="1">
      <alignment horizontal="center" vertical="center" wrapText="1"/>
    </xf>
    <xf numFmtId="177" fontId="4" fillId="3" borderId="16" xfId="0" applyNumberFormat="1" applyFont="1" applyFill="1" applyBorder="1" applyAlignment="1">
      <alignment horizontal="center" vertical="center" wrapText="1"/>
    </xf>
    <xf numFmtId="178" fontId="4" fillId="3" borderId="15" xfId="0" applyNumberFormat="1" applyFont="1" applyFill="1" applyBorder="1" applyAlignment="1">
      <alignment horizontal="center" vertical="center"/>
    </xf>
    <xf numFmtId="178" fontId="0" fillId="0" borderId="16" xfId="0" applyNumberFormat="1" applyBorder="1" applyAlignment="1">
      <alignment horizontal="center" vertical="center"/>
    </xf>
    <xf numFmtId="178" fontId="6" fillId="3" borderId="15" xfId="0" applyNumberFormat="1" applyFont="1" applyFill="1" applyBorder="1" applyAlignment="1">
      <alignment horizontal="center" vertical="center"/>
    </xf>
    <xf numFmtId="178" fontId="4" fillId="0" borderId="15" xfId="0" applyNumberFormat="1" applyFont="1" applyBorder="1" applyAlignment="1">
      <alignment horizontal="center" vertical="center" wrapText="1"/>
    </xf>
    <xf numFmtId="178" fontId="4" fillId="0" borderId="17" xfId="0" applyNumberFormat="1"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7" fillId="3" borderId="1" xfId="0" applyNumberFormat="1" applyFont="1" applyFill="1" applyBorder="1">
      <alignment vertical="center"/>
    </xf>
    <xf numFmtId="0" fontId="8" fillId="3" borderId="2" xfId="0" applyFont="1" applyFill="1" applyBorder="1">
      <alignment vertical="center"/>
    </xf>
    <xf numFmtId="0" fontId="8" fillId="3" borderId="2" xfId="0" applyFont="1" applyFill="1" applyBorder="1" applyAlignment="1">
      <alignment vertical="center" wrapText="1"/>
    </xf>
    <xf numFmtId="177" fontId="8" fillId="3" borderId="2" xfId="0" applyNumberFormat="1" applyFont="1" applyFill="1" applyBorder="1">
      <alignment vertical="center"/>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21" xfId="0" applyFont="1" applyFill="1" applyBorder="1" applyAlignment="1">
      <alignment horizontal="center" vertical="center"/>
    </xf>
    <xf numFmtId="0" fontId="8" fillId="3" borderId="1" xfId="0" applyFont="1" applyFill="1" applyBorder="1">
      <alignment vertical="center"/>
    </xf>
    <xf numFmtId="0" fontId="8" fillId="3" borderId="4" xfId="0" applyFont="1" applyFill="1" applyBorder="1">
      <alignment vertical="center"/>
    </xf>
    <xf numFmtId="0" fontId="8" fillId="0" borderId="0" xfId="0" applyFont="1">
      <alignment vertical="center"/>
    </xf>
    <xf numFmtId="176" fontId="7" fillId="3" borderId="8" xfId="0" applyNumberFormat="1" applyFont="1" applyFill="1" applyBorder="1">
      <alignment vertical="center"/>
    </xf>
    <xf numFmtId="0" fontId="8" fillId="3" borderId="9" xfId="0" applyFont="1" applyFill="1" applyBorder="1">
      <alignment vertical="center"/>
    </xf>
    <xf numFmtId="0" fontId="8" fillId="3" borderId="9" xfId="0" applyFont="1" applyFill="1" applyBorder="1" applyAlignment="1">
      <alignment vertical="center" wrapText="1"/>
    </xf>
    <xf numFmtId="177" fontId="8" fillId="3" borderId="9" xfId="0" applyNumberFormat="1" applyFont="1" applyFill="1" applyBorder="1">
      <alignment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8" fillId="3" borderId="8" xfId="0" applyFont="1" applyFill="1" applyBorder="1">
      <alignment vertical="center"/>
    </xf>
    <xf numFmtId="0" fontId="8" fillId="3" borderId="11" xfId="0" applyFont="1" applyFill="1" applyBorder="1">
      <alignment vertical="center"/>
    </xf>
    <xf numFmtId="176" fontId="8" fillId="0" borderId="8" xfId="0" applyNumberFormat="1" applyFont="1" applyBorder="1">
      <alignment vertical="center"/>
    </xf>
    <xf numFmtId="0" fontId="8" fillId="0" borderId="9" xfId="0" applyFont="1" applyBorder="1" applyAlignment="1">
      <alignment vertical="center" wrapText="1"/>
    </xf>
    <xf numFmtId="177" fontId="8" fillId="0" borderId="9" xfId="0" applyNumberFormat="1" applyFont="1" applyBorder="1">
      <alignment vertical="center"/>
    </xf>
    <xf numFmtId="0" fontId="8" fillId="0" borderId="9" xfId="0" applyFont="1" applyBorder="1">
      <alignment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8" fillId="0" borderId="8" xfId="0" applyFont="1" applyBorder="1">
      <alignment vertical="center"/>
    </xf>
    <xf numFmtId="0" fontId="8" fillId="0" borderId="11" xfId="0" applyFont="1" applyBorder="1">
      <alignment vertical="center"/>
    </xf>
    <xf numFmtId="176" fontId="9" fillId="3" borderId="8" xfId="0" applyNumberFormat="1" applyFont="1" applyFill="1" applyBorder="1">
      <alignment vertical="center"/>
    </xf>
    <xf numFmtId="0" fontId="9" fillId="3" borderId="9" xfId="0" applyFont="1" applyFill="1" applyBorder="1">
      <alignment vertical="center"/>
    </xf>
    <xf numFmtId="0" fontId="9" fillId="3" borderId="9" xfId="0" applyFont="1" applyFill="1" applyBorder="1" applyAlignment="1">
      <alignment vertical="center" wrapText="1"/>
    </xf>
    <xf numFmtId="177" fontId="9" fillId="3" borderId="9" xfId="0" applyNumberFormat="1" applyFont="1" applyFill="1" applyBorder="1">
      <alignment vertical="center"/>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9" fillId="3" borderId="8" xfId="0" applyFont="1" applyFill="1" applyBorder="1">
      <alignment vertical="center"/>
    </xf>
    <xf numFmtId="0" fontId="9" fillId="3" borderId="11" xfId="0" applyFont="1" applyFill="1" applyBorder="1">
      <alignment vertical="center"/>
    </xf>
    <xf numFmtId="0" fontId="9" fillId="0" borderId="0" xfId="0" applyFont="1">
      <alignment vertical="center"/>
    </xf>
    <xf numFmtId="176" fontId="11" fillId="3" borderId="8" xfId="0" applyNumberFormat="1" applyFont="1" applyFill="1" applyBorder="1">
      <alignment vertical="center"/>
    </xf>
    <xf numFmtId="0" fontId="11" fillId="3" borderId="9" xfId="0" applyFont="1" applyFill="1" applyBorder="1">
      <alignment vertical="center"/>
    </xf>
    <xf numFmtId="0" fontId="11" fillId="3" borderId="9" xfId="0" applyFont="1" applyFill="1" applyBorder="1" applyAlignment="1">
      <alignment vertical="center" wrapText="1"/>
    </xf>
    <xf numFmtId="177" fontId="11" fillId="3" borderId="9" xfId="0" applyNumberFormat="1" applyFont="1" applyFill="1" applyBorder="1">
      <alignment vertical="center"/>
    </xf>
    <xf numFmtId="0" fontId="12" fillId="3" borderId="9"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1" xfId="0" applyFont="1" applyFill="1" applyBorder="1" applyAlignment="1">
      <alignment horizontal="center" vertical="center"/>
    </xf>
    <xf numFmtId="0" fontId="11" fillId="3" borderId="8" xfId="0" applyFont="1" applyFill="1" applyBorder="1">
      <alignment vertical="center"/>
    </xf>
    <xf numFmtId="0" fontId="11" fillId="3" borderId="11" xfId="0" applyFont="1" applyFill="1" applyBorder="1">
      <alignment vertical="center"/>
    </xf>
    <xf numFmtId="0" fontId="11" fillId="0" borderId="0" xfId="0" applyFont="1">
      <alignment vertical="center"/>
    </xf>
    <xf numFmtId="0" fontId="13" fillId="0" borderId="9" xfId="0" applyFont="1" applyBorder="1">
      <alignment vertical="center"/>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5" fillId="0" borderId="22" xfId="0" applyFont="1" applyBorder="1" applyAlignment="1">
      <alignment vertical="center" wrapText="1"/>
    </xf>
    <xf numFmtId="0" fontId="16" fillId="0" borderId="23" xfId="0" applyFont="1" applyBorder="1" applyAlignment="1">
      <alignment vertical="center" wrapText="1"/>
    </xf>
    <xf numFmtId="3" fontId="16" fillId="0" borderId="24" xfId="0" applyNumberFormat="1" applyFont="1" applyBorder="1">
      <alignment vertical="center"/>
    </xf>
    <xf numFmtId="0" fontId="16" fillId="0" borderId="24" xfId="0" applyFont="1" applyBorder="1">
      <alignment vertical="center"/>
    </xf>
    <xf numFmtId="0" fontId="14" fillId="0" borderId="24" xfId="0" applyFont="1" applyBorder="1" applyAlignment="1">
      <alignment vertical="center" wrapText="1"/>
    </xf>
    <xf numFmtId="0" fontId="16" fillId="0" borderId="24" xfId="0" applyFont="1" applyBorder="1" applyAlignment="1">
      <alignment vertical="center" wrapText="1"/>
    </xf>
    <xf numFmtId="0" fontId="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16" fillId="0" borderId="25" xfId="0" applyFont="1" applyBorder="1">
      <alignment vertical="center"/>
    </xf>
    <xf numFmtId="0" fontId="17" fillId="0" borderId="9" xfId="0" applyFont="1" applyBorder="1" applyAlignment="1">
      <alignment vertical="center" wrapText="1"/>
    </xf>
    <xf numFmtId="0" fontId="13" fillId="0" borderId="9" xfId="0" applyFont="1" applyBorder="1" applyAlignment="1">
      <alignment vertical="center" wrapText="1"/>
    </xf>
    <xf numFmtId="177" fontId="13" fillId="0" borderId="9" xfId="0" applyNumberFormat="1" applyFont="1" applyBorder="1">
      <alignment vertical="center"/>
    </xf>
    <xf numFmtId="0" fontId="9" fillId="3" borderId="26" xfId="0" applyFont="1" applyFill="1" applyBorder="1">
      <alignment vertical="center"/>
    </xf>
    <xf numFmtId="176" fontId="8" fillId="0" borderId="27" xfId="0" applyNumberFormat="1" applyFont="1" applyBorder="1">
      <alignment vertical="center"/>
    </xf>
    <xf numFmtId="0" fontId="8" fillId="0" borderId="24" xfId="0" applyFont="1" applyBorder="1" applyAlignment="1">
      <alignment vertical="center" wrapText="1"/>
    </xf>
    <xf numFmtId="177" fontId="8" fillId="0" borderId="23" xfId="0" applyNumberFormat="1" applyFont="1" applyBorder="1">
      <alignment vertical="center"/>
    </xf>
    <xf numFmtId="0" fontId="8" fillId="0" borderId="23" xfId="0" applyFont="1" applyBorder="1">
      <alignment vertical="center"/>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8" fillId="0" borderId="24" xfId="0" applyFont="1" applyBorder="1">
      <alignment vertical="center"/>
    </xf>
    <xf numFmtId="0" fontId="8" fillId="0" borderId="29" xfId="0" applyFont="1" applyBorder="1">
      <alignment vertical="center"/>
    </xf>
    <xf numFmtId="176" fontId="4" fillId="0" borderId="30" xfId="0" applyNumberFormat="1" applyFont="1" applyBorder="1" applyAlignment="1">
      <alignment horizontal="center" vertical="center"/>
    </xf>
    <xf numFmtId="0" fontId="0" fillId="0" borderId="31" xfId="0" applyBorder="1" applyAlignment="1">
      <alignment horizontal="center" vertical="center"/>
    </xf>
    <xf numFmtId="0" fontId="4" fillId="0" borderId="32" xfId="0" applyFont="1" applyBorder="1" applyAlignment="1">
      <alignment horizontal="center" vertical="center" wrapText="1"/>
    </xf>
    <xf numFmtId="179" fontId="4" fillId="0" borderId="32" xfId="0" applyNumberFormat="1" applyFont="1" applyBorder="1" applyAlignment="1">
      <alignment horizontal="right" vertical="center"/>
    </xf>
    <xf numFmtId="3" fontId="4" fillId="0" borderId="33" xfId="0" applyNumberFormat="1" applyFont="1" applyBorder="1" applyAlignment="1">
      <alignment horizontal="center" vertical="center" shrinkToFit="1"/>
    </xf>
    <xf numFmtId="3" fontId="4" fillId="0" borderId="33" xfId="0" applyNumberFormat="1" applyFont="1" applyBorder="1" applyAlignment="1">
      <alignment horizontal="left" vertical="center" shrinkToFit="1"/>
    </xf>
    <xf numFmtId="3" fontId="4" fillId="0" borderId="34" xfId="0" applyNumberFormat="1" applyFont="1" applyBorder="1" applyAlignment="1">
      <alignment horizontal="center" vertical="center" shrinkToFit="1"/>
    </xf>
    <xf numFmtId="0" fontId="0" fillId="0" borderId="12" xfId="0" applyBorder="1" applyAlignment="1">
      <alignment horizontal="center" vertical="center"/>
    </xf>
    <xf numFmtId="179" fontId="4" fillId="0" borderId="9" xfId="0" applyNumberFormat="1" applyFont="1" applyBorder="1" applyAlignment="1">
      <alignment horizontal="right" vertical="center"/>
    </xf>
    <xf numFmtId="3" fontId="4" fillId="0" borderId="35" xfId="0" applyNumberFormat="1" applyFont="1" applyBorder="1" applyAlignment="1">
      <alignment horizontal="center" vertical="center" shrinkToFit="1"/>
    </xf>
    <xf numFmtId="3" fontId="4" fillId="0" borderId="35" xfId="0" applyNumberFormat="1" applyFont="1" applyBorder="1" applyAlignment="1">
      <alignment horizontal="left" vertical="center" shrinkToFit="1"/>
    </xf>
    <xf numFmtId="3" fontId="4" fillId="0" borderId="36" xfId="0" applyNumberFormat="1" applyFont="1" applyBorder="1" applyAlignment="1">
      <alignment horizontal="center" vertical="center" shrinkToFit="1"/>
    </xf>
    <xf numFmtId="0" fontId="0" fillId="0" borderId="18" xfId="0" applyBorder="1" applyAlignment="1">
      <alignment horizontal="center" vertical="center"/>
    </xf>
    <xf numFmtId="0" fontId="0" fillId="0" borderId="37" xfId="0" applyBorder="1" applyAlignment="1">
      <alignment horizontal="center" vertical="center"/>
    </xf>
    <xf numFmtId="0" fontId="4" fillId="0" borderId="15" xfId="0" applyFont="1" applyBorder="1" applyAlignment="1">
      <alignment horizontal="center" vertical="center" wrapText="1"/>
    </xf>
    <xf numFmtId="179" fontId="4" fillId="0" borderId="15" xfId="0" applyNumberFormat="1" applyFont="1" applyBorder="1" applyAlignment="1">
      <alignment horizontal="right" vertical="center"/>
    </xf>
    <xf numFmtId="3" fontId="4" fillId="0" borderId="38" xfId="0" applyNumberFormat="1" applyFont="1" applyBorder="1" applyAlignment="1">
      <alignment horizontal="center" vertical="center" shrinkToFit="1"/>
    </xf>
    <xf numFmtId="3" fontId="4" fillId="0" borderId="38" xfId="0" applyNumberFormat="1" applyFont="1" applyBorder="1" applyAlignment="1">
      <alignment horizontal="left" vertical="center" shrinkToFit="1"/>
    </xf>
    <xf numFmtId="3" fontId="4" fillId="0" borderId="3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6357-F10C-4B40-B2E8-19138578E3F1}">
  <sheetPr>
    <tabColor rgb="FF7030A0"/>
    <pageSetUpPr fitToPage="1"/>
  </sheetPr>
  <dimension ref="A1:S74"/>
  <sheetViews>
    <sheetView tabSelected="1" zoomScaleNormal="100" workbookViewId="0">
      <pane ySplit="7" topLeftCell="A64" activePane="bottomLeft" state="frozen"/>
      <selection pane="bottomLeft" activeCell="B68" sqref="B68"/>
    </sheetView>
  </sheetViews>
  <sheetFormatPr defaultRowHeight="18.75" x14ac:dyDescent="0.4"/>
  <cols>
    <col min="1" max="1" width="12.625" customWidth="1"/>
    <col min="2" max="2" width="55.625" customWidth="1"/>
    <col min="3" max="3" width="55.625" style="2" customWidth="1"/>
    <col min="4" max="4" width="23.625" customWidth="1"/>
    <col min="5" max="5" width="55.625" customWidth="1"/>
    <col min="6" max="7" width="33.625" customWidth="1"/>
    <col min="8" max="8" width="82.625" customWidth="1"/>
  </cols>
  <sheetData>
    <row r="1" spans="1:19" ht="30" x14ac:dyDescent="0.4">
      <c r="A1" s="1" t="s">
        <v>0</v>
      </c>
      <c r="D1" s="3"/>
    </row>
    <row r="2" spans="1:19" x14ac:dyDescent="0.4">
      <c r="A2" s="4"/>
      <c r="D2" s="3"/>
    </row>
    <row r="3" spans="1:19" ht="25.5" x14ac:dyDescent="0.4">
      <c r="A3" s="5" t="s">
        <v>1</v>
      </c>
      <c r="D3" s="3"/>
    </row>
    <row r="4" spans="1:19" ht="19.5" thickBot="1" x14ac:dyDescent="0.45">
      <c r="A4" s="4"/>
      <c r="D4" s="3"/>
      <c r="K4" t="s">
        <v>2</v>
      </c>
    </row>
    <row r="5" spans="1:19" s="18" customFormat="1" ht="28.5" customHeight="1" x14ac:dyDescent="0.15">
      <c r="A5" s="6" t="s">
        <v>3</v>
      </c>
      <c r="B5" s="7" t="s">
        <v>4</v>
      </c>
      <c r="C5" s="8" t="s">
        <v>5</v>
      </c>
      <c r="D5" s="9" t="s">
        <v>6</v>
      </c>
      <c r="E5" s="10" t="s">
        <v>7</v>
      </c>
      <c r="F5" s="10" t="s">
        <v>8</v>
      </c>
      <c r="G5" s="11" t="s">
        <v>9</v>
      </c>
      <c r="H5" s="12" t="s">
        <v>10</v>
      </c>
      <c r="I5" s="13" t="s">
        <v>11</v>
      </c>
      <c r="J5" s="13" t="s">
        <v>12</v>
      </c>
      <c r="K5" s="14" t="s">
        <v>13</v>
      </c>
      <c r="L5" s="15" t="s">
        <v>14</v>
      </c>
      <c r="M5" s="16"/>
      <c r="N5" s="16"/>
      <c r="O5" s="16"/>
      <c r="P5" s="16"/>
      <c r="Q5" s="16"/>
      <c r="R5" s="16"/>
      <c r="S5" s="17"/>
    </row>
    <row r="6" spans="1:19" s="18" customFormat="1" ht="17.25" customHeight="1" x14ac:dyDescent="0.15">
      <c r="A6" s="19"/>
      <c r="B6" s="20"/>
      <c r="C6" s="21"/>
      <c r="D6" s="22"/>
      <c r="E6" s="23"/>
      <c r="F6" s="23"/>
      <c r="G6" s="24"/>
      <c r="H6" s="25"/>
      <c r="I6" s="26"/>
      <c r="J6" s="26"/>
      <c r="K6" s="27"/>
      <c r="L6" s="28"/>
      <c r="M6" s="29"/>
      <c r="N6" s="29"/>
      <c r="O6" s="29"/>
      <c r="P6" s="29"/>
      <c r="Q6" s="29"/>
      <c r="R6" s="29"/>
      <c r="S6" s="30"/>
    </row>
    <row r="7" spans="1:19" s="18" customFormat="1" ht="13.5" customHeight="1" thickBot="1" x14ac:dyDescent="0.2">
      <c r="A7" s="31"/>
      <c r="B7" s="32"/>
      <c r="C7" s="33"/>
      <c r="D7" s="34"/>
      <c r="E7" s="35"/>
      <c r="F7" s="35"/>
      <c r="G7" s="36"/>
      <c r="H7" s="37"/>
      <c r="I7" s="38"/>
      <c r="J7" s="38"/>
      <c r="K7" s="39"/>
      <c r="L7" s="40"/>
      <c r="M7" s="41"/>
      <c r="N7" s="41"/>
      <c r="O7" s="41"/>
      <c r="P7" s="41"/>
      <c r="Q7" s="41"/>
      <c r="R7" s="41"/>
      <c r="S7" s="42"/>
    </row>
    <row r="8" spans="1:19" s="52" customFormat="1" ht="39.950000000000003" customHeight="1" x14ac:dyDescent="0.4">
      <c r="A8" s="43" t="s">
        <v>15</v>
      </c>
      <c r="B8" s="44"/>
      <c r="C8" s="45"/>
      <c r="D8" s="46"/>
      <c r="E8" s="44"/>
      <c r="F8" s="44"/>
      <c r="G8" s="47"/>
      <c r="H8" s="44"/>
      <c r="I8" s="48"/>
      <c r="J8" s="48"/>
      <c r="K8" s="49"/>
      <c r="L8" s="50"/>
      <c r="M8" s="44"/>
      <c r="N8" s="44"/>
      <c r="O8" s="44"/>
      <c r="P8" s="44"/>
      <c r="Q8" s="44"/>
      <c r="R8" s="44"/>
      <c r="S8" s="51"/>
    </row>
    <row r="9" spans="1:19" s="52" customFormat="1" ht="39.950000000000003" customHeight="1" x14ac:dyDescent="0.4">
      <c r="A9" s="53" t="s">
        <v>16</v>
      </c>
      <c r="B9" s="54"/>
      <c r="C9" s="55"/>
      <c r="D9" s="56"/>
      <c r="E9" s="54"/>
      <c r="F9" s="54"/>
      <c r="G9" s="47"/>
      <c r="H9" s="54"/>
      <c r="I9" s="57"/>
      <c r="J9" s="57"/>
      <c r="K9" s="58"/>
      <c r="L9" s="59"/>
      <c r="M9" s="54"/>
      <c r="N9" s="54"/>
      <c r="O9" s="54"/>
      <c r="P9" s="54"/>
      <c r="Q9" s="54"/>
      <c r="R9" s="54"/>
      <c r="S9" s="60"/>
    </row>
    <row r="10" spans="1:19" s="52" customFormat="1" ht="39.950000000000003" customHeight="1" x14ac:dyDescent="0.4">
      <c r="A10" s="53" t="s">
        <v>17</v>
      </c>
      <c r="B10" s="54"/>
      <c r="C10" s="55"/>
      <c r="D10" s="56"/>
      <c r="E10" s="54"/>
      <c r="F10" s="54"/>
      <c r="G10" s="47"/>
      <c r="H10" s="54"/>
      <c r="I10" s="57"/>
      <c r="J10" s="57"/>
      <c r="K10" s="58"/>
      <c r="L10" s="59"/>
      <c r="M10" s="54"/>
      <c r="N10" s="54"/>
      <c r="O10" s="54"/>
      <c r="P10" s="54"/>
      <c r="Q10" s="54"/>
      <c r="R10" s="54"/>
      <c r="S10" s="60"/>
    </row>
    <row r="11" spans="1:19" s="52" customFormat="1" ht="131.25" customHeight="1" x14ac:dyDescent="0.4">
      <c r="A11" s="61">
        <v>1</v>
      </c>
      <c r="B11" s="62" t="s">
        <v>18</v>
      </c>
      <c r="C11" s="62" t="s">
        <v>19</v>
      </c>
      <c r="D11" s="63">
        <v>320</v>
      </c>
      <c r="E11" s="62" t="s">
        <v>20</v>
      </c>
      <c r="F11" s="64" t="s">
        <v>21</v>
      </c>
      <c r="G11" s="65" t="s">
        <v>22</v>
      </c>
      <c r="H11" s="62" t="s">
        <v>23</v>
      </c>
      <c r="I11" s="66" t="s">
        <v>24</v>
      </c>
      <c r="J11" s="66"/>
      <c r="K11" s="67"/>
      <c r="L11" s="68"/>
      <c r="M11" s="64"/>
      <c r="N11" s="64"/>
      <c r="O11" s="64"/>
      <c r="P11" s="64"/>
      <c r="Q11" s="64"/>
      <c r="R11" s="64"/>
      <c r="S11" s="69"/>
    </row>
    <row r="12" spans="1:19" s="52" customFormat="1" ht="39.950000000000003" customHeight="1" x14ac:dyDescent="0.4">
      <c r="A12" s="70" t="s">
        <v>25</v>
      </c>
      <c r="B12" s="54"/>
      <c r="C12" s="55"/>
      <c r="D12" s="56"/>
      <c r="E12" s="54"/>
      <c r="F12" s="54"/>
      <c r="G12" s="47"/>
      <c r="H12" s="54"/>
      <c r="I12" s="57"/>
      <c r="J12" s="57"/>
      <c r="K12" s="58"/>
      <c r="L12" s="59"/>
      <c r="M12" s="54"/>
      <c r="N12" s="54"/>
      <c r="O12" s="54"/>
      <c r="P12" s="54"/>
      <c r="Q12" s="54"/>
      <c r="R12" s="54"/>
      <c r="S12" s="60"/>
    </row>
    <row r="13" spans="1:19" s="52" customFormat="1" ht="102" customHeight="1" x14ac:dyDescent="0.4">
      <c r="A13" s="61">
        <v>2</v>
      </c>
      <c r="B13" s="64" t="s">
        <v>26</v>
      </c>
      <c r="C13" s="62" t="s">
        <v>19</v>
      </c>
      <c r="D13" s="63">
        <v>2500</v>
      </c>
      <c r="E13" s="64" t="s">
        <v>27</v>
      </c>
      <c r="F13" s="64" t="s">
        <v>28</v>
      </c>
      <c r="G13" s="65" t="s">
        <v>22</v>
      </c>
      <c r="H13" s="62" t="s">
        <v>29</v>
      </c>
      <c r="I13" s="66"/>
      <c r="J13" s="66" t="s">
        <v>24</v>
      </c>
      <c r="K13" s="67"/>
      <c r="L13" s="68"/>
      <c r="M13" s="64"/>
      <c r="N13" s="64"/>
      <c r="O13" s="64"/>
      <c r="P13" s="64"/>
      <c r="Q13" s="64"/>
      <c r="R13" s="64"/>
      <c r="S13" s="69"/>
    </row>
    <row r="14" spans="1:19" s="79" customFormat="1" ht="39.950000000000003" customHeight="1" x14ac:dyDescent="0.4">
      <c r="A14" s="70" t="s">
        <v>30</v>
      </c>
      <c r="B14" s="71"/>
      <c r="C14" s="72"/>
      <c r="D14" s="73"/>
      <c r="E14" s="71"/>
      <c r="F14" s="71"/>
      <c r="G14" s="74"/>
      <c r="H14" s="71"/>
      <c r="I14" s="75"/>
      <c r="J14" s="75"/>
      <c r="K14" s="76"/>
      <c r="L14" s="77"/>
      <c r="M14" s="71"/>
      <c r="N14" s="71"/>
      <c r="O14" s="71"/>
      <c r="P14" s="71"/>
      <c r="Q14" s="71"/>
      <c r="R14" s="71"/>
      <c r="S14" s="78"/>
    </row>
    <row r="15" spans="1:19" s="52" customFormat="1" ht="72" customHeight="1" x14ac:dyDescent="0.4">
      <c r="A15" s="61">
        <v>3</v>
      </c>
      <c r="B15" s="64" t="s">
        <v>31</v>
      </c>
      <c r="C15" s="62" t="s">
        <v>19</v>
      </c>
      <c r="D15" s="63">
        <v>2500</v>
      </c>
      <c r="E15" s="62" t="s">
        <v>32</v>
      </c>
      <c r="F15" s="64" t="s">
        <v>33</v>
      </c>
      <c r="G15" s="65" t="s">
        <v>22</v>
      </c>
      <c r="H15" s="62" t="s">
        <v>34</v>
      </c>
      <c r="I15" s="66" t="s">
        <v>24</v>
      </c>
      <c r="J15" s="66" t="s">
        <v>24</v>
      </c>
      <c r="K15" s="67"/>
      <c r="L15" s="68"/>
      <c r="M15" s="64"/>
      <c r="N15" s="64"/>
      <c r="O15" s="64"/>
      <c r="P15" s="64"/>
      <c r="Q15" s="64"/>
      <c r="R15" s="64"/>
      <c r="S15" s="69"/>
    </row>
    <row r="16" spans="1:19" s="52" customFormat="1" ht="54" customHeight="1" x14ac:dyDescent="0.4">
      <c r="A16" s="61">
        <v>4</v>
      </c>
      <c r="B16" s="64" t="s">
        <v>35</v>
      </c>
      <c r="C16" s="62" t="s">
        <v>19</v>
      </c>
      <c r="D16" s="63">
        <v>2600</v>
      </c>
      <c r="E16" s="64"/>
      <c r="F16" s="64" t="s">
        <v>33</v>
      </c>
      <c r="G16" s="65" t="s">
        <v>36</v>
      </c>
      <c r="H16" s="62" t="s">
        <v>37</v>
      </c>
      <c r="I16" s="66" t="s">
        <v>24</v>
      </c>
      <c r="J16" s="66" t="s">
        <v>24</v>
      </c>
      <c r="K16" s="67"/>
      <c r="L16" s="68"/>
      <c r="M16" s="64"/>
      <c r="N16" s="64"/>
      <c r="O16" s="64"/>
      <c r="P16" s="64"/>
      <c r="Q16" s="64"/>
      <c r="R16" s="64"/>
      <c r="S16" s="69"/>
    </row>
    <row r="17" spans="1:19" s="89" customFormat="1" ht="39.950000000000003" customHeight="1" x14ac:dyDescent="0.4">
      <c r="A17" s="80" t="s">
        <v>38</v>
      </c>
      <c r="B17" s="81"/>
      <c r="C17" s="82"/>
      <c r="D17" s="83"/>
      <c r="E17" s="81"/>
      <c r="F17" s="81"/>
      <c r="G17" s="84"/>
      <c r="H17" s="81"/>
      <c r="I17" s="85"/>
      <c r="J17" s="85"/>
      <c r="K17" s="86"/>
      <c r="L17" s="87"/>
      <c r="M17" s="81"/>
      <c r="N17" s="81"/>
      <c r="O17" s="81"/>
      <c r="P17" s="81"/>
      <c r="Q17" s="81"/>
      <c r="R17" s="81"/>
      <c r="S17" s="88"/>
    </row>
    <row r="18" spans="1:19" s="89" customFormat="1" ht="39.950000000000003" customHeight="1" x14ac:dyDescent="0.4">
      <c r="A18" s="80" t="s">
        <v>39</v>
      </c>
      <c r="B18" s="81"/>
      <c r="C18" s="82"/>
      <c r="D18" s="83"/>
      <c r="E18" s="81"/>
      <c r="F18" s="81"/>
      <c r="G18" s="84"/>
      <c r="H18" s="81"/>
      <c r="I18" s="85"/>
      <c r="J18" s="85"/>
      <c r="K18" s="86"/>
      <c r="L18" s="87"/>
      <c r="M18" s="81"/>
      <c r="N18" s="81"/>
      <c r="O18" s="81"/>
      <c r="P18" s="81"/>
      <c r="Q18" s="81"/>
      <c r="R18" s="81"/>
      <c r="S18" s="88"/>
    </row>
    <row r="19" spans="1:19" s="89" customFormat="1" ht="39.950000000000003" customHeight="1" x14ac:dyDescent="0.4">
      <c r="A19" s="80" t="s">
        <v>40</v>
      </c>
      <c r="B19" s="81"/>
      <c r="C19" s="82"/>
      <c r="D19" s="83"/>
      <c r="E19" s="81"/>
      <c r="F19" s="81"/>
      <c r="G19" s="84"/>
      <c r="H19" s="81"/>
      <c r="I19" s="85"/>
      <c r="J19" s="85"/>
      <c r="K19" s="86"/>
      <c r="L19" s="87"/>
      <c r="M19" s="81"/>
      <c r="N19" s="81"/>
      <c r="O19" s="81"/>
      <c r="P19" s="81"/>
      <c r="Q19" s="81"/>
      <c r="R19" s="81"/>
      <c r="S19" s="88"/>
    </row>
    <row r="20" spans="1:19" s="89" customFormat="1" ht="39.950000000000003" customHeight="1" x14ac:dyDescent="0.4">
      <c r="A20" s="80" t="s">
        <v>41</v>
      </c>
      <c r="B20" s="81"/>
      <c r="C20" s="82"/>
      <c r="D20" s="83"/>
      <c r="E20" s="81"/>
      <c r="F20" s="81"/>
      <c r="G20" s="84"/>
      <c r="H20" s="81"/>
      <c r="I20" s="85"/>
      <c r="J20" s="85"/>
      <c r="K20" s="86"/>
      <c r="L20" s="87"/>
      <c r="M20" s="81"/>
      <c r="N20" s="81"/>
      <c r="O20" s="81"/>
      <c r="P20" s="81"/>
      <c r="Q20" s="81"/>
      <c r="R20" s="81"/>
      <c r="S20" s="88"/>
    </row>
    <row r="21" spans="1:19" s="52" customFormat="1" ht="93" customHeight="1" x14ac:dyDescent="0.4">
      <c r="A21" s="61">
        <v>5</v>
      </c>
      <c r="B21" s="90" t="s">
        <v>42</v>
      </c>
      <c r="C21" s="62" t="s">
        <v>19</v>
      </c>
      <c r="D21" s="63">
        <v>100</v>
      </c>
      <c r="E21" s="62" t="s">
        <v>43</v>
      </c>
      <c r="F21" s="64" t="s">
        <v>44</v>
      </c>
      <c r="G21" s="65" t="s">
        <v>22</v>
      </c>
      <c r="H21" s="62" t="s">
        <v>45</v>
      </c>
      <c r="I21" s="66"/>
      <c r="J21" s="66" t="s">
        <v>24</v>
      </c>
      <c r="K21" s="67"/>
      <c r="L21" s="68"/>
      <c r="M21" s="64"/>
      <c r="N21" s="64"/>
      <c r="O21" s="64"/>
      <c r="P21" s="64"/>
      <c r="Q21" s="64"/>
      <c r="R21" s="64"/>
      <c r="S21" s="69"/>
    </row>
    <row r="22" spans="1:19" s="79" customFormat="1" ht="39.950000000000003" customHeight="1" x14ac:dyDescent="0.4">
      <c r="A22" s="70" t="s">
        <v>46</v>
      </c>
      <c r="B22" s="71"/>
      <c r="C22" s="72"/>
      <c r="D22" s="73"/>
      <c r="E22" s="71"/>
      <c r="F22" s="71"/>
      <c r="G22" s="74"/>
      <c r="H22" s="71"/>
      <c r="I22" s="75"/>
      <c r="J22" s="75"/>
      <c r="K22" s="76"/>
      <c r="L22" s="77"/>
      <c r="M22" s="71"/>
      <c r="N22" s="71"/>
      <c r="O22" s="71"/>
      <c r="P22" s="71"/>
      <c r="Q22" s="71"/>
      <c r="R22" s="71"/>
      <c r="S22" s="78"/>
    </row>
    <row r="23" spans="1:19" s="52" customFormat="1" ht="39.75" customHeight="1" x14ac:dyDescent="0.4">
      <c r="A23" s="61">
        <v>6</v>
      </c>
      <c r="B23" s="64" t="s">
        <v>47</v>
      </c>
      <c r="C23" s="62" t="s">
        <v>19</v>
      </c>
      <c r="D23" s="63">
        <v>350</v>
      </c>
      <c r="E23" s="62" t="s">
        <v>48</v>
      </c>
      <c r="F23" s="64" t="s">
        <v>49</v>
      </c>
      <c r="G23" s="91" t="s">
        <v>22</v>
      </c>
      <c r="H23" s="62" t="s">
        <v>50</v>
      </c>
      <c r="I23" s="92" t="s">
        <v>51</v>
      </c>
      <c r="J23" s="92" t="s">
        <v>52</v>
      </c>
      <c r="K23" s="93"/>
      <c r="L23" s="68"/>
      <c r="M23" s="64"/>
      <c r="N23" s="64"/>
      <c r="O23" s="64"/>
      <c r="P23" s="64"/>
      <c r="Q23" s="64"/>
      <c r="R23" s="64"/>
      <c r="S23" s="69"/>
    </row>
    <row r="24" spans="1:19" s="52" customFormat="1" ht="39.75" customHeight="1" x14ac:dyDescent="0.4">
      <c r="A24" s="61">
        <v>7</v>
      </c>
      <c r="B24" s="64" t="s">
        <v>53</v>
      </c>
      <c r="C24" s="62" t="s">
        <v>19</v>
      </c>
      <c r="D24" s="63">
        <v>300</v>
      </c>
      <c r="E24" s="62" t="s">
        <v>54</v>
      </c>
      <c r="F24" s="64" t="s">
        <v>49</v>
      </c>
      <c r="G24" s="91" t="s">
        <v>22</v>
      </c>
      <c r="H24" s="62" t="s">
        <v>50</v>
      </c>
      <c r="I24" s="92" t="s">
        <v>24</v>
      </c>
      <c r="J24" s="92"/>
      <c r="K24" s="93"/>
      <c r="L24" s="68" t="s">
        <v>55</v>
      </c>
      <c r="M24" s="64"/>
      <c r="N24" s="64"/>
      <c r="O24" s="64"/>
      <c r="P24" s="64"/>
      <c r="Q24" s="64"/>
      <c r="R24" s="64"/>
      <c r="S24" s="69"/>
    </row>
    <row r="25" spans="1:19" s="52" customFormat="1" ht="50.25" customHeight="1" x14ac:dyDescent="0.4">
      <c r="A25" s="61">
        <v>8</v>
      </c>
      <c r="B25" s="64" t="s">
        <v>56</v>
      </c>
      <c r="C25" s="62" t="s">
        <v>19</v>
      </c>
      <c r="D25" s="63">
        <v>950</v>
      </c>
      <c r="E25" s="62" t="s">
        <v>57</v>
      </c>
      <c r="F25" s="64" t="s">
        <v>58</v>
      </c>
      <c r="G25" s="91" t="s">
        <v>22</v>
      </c>
      <c r="H25" s="62" t="s">
        <v>59</v>
      </c>
      <c r="I25" s="92" t="s">
        <v>24</v>
      </c>
      <c r="J25" s="92" t="s">
        <v>52</v>
      </c>
      <c r="K25" s="93"/>
      <c r="L25" s="68" t="s">
        <v>55</v>
      </c>
      <c r="M25" s="64"/>
      <c r="N25" s="64"/>
      <c r="O25" s="64"/>
      <c r="P25" s="64"/>
      <c r="Q25" s="64"/>
      <c r="R25" s="64"/>
      <c r="S25" s="69"/>
    </row>
    <row r="26" spans="1:19" s="79" customFormat="1" ht="39.950000000000003" customHeight="1" x14ac:dyDescent="0.4">
      <c r="A26" s="70" t="s">
        <v>60</v>
      </c>
      <c r="B26" s="71"/>
      <c r="C26" s="72"/>
      <c r="D26" s="73"/>
      <c r="E26" s="71"/>
      <c r="F26" s="71"/>
      <c r="G26" s="74"/>
      <c r="H26" s="71"/>
      <c r="I26" s="75"/>
      <c r="J26" s="75"/>
      <c r="K26" s="76"/>
      <c r="L26" s="77"/>
      <c r="M26" s="71"/>
      <c r="N26" s="71"/>
      <c r="O26" s="71"/>
      <c r="P26" s="71"/>
      <c r="Q26" s="71"/>
      <c r="R26" s="71"/>
      <c r="S26" s="78"/>
    </row>
    <row r="27" spans="1:19" s="79" customFormat="1" ht="39.950000000000003" customHeight="1" x14ac:dyDescent="0.4">
      <c r="A27" s="70" t="s">
        <v>61</v>
      </c>
      <c r="B27" s="71"/>
      <c r="C27" s="72"/>
      <c r="D27" s="73"/>
      <c r="E27" s="71"/>
      <c r="F27" s="71"/>
      <c r="G27" s="74"/>
      <c r="H27" s="71"/>
      <c r="I27" s="75"/>
      <c r="J27" s="75"/>
      <c r="K27" s="76"/>
      <c r="L27" s="77"/>
      <c r="M27" s="71"/>
      <c r="N27" s="71"/>
      <c r="O27" s="71"/>
      <c r="P27" s="71"/>
      <c r="Q27" s="71"/>
      <c r="R27" s="71"/>
      <c r="S27" s="78"/>
    </row>
    <row r="28" spans="1:19" s="79" customFormat="1" ht="39.950000000000003" customHeight="1" x14ac:dyDescent="0.4">
      <c r="A28" s="70" t="s">
        <v>62</v>
      </c>
      <c r="B28" s="71"/>
      <c r="C28" s="72"/>
      <c r="D28" s="73"/>
      <c r="E28" s="71"/>
      <c r="F28" s="71"/>
      <c r="G28" s="74"/>
      <c r="H28" s="71"/>
      <c r="I28" s="75"/>
      <c r="J28" s="75"/>
      <c r="K28" s="76"/>
      <c r="L28" s="77"/>
      <c r="M28" s="71"/>
      <c r="N28" s="71"/>
      <c r="O28" s="71"/>
      <c r="P28" s="71"/>
      <c r="Q28" s="71"/>
      <c r="R28" s="71"/>
      <c r="S28" s="78"/>
    </row>
    <row r="29" spans="1:19" s="79" customFormat="1" ht="39.950000000000003" customHeight="1" x14ac:dyDescent="0.4">
      <c r="A29" s="70" t="s">
        <v>63</v>
      </c>
      <c r="B29" s="71"/>
      <c r="C29" s="72"/>
      <c r="D29" s="73"/>
      <c r="E29" s="71"/>
      <c r="F29" s="71"/>
      <c r="G29" s="74"/>
      <c r="H29" s="71"/>
      <c r="I29" s="75"/>
      <c r="J29" s="75"/>
      <c r="K29" s="76"/>
      <c r="L29" s="77"/>
      <c r="M29" s="71"/>
      <c r="N29" s="71"/>
      <c r="O29" s="71"/>
      <c r="P29" s="71"/>
      <c r="Q29" s="71"/>
      <c r="R29" s="71"/>
      <c r="S29" s="78"/>
    </row>
    <row r="30" spans="1:19" s="52" customFormat="1" ht="60.75" customHeight="1" x14ac:dyDescent="0.4">
      <c r="A30" s="61">
        <v>9</v>
      </c>
      <c r="B30" s="64" t="s">
        <v>64</v>
      </c>
      <c r="C30" s="62" t="s">
        <v>19</v>
      </c>
      <c r="D30" s="63">
        <v>900</v>
      </c>
      <c r="E30" s="64" t="s">
        <v>65</v>
      </c>
      <c r="F30" s="64" t="s">
        <v>66</v>
      </c>
      <c r="G30" s="65" t="s">
        <v>22</v>
      </c>
      <c r="H30" s="62" t="s">
        <v>67</v>
      </c>
      <c r="I30" s="66"/>
      <c r="J30" s="66" t="s">
        <v>24</v>
      </c>
      <c r="K30" s="67"/>
      <c r="L30" s="68"/>
      <c r="M30" s="64"/>
      <c r="N30" s="64"/>
      <c r="O30" s="64"/>
      <c r="P30" s="64"/>
      <c r="Q30" s="64"/>
      <c r="R30" s="64"/>
      <c r="S30" s="69"/>
    </row>
    <row r="31" spans="1:19" s="79" customFormat="1" ht="39.950000000000003" customHeight="1" x14ac:dyDescent="0.4">
      <c r="A31" s="70" t="s">
        <v>68</v>
      </c>
      <c r="B31" s="71"/>
      <c r="C31" s="72"/>
      <c r="D31" s="73"/>
      <c r="E31" s="71"/>
      <c r="F31" s="71"/>
      <c r="G31" s="74"/>
      <c r="H31" s="71"/>
      <c r="I31" s="75"/>
      <c r="J31" s="75"/>
      <c r="K31" s="76"/>
      <c r="L31" s="77"/>
      <c r="M31" s="71"/>
      <c r="N31" s="71"/>
      <c r="O31" s="71"/>
      <c r="P31" s="71"/>
      <c r="Q31" s="71"/>
      <c r="R31" s="71"/>
      <c r="S31" s="78"/>
    </row>
    <row r="32" spans="1:19" s="79" customFormat="1" ht="39.950000000000003" customHeight="1" x14ac:dyDescent="0.4">
      <c r="A32" s="70" t="s">
        <v>69</v>
      </c>
      <c r="B32" s="71"/>
      <c r="C32" s="72"/>
      <c r="D32" s="73"/>
      <c r="E32" s="71"/>
      <c r="F32" s="71"/>
      <c r="G32" s="74"/>
      <c r="H32" s="71"/>
      <c r="I32" s="75"/>
      <c r="J32" s="75"/>
      <c r="K32" s="76"/>
      <c r="L32" s="77"/>
      <c r="M32" s="71"/>
      <c r="N32" s="71"/>
      <c r="O32" s="71"/>
      <c r="P32" s="71"/>
      <c r="Q32" s="71"/>
      <c r="R32" s="71"/>
      <c r="S32" s="78"/>
    </row>
    <row r="33" spans="1:19" s="79" customFormat="1" ht="39.950000000000003" customHeight="1" x14ac:dyDescent="0.4">
      <c r="A33" s="70" t="s">
        <v>70</v>
      </c>
      <c r="B33" s="71"/>
      <c r="C33" s="72"/>
      <c r="D33" s="73"/>
      <c r="E33" s="71"/>
      <c r="F33" s="71"/>
      <c r="G33" s="74"/>
      <c r="H33" s="71"/>
      <c r="I33" s="75"/>
      <c r="J33" s="75"/>
      <c r="K33" s="76"/>
      <c r="L33" s="77"/>
      <c r="M33" s="71"/>
      <c r="N33" s="71"/>
      <c r="O33" s="71"/>
      <c r="P33" s="71"/>
      <c r="Q33" s="71"/>
      <c r="R33" s="71"/>
      <c r="S33" s="78"/>
    </row>
    <row r="34" spans="1:19" s="79" customFormat="1" ht="39.950000000000003" customHeight="1" x14ac:dyDescent="0.4">
      <c r="A34" s="70" t="s">
        <v>71</v>
      </c>
      <c r="B34" s="71"/>
      <c r="C34" s="72"/>
      <c r="D34" s="73"/>
      <c r="E34" s="71"/>
      <c r="F34" s="71"/>
      <c r="G34" s="74"/>
      <c r="H34" s="71"/>
      <c r="I34" s="75"/>
      <c r="J34" s="75"/>
      <c r="K34" s="76"/>
      <c r="L34" s="77"/>
      <c r="M34" s="71"/>
      <c r="N34" s="71"/>
      <c r="O34" s="71"/>
      <c r="P34" s="71"/>
      <c r="Q34" s="71"/>
      <c r="R34" s="71"/>
      <c r="S34" s="78"/>
    </row>
    <row r="35" spans="1:19" s="79" customFormat="1" ht="39.950000000000003" customHeight="1" x14ac:dyDescent="0.4">
      <c r="A35" s="70" t="s">
        <v>72</v>
      </c>
      <c r="B35" s="71"/>
      <c r="C35" s="72"/>
      <c r="D35" s="73"/>
      <c r="E35" s="71"/>
      <c r="F35" s="71"/>
      <c r="G35" s="74"/>
      <c r="H35" s="71"/>
      <c r="I35" s="75"/>
      <c r="J35" s="75"/>
      <c r="K35" s="76"/>
      <c r="L35" s="77"/>
      <c r="M35" s="71"/>
      <c r="N35" s="71"/>
      <c r="O35" s="71"/>
      <c r="P35" s="71"/>
      <c r="Q35" s="71"/>
      <c r="R35" s="71"/>
      <c r="S35" s="78"/>
    </row>
    <row r="36" spans="1:19" s="79" customFormat="1" ht="39.950000000000003" customHeight="1" x14ac:dyDescent="0.4">
      <c r="A36" s="70" t="s">
        <v>73</v>
      </c>
      <c r="B36" s="71"/>
      <c r="C36" s="72"/>
      <c r="D36" s="73"/>
      <c r="E36" s="71"/>
      <c r="F36" s="71"/>
      <c r="G36" s="74"/>
      <c r="H36" s="71"/>
      <c r="I36" s="75"/>
      <c r="J36" s="75"/>
      <c r="K36" s="76"/>
      <c r="L36" s="77"/>
      <c r="M36" s="71"/>
      <c r="N36" s="71"/>
      <c r="O36" s="71"/>
      <c r="P36" s="71"/>
      <c r="Q36" s="71"/>
      <c r="R36" s="71"/>
      <c r="S36" s="78"/>
    </row>
    <row r="37" spans="1:19" s="52" customFormat="1" ht="50.25" customHeight="1" x14ac:dyDescent="0.4">
      <c r="A37" s="61">
        <v>10</v>
      </c>
      <c r="B37" s="94" t="s">
        <v>74</v>
      </c>
      <c r="C37" s="95" t="s">
        <v>19</v>
      </c>
      <c r="D37" s="96">
        <v>400</v>
      </c>
      <c r="E37" s="97" t="s">
        <v>75</v>
      </c>
      <c r="F37" s="97" t="s">
        <v>76</v>
      </c>
      <c r="G37" s="98" t="s">
        <v>22</v>
      </c>
      <c r="H37" s="99" t="s">
        <v>77</v>
      </c>
      <c r="I37" s="100" t="s">
        <v>52</v>
      </c>
      <c r="J37" s="101" t="s">
        <v>51</v>
      </c>
      <c r="K37" s="102" t="s">
        <v>51</v>
      </c>
      <c r="L37" s="97" t="s">
        <v>51</v>
      </c>
      <c r="M37" s="97" t="s">
        <v>51</v>
      </c>
      <c r="N37" s="97" t="s">
        <v>51</v>
      </c>
      <c r="O37" s="97" t="s">
        <v>51</v>
      </c>
      <c r="P37" s="97" t="s">
        <v>51</v>
      </c>
      <c r="Q37" s="97" t="s">
        <v>51</v>
      </c>
      <c r="R37" s="97" t="s">
        <v>51</v>
      </c>
      <c r="S37" s="103" t="s">
        <v>51</v>
      </c>
    </row>
    <row r="38" spans="1:19" s="79" customFormat="1" ht="39.950000000000003" customHeight="1" x14ac:dyDescent="0.4">
      <c r="A38" s="70" t="s">
        <v>78</v>
      </c>
      <c r="B38" s="71"/>
      <c r="C38" s="72"/>
      <c r="D38" s="73"/>
      <c r="E38" s="71"/>
      <c r="F38" s="71"/>
      <c r="G38" s="74"/>
      <c r="H38" s="71"/>
      <c r="I38" s="75"/>
      <c r="J38" s="75"/>
      <c r="K38" s="76"/>
      <c r="L38" s="77"/>
      <c r="M38" s="71"/>
      <c r="N38" s="71"/>
      <c r="O38" s="71"/>
      <c r="P38" s="71"/>
      <c r="Q38" s="71"/>
      <c r="R38" s="71"/>
      <c r="S38" s="78"/>
    </row>
    <row r="39" spans="1:19" s="79" customFormat="1" ht="39.950000000000003" customHeight="1" x14ac:dyDescent="0.4">
      <c r="A39" s="70" t="s">
        <v>79</v>
      </c>
      <c r="B39" s="71"/>
      <c r="C39" s="72"/>
      <c r="D39" s="73"/>
      <c r="E39" s="71"/>
      <c r="F39" s="71"/>
      <c r="G39" s="74"/>
      <c r="H39" s="71"/>
      <c r="I39" s="75"/>
      <c r="J39" s="75"/>
      <c r="K39" s="76"/>
      <c r="L39" s="77"/>
      <c r="M39" s="71"/>
      <c r="N39" s="71"/>
      <c r="O39" s="71"/>
      <c r="P39" s="71"/>
      <c r="Q39" s="71"/>
      <c r="R39" s="71"/>
      <c r="S39" s="78"/>
    </row>
    <row r="40" spans="1:19" s="79" customFormat="1" ht="39.950000000000003" customHeight="1" x14ac:dyDescent="0.4">
      <c r="A40" s="70" t="s">
        <v>80</v>
      </c>
      <c r="B40" s="71"/>
      <c r="C40" s="72"/>
      <c r="D40" s="73"/>
      <c r="E40" s="71"/>
      <c r="F40" s="71"/>
      <c r="G40" s="74"/>
      <c r="H40" s="71"/>
      <c r="I40" s="75"/>
      <c r="J40" s="75"/>
      <c r="K40" s="76"/>
      <c r="L40" s="77"/>
      <c r="M40" s="71"/>
      <c r="N40" s="71"/>
      <c r="O40" s="71"/>
      <c r="P40" s="71"/>
      <c r="Q40" s="71"/>
      <c r="R40" s="71"/>
      <c r="S40" s="78"/>
    </row>
    <row r="41" spans="1:19" s="79" customFormat="1" ht="39.950000000000003" customHeight="1" x14ac:dyDescent="0.4">
      <c r="A41" s="70" t="s">
        <v>81</v>
      </c>
      <c r="B41" s="71"/>
      <c r="C41" s="72"/>
      <c r="D41" s="73"/>
      <c r="E41" s="71"/>
      <c r="F41" s="71"/>
      <c r="G41" s="74"/>
      <c r="H41" s="71"/>
      <c r="I41" s="75"/>
      <c r="J41" s="75"/>
      <c r="K41" s="76"/>
      <c r="L41" s="77"/>
      <c r="M41" s="71"/>
      <c r="N41" s="71"/>
      <c r="O41" s="71"/>
      <c r="P41" s="71"/>
      <c r="Q41" s="71"/>
      <c r="R41" s="71"/>
      <c r="S41" s="78"/>
    </row>
    <row r="42" spans="1:19" s="79" customFormat="1" ht="39.950000000000003" customHeight="1" x14ac:dyDescent="0.4">
      <c r="A42" s="70" t="s">
        <v>82</v>
      </c>
      <c r="B42" s="71"/>
      <c r="C42" s="72"/>
      <c r="D42" s="73"/>
      <c r="E42" s="71"/>
      <c r="F42" s="71"/>
      <c r="G42" s="74"/>
      <c r="H42" s="71"/>
      <c r="I42" s="75"/>
      <c r="J42" s="75"/>
      <c r="K42" s="76"/>
      <c r="L42" s="77"/>
      <c r="M42" s="71"/>
      <c r="N42" s="71"/>
      <c r="O42" s="71"/>
      <c r="P42" s="71"/>
      <c r="Q42" s="71"/>
      <c r="R42" s="71"/>
      <c r="S42" s="78"/>
    </row>
    <row r="43" spans="1:19" s="79" customFormat="1" ht="39.950000000000003" customHeight="1" x14ac:dyDescent="0.4">
      <c r="A43" s="70" t="s">
        <v>83</v>
      </c>
      <c r="B43" s="71"/>
      <c r="C43" s="72"/>
      <c r="D43" s="73"/>
      <c r="E43" s="71"/>
      <c r="F43" s="71"/>
      <c r="G43" s="74"/>
      <c r="H43" s="71"/>
      <c r="I43" s="75"/>
      <c r="J43" s="75"/>
      <c r="K43" s="76"/>
      <c r="L43" s="77"/>
      <c r="M43" s="71"/>
      <c r="N43" s="71"/>
      <c r="O43" s="71"/>
      <c r="P43" s="71"/>
      <c r="Q43" s="71"/>
      <c r="R43" s="71"/>
      <c r="S43" s="78"/>
    </row>
    <row r="44" spans="1:19" s="52" customFormat="1" ht="50.25" customHeight="1" x14ac:dyDescent="0.4">
      <c r="A44" s="61">
        <v>11</v>
      </c>
      <c r="B44" s="64" t="s">
        <v>84</v>
      </c>
      <c r="C44" s="104" t="s">
        <v>19</v>
      </c>
      <c r="D44" s="63">
        <v>600</v>
      </c>
      <c r="E44" s="64"/>
      <c r="F44" s="64" t="s">
        <v>85</v>
      </c>
      <c r="G44" s="65" t="s">
        <v>36</v>
      </c>
      <c r="H44" s="62" t="s">
        <v>86</v>
      </c>
      <c r="I44" s="66"/>
      <c r="J44" s="66"/>
      <c r="K44" s="67"/>
      <c r="L44" s="68"/>
      <c r="M44" s="64"/>
      <c r="N44" s="64"/>
      <c r="O44" s="64"/>
      <c r="P44" s="64"/>
      <c r="Q44" s="64"/>
      <c r="R44" s="64"/>
      <c r="S44" s="69"/>
    </row>
    <row r="45" spans="1:19" s="52" customFormat="1" ht="50.25" customHeight="1" x14ac:dyDescent="0.4">
      <c r="A45" s="61">
        <v>12</v>
      </c>
      <c r="B45" s="64" t="s">
        <v>87</v>
      </c>
      <c r="C45" s="62" t="s">
        <v>19</v>
      </c>
      <c r="D45" s="63">
        <v>18000</v>
      </c>
      <c r="E45" s="64" t="s">
        <v>88</v>
      </c>
      <c r="F45" s="64" t="s">
        <v>85</v>
      </c>
      <c r="G45" s="65" t="s">
        <v>36</v>
      </c>
      <c r="H45" s="62" t="s">
        <v>89</v>
      </c>
      <c r="I45" s="66"/>
      <c r="J45" s="66" t="s">
        <v>24</v>
      </c>
      <c r="K45" s="67"/>
      <c r="L45" s="68" t="s">
        <v>90</v>
      </c>
      <c r="M45" s="64"/>
      <c r="N45" s="64"/>
      <c r="O45" s="64"/>
      <c r="P45" s="64"/>
      <c r="Q45" s="64"/>
      <c r="R45" s="64"/>
      <c r="S45" s="69"/>
    </row>
    <row r="46" spans="1:19" s="52" customFormat="1" ht="50.25" customHeight="1" x14ac:dyDescent="0.4">
      <c r="A46" s="61">
        <v>13</v>
      </c>
      <c r="B46" s="64" t="s">
        <v>91</v>
      </c>
      <c r="C46" s="62" t="s">
        <v>19</v>
      </c>
      <c r="D46" s="63">
        <v>4500</v>
      </c>
      <c r="E46" s="64" t="s">
        <v>92</v>
      </c>
      <c r="F46" s="64" t="s">
        <v>85</v>
      </c>
      <c r="G46" s="65" t="s">
        <v>36</v>
      </c>
      <c r="H46" s="62" t="s">
        <v>86</v>
      </c>
      <c r="I46" s="66"/>
      <c r="J46" s="66" t="s">
        <v>24</v>
      </c>
      <c r="K46" s="67"/>
      <c r="L46" s="68"/>
      <c r="M46" s="64"/>
      <c r="N46" s="64"/>
      <c r="O46" s="64"/>
      <c r="P46" s="64"/>
      <c r="Q46" s="64"/>
      <c r="R46" s="64"/>
      <c r="S46" s="69"/>
    </row>
    <row r="47" spans="1:19" s="52" customFormat="1" ht="50.25" customHeight="1" x14ac:dyDescent="0.4">
      <c r="A47" s="61">
        <v>14</v>
      </c>
      <c r="B47" s="64" t="s">
        <v>93</v>
      </c>
      <c r="C47" s="62" t="s">
        <v>19</v>
      </c>
      <c r="D47" s="63">
        <v>200</v>
      </c>
      <c r="E47" s="64"/>
      <c r="F47" s="64" t="s">
        <v>94</v>
      </c>
      <c r="G47" s="65" t="s">
        <v>36</v>
      </c>
      <c r="H47" s="62" t="s">
        <v>95</v>
      </c>
      <c r="I47" s="66"/>
      <c r="J47" s="66" t="s">
        <v>24</v>
      </c>
      <c r="K47" s="67"/>
      <c r="L47" s="68"/>
      <c r="M47" s="64"/>
      <c r="N47" s="64"/>
      <c r="O47" s="64"/>
      <c r="P47" s="64"/>
      <c r="Q47" s="64"/>
      <c r="R47" s="64"/>
      <c r="S47" s="69"/>
    </row>
    <row r="48" spans="1:19" s="79" customFormat="1" ht="39.950000000000003" customHeight="1" x14ac:dyDescent="0.4">
      <c r="A48" s="70" t="s">
        <v>96</v>
      </c>
      <c r="B48" s="71"/>
      <c r="C48" s="72"/>
      <c r="D48" s="73"/>
      <c r="E48" s="71"/>
      <c r="F48" s="71"/>
      <c r="G48" s="74"/>
      <c r="H48" s="71"/>
      <c r="I48" s="75"/>
      <c r="J48" s="75"/>
      <c r="K48" s="76"/>
      <c r="L48" s="77"/>
      <c r="M48" s="71"/>
      <c r="N48" s="71"/>
      <c r="O48" s="71"/>
      <c r="P48" s="71"/>
      <c r="Q48" s="71"/>
      <c r="R48" s="71"/>
      <c r="S48" s="78"/>
    </row>
    <row r="49" spans="1:19" s="52" customFormat="1" ht="62.25" customHeight="1" x14ac:dyDescent="0.4">
      <c r="A49" s="61">
        <v>15</v>
      </c>
      <c r="B49" s="64" t="s">
        <v>97</v>
      </c>
      <c r="C49" s="62" t="s">
        <v>19</v>
      </c>
      <c r="D49" s="63">
        <v>8000</v>
      </c>
      <c r="E49" s="64" t="s">
        <v>98</v>
      </c>
      <c r="F49" s="64" t="s">
        <v>28</v>
      </c>
      <c r="G49" s="65" t="s">
        <v>36</v>
      </c>
      <c r="H49" s="62" t="s">
        <v>89</v>
      </c>
      <c r="I49" s="66"/>
      <c r="J49" s="66" t="s">
        <v>24</v>
      </c>
      <c r="K49" s="67"/>
      <c r="L49" s="68"/>
      <c r="M49" s="64"/>
      <c r="N49" s="64"/>
      <c r="O49" s="64"/>
      <c r="P49" s="64"/>
      <c r="Q49" s="64"/>
      <c r="R49" s="64"/>
      <c r="S49" s="69"/>
    </row>
    <row r="50" spans="1:19" s="52" customFormat="1" ht="62.25" customHeight="1" x14ac:dyDescent="0.4">
      <c r="A50" s="61">
        <v>16</v>
      </c>
      <c r="B50" s="90" t="s">
        <v>99</v>
      </c>
      <c r="C50" s="105" t="s">
        <v>19</v>
      </c>
      <c r="D50" s="106">
        <v>600</v>
      </c>
      <c r="E50" s="90" t="s">
        <v>100</v>
      </c>
      <c r="F50" s="64" t="s">
        <v>101</v>
      </c>
      <c r="G50" s="65" t="s">
        <v>36</v>
      </c>
      <c r="H50" s="62" t="s">
        <v>89</v>
      </c>
      <c r="I50" s="66"/>
      <c r="J50" s="66" t="s">
        <v>24</v>
      </c>
      <c r="K50" s="67"/>
      <c r="L50" s="68"/>
      <c r="M50" s="64"/>
      <c r="N50" s="64"/>
      <c r="O50" s="64"/>
      <c r="P50" s="64"/>
      <c r="Q50" s="64"/>
      <c r="R50" s="64"/>
      <c r="S50" s="69"/>
    </row>
    <row r="51" spans="1:19" s="52" customFormat="1" ht="62.25" customHeight="1" x14ac:dyDescent="0.4">
      <c r="A51" s="61">
        <v>17</v>
      </c>
      <c r="B51" s="64" t="s">
        <v>102</v>
      </c>
      <c r="C51" s="62" t="s">
        <v>19</v>
      </c>
      <c r="D51" s="63">
        <v>1500</v>
      </c>
      <c r="E51" s="64" t="s">
        <v>103</v>
      </c>
      <c r="F51" s="64" t="s">
        <v>104</v>
      </c>
      <c r="G51" s="65" t="s">
        <v>36</v>
      </c>
      <c r="H51" s="62" t="s">
        <v>89</v>
      </c>
      <c r="I51" s="66"/>
      <c r="J51" s="66" t="s">
        <v>24</v>
      </c>
      <c r="K51" s="67"/>
      <c r="L51" s="68" t="s">
        <v>90</v>
      </c>
      <c r="M51" s="64"/>
      <c r="N51" s="64"/>
      <c r="O51" s="64"/>
      <c r="P51" s="64"/>
      <c r="Q51" s="64"/>
      <c r="R51" s="64"/>
      <c r="S51" s="69"/>
    </row>
    <row r="52" spans="1:19" s="52" customFormat="1" ht="62.25" customHeight="1" x14ac:dyDescent="0.4">
      <c r="A52" s="61">
        <v>18</v>
      </c>
      <c r="B52" s="64" t="s">
        <v>105</v>
      </c>
      <c r="C52" s="62" t="s">
        <v>19</v>
      </c>
      <c r="D52" s="63">
        <v>2000</v>
      </c>
      <c r="E52" s="64"/>
      <c r="F52" s="64" t="s">
        <v>106</v>
      </c>
      <c r="G52" s="65" t="s">
        <v>36</v>
      </c>
      <c r="H52" s="62" t="s">
        <v>89</v>
      </c>
      <c r="I52" s="66"/>
      <c r="J52" s="66" t="s">
        <v>24</v>
      </c>
      <c r="K52" s="67"/>
      <c r="L52" s="68"/>
      <c r="M52" s="64"/>
      <c r="N52" s="64"/>
      <c r="O52" s="64"/>
      <c r="P52" s="64"/>
      <c r="Q52" s="64"/>
      <c r="R52" s="64"/>
      <c r="S52" s="69"/>
    </row>
    <row r="53" spans="1:19" s="52" customFormat="1" ht="62.25" customHeight="1" x14ac:dyDescent="0.4">
      <c r="A53" s="61">
        <v>19</v>
      </c>
      <c r="B53" s="64" t="s">
        <v>107</v>
      </c>
      <c r="C53" s="62" t="s">
        <v>19</v>
      </c>
      <c r="D53" s="63">
        <v>1000</v>
      </c>
      <c r="E53" s="64" t="s">
        <v>108</v>
      </c>
      <c r="F53" s="64" t="s">
        <v>85</v>
      </c>
      <c r="G53" s="65" t="s">
        <v>36</v>
      </c>
      <c r="H53" s="62" t="s">
        <v>109</v>
      </c>
      <c r="I53" s="66"/>
      <c r="J53" s="66"/>
      <c r="K53" s="67"/>
      <c r="L53" s="68"/>
      <c r="M53" s="64"/>
      <c r="N53" s="64"/>
      <c r="O53" s="64"/>
      <c r="P53" s="64"/>
      <c r="Q53" s="64"/>
      <c r="R53" s="64"/>
      <c r="S53" s="69"/>
    </row>
    <row r="54" spans="1:19" s="52" customFormat="1" ht="62.25" customHeight="1" x14ac:dyDescent="0.4">
      <c r="A54" s="61">
        <v>20</v>
      </c>
      <c r="B54" s="64" t="s">
        <v>110</v>
      </c>
      <c r="C54" s="62" t="s">
        <v>19</v>
      </c>
      <c r="D54" s="63">
        <v>8870</v>
      </c>
      <c r="E54" s="64"/>
      <c r="F54" s="64" t="s">
        <v>85</v>
      </c>
      <c r="G54" s="91" t="s">
        <v>36</v>
      </c>
      <c r="H54" s="62" t="s">
        <v>89</v>
      </c>
      <c r="I54" s="92"/>
      <c r="J54" s="92" t="s">
        <v>24</v>
      </c>
      <c r="K54" s="93"/>
      <c r="L54" s="68"/>
      <c r="M54" s="64"/>
      <c r="N54" s="64"/>
      <c r="O54" s="64"/>
      <c r="P54" s="64"/>
      <c r="Q54" s="64"/>
      <c r="R54" s="64"/>
      <c r="S54" s="69"/>
    </row>
    <row r="55" spans="1:19" s="52" customFormat="1" ht="62.25" customHeight="1" x14ac:dyDescent="0.4">
      <c r="A55" s="61">
        <v>21</v>
      </c>
      <c r="B55" s="62" t="s">
        <v>111</v>
      </c>
      <c r="C55" s="62" t="s">
        <v>19</v>
      </c>
      <c r="D55" s="63">
        <v>10000</v>
      </c>
      <c r="E55" s="64"/>
      <c r="F55" s="64" t="s">
        <v>112</v>
      </c>
      <c r="G55" s="65" t="s">
        <v>36</v>
      </c>
      <c r="H55" s="62" t="s">
        <v>113</v>
      </c>
      <c r="I55" s="66"/>
      <c r="J55" s="66" t="s">
        <v>24</v>
      </c>
      <c r="K55" s="67"/>
      <c r="L55" s="68" t="s">
        <v>114</v>
      </c>
      <c r="M55" s="64"/>
      <c r="N55" s="64"/>
      <c r="O55" s="64"/>
      <c r="P55" s="64"/>
      <c r="Q55" s="64"/>
      <c r="R55" s="64"/>
      <c r="S55" s="69"/>
    </row>
    <row r="56" spans="1:19" s="52" customFormat="1" ht="62.25" customHeight="1" x14ac:dyDescent="0.4">
      <c r="A56" s="61">
        <v>22</v>
      </c>
      <c r="B56" s="62" t="s">
        <v>115</v>
      </c>
      <c r="C56" s="62" t="s">
        <v>19</v>
      </c>
      <c r="D56" s="63">
        <v>4500</v>
      </c>
      <c r="E56" s="64" t="s">
        <v>116</v>
      </c>
      <c r="F56" s="64" t="s">
        <v>112</v>
      </c>
      <c r="G56" s="65" t="s">
        <v>36</v>
      </c>
      <c r="H56" s="62" t="s">
        <v>86</v>
      </c>
      <c r="I56" s="66"/>
      <c r="J56" s="66" t="s">
        <v>24</v>
      </c>
      <c r="K56" s="67"/>
      <c r="L56" s="68"/>
      <c r="M56" s="64"/>
      <c r="N56" s="64"/>
      <c r="O56" s="64"/>
      <c r="P56" s="64"/>
      <c r="Q56" s="64"/>
      <c r="R56" s="64"/>
      <c r="S56" s="69"/>
    </row>
    <row r="57" spans="1:19" s="52" customFormat="1" ht="62.25" customHeight="1" x14ac:dyDescent="0.4">
      <c r="A57" s="61">
        <v>23</v>
      </c>
      <c r="B57" s="62" t="s">
        <v>117</v>
      </c>
      <c r="C57" s="62" t="s">
        <v>19</v>
      </c>
      <c r="D57" s="63">
        <v>442</v>
      </c>
      <c r="E57" s="64"/>
      <c r="F57" s="64" t="s">
        <v>112</v>
      </c>
      <c r="G57" s="65" t="s">
        <v>36</v>
      </c>
      <c r="H57" s="62" t="s">
        <v>118</v>
      </c>
      <c r="I57" s="66" t="s">
        <v>24</v>
      </c>
      <c r="J57" s="66"/>
      <c r="K57" s="67"/>
      <c r="L57" s="68"/>
      <c r="M57" s="64"/>
      <c r="N57" s="64"/>
      <c r="O57" s="64"/>
      <c r="P57" s="64"/>
      <c r="Q57" s="64"/>
      <c r="R57" s="64"/>
      <c r="S57" s="69"/>
    </row>
    <row r="58" spans="1:19" s="79" customFormat="1" ht="39.950000000000003" customHeight="1" x14ac:dyDescent="0.4">
      <c r="A58" s="70" t="s">
        <v>119</v>
      </c>
      <c r="B58" s="71"/>
      <c r="C58" s="72"/>
      <c r="D58" s="73"/>
      <c r="E58" s="71"/>
      <c r="F58" s="71"/>
      <c r="G58" s="74"/>
      <c r="H58" s="71"/>
      <c r="I58" s="75"/>
      <c r="J58" s="75"/>
      <c r="K58" s="76"/>
      <c r="L58" s="77"/>
      <c r="M58" s="71"/>
      <c r="N58" s="71"/>
      <c r="O58" s="71"/>
      <c r="P58" s="71"/>
      <c r="Q58" s="71"/>
      <c r="R58" s="71"/>
      <c r="S58" s="78"/>
    </row>
    <row r="59" spans="1:19" s="52" customFormat="1" ht="65.25" customHeight="1" x14ac:dyDescent="0.4">
      <c r="A59" s="61">
        <v>24</v>
      </c>
      <c r="B59" s="64" t="s">
        <v>120</v>
      </c>
      <c r="C59" s="62" t="s">
        <v>19</v>
      </c>
      <c r="D59" s="63">
        <v>1700</v>
      </c>
      <c r="E59" s="64"/>
      <c r="F59" s="64" t="s">
        <v>85</v>
      </c>
      <c r="G59" s="65" t="s">
        <v>36</v>
      </c>
      <c r="H59" s="62" t="s">
        <v>113</v>
      </c>
      <c r="I59" s="66"/>
      <c r="J59" s="66" t="s">
        <v>24</v>
      </c>
      <c r="K59" s="67"/>
      <c r="L59" s="68"/>
      <c r="M59" s="64"/>
      <c r="N59" s="64"/>
      <c r="O59" s="64"/>
      <c r="P59" s="64"/>
      <c r="Q59" s="64"/>
      <c r="R59" s="64"/>
      <c r="S59" s="69"/>
    </row>
    <row r="60" spans="1:19" s="79" customFormat="1" ht="39.950000000000003" customHeight="1" x14ac:dyDescent="0.4">
      <c r="A60" s="70" t="s">
        <v>121</v>
      </c>
      <c r="B60" s="71"/>
      <c r="C60" s="72"/>
      <c r="D60" s="73"/>
      <c r="E60" s="71"/>
      <c r="F60" s="71"/>
      <c r="G60" s="74"/>
      <c r="H60" s="71"/>
      <c r="I60" s="75"/>
      <c r="J60" s="75"/>
      <c r="K60" s="76"/>
      <c r="L60" s="77"/>
      <c r="M60" s="71"/>
      <c r="N60" s="71"/>
      <c r="O60" s="71"/>
      <c r="P60" s="71"/>
      <c r="Q60" s="71"/>
      <c r="R60" s="71"/>
      <c r="S60" s="78"/>
    </row>
    <row r="61" spans="1:19" s="52" customFormat="1" ht="47.25" customHeight="1" x14ac:dyDescent="0.4">
      <c r="A61" s="61">
        <v>25</v>
      </c>
      <c r="B61" s="64" t="s">
        <v>122</v>
      </c>
      <c r="C61" s="62" t="s">
        <v>19</v>
      </c>
      <c r="D61" s="63">
        <v>1570</v>
      </c>
      <c r="E61" s="64" t="s">
        <v>123</v>
      </c>
      <c r="F61" s="64" t="s">
        <v>101</v>
      </c>
      <c r="G61" s="65" t="s">
        <v>36</v>
      </c>
      <c r="H61" s="62" t="s">
        <v>89</v>
      </c>
      <c r="I61" s="66"/>
      <c r="J61" s="66" t="s">
        <v>24</v>
      </c>
      <c r="K61" s="67"/>
      <c r="L61" s="68"/>
      <c r="M61" s="64"/>
      <c r="N61" s="64"/>
      <c r="O61" s="64"/>
      <c r="P61" s="64"/>
      <c r="Q61" s="64"/>
      <c r="R61" s="64"/>
      <c r="S61" s="69"/>
    </row>
    <row r="62" spans="1:19" s="52" customFormat="1" ht="47.25" customHeight="1" x14ac:dyDescent="0.4">
      <c r="A62" s="61">
        <v>26</v>
      </c>
      <c r="B62" s="64" t="s">
        <v>124</v>
      </c>
      <c r="C62" s="62" t="s">
        <v>19</v>
      </c>
      <c r="D62" s="63">
        <v>200000</v>
      </c>
      <c r="E62" s="64" t="s">
        <v>125</v>
      </c>
      <c r="F62" s="64" t="s">
        <v>101</v>
      </c>
      <c r="G62" s="65" t="s">
        <v>36</v>
      </c>
      <c r="H62" s="64" t="s">
        <v>126</v>
      </c>
      <c r="I62" s="66" t="s">
        <v>24</v>
      </c>
      <c r="J62" s="66"/>
      <c r="K62" s="67"/>
      <c r="L62" s="68"/>
      <c r="M62" s="64"/>
      <c r="N62" s="64"/>
      <c r="O62" s="64"/>
      <c r="P62" s="64"/>
      <c r="Q62" s="64"/>
      <c r="R62" s="64"/>
      <c r="S62" s="69"/>
    </row>
    <row r="63" spans="1:19" s="79" customFormat="1" ht="39.950000000000003" customHeight="1" x14ac:dyDescent="0.4">
      <c r="A63" s="70" t="s">
        <v>127</v>
      </c>
      <c r="B63" s="71"/>
      <c r="C63" s="72"/>
      <c r="D63" s="73"/>
      <c r="E63" s="71"/>
      <c r="F63" s="71"/>
      <c r="G63" s="74"/>
      <c r="H63" s="71"/>
      <c r="I63" s="75"/>
      <c r="J63" s="75"/>
      <c r="K63" s="76"/>
      <c r="L63" s="77"/>
      <c r="M63" s="71"/>
      <c r="N63" s="71"/>
      <c r="O63" s="71"/>
      <c r="P63" s="71"/>
      <c r="Q63" s="71"/>
      <c r="R63" s="71"/>
      <c r="S63" s="78"/>
    </row>
    <row r="64" spans="1:19" s="79" customFormat="1" ht="39.950000000000003" customHeight="1" x14ac:dyDescent="0.4">
      <c r="A64" s="70" t="s">
        <v>128</v>
      </c>
      <c r="B64" s="71"/>
      <c r="C64" s="72"/>
      <c r="D64" s="73"/>
      <c r="E64" s="71"/>
      <c r="F64" s="71"/>
      <c r="G64" s="74"/>
      <c r="H64" s="71"/>
      <c r="I64" s="75"/>
      <c r="J64" s="75"/>
      <c r="K64" s="76"/>
      <c r="L64" s="77"/>
      <c r="M64" s="71"/>
      <c r="N64" s="71"/>
      <c r="O64" s="71"/>
      <c r="P64" s="71"/>
      <c r="Q64" s="71"/>
      <c r="R64" s="71"/>
      <c r="S64" s="78"/>
    </row>
    <row r="65" spans="1:19" s="79" customFormat="1" ht="39.950000000000003" customHeight="1" x14ac:dyDescent="0.4">
      <c r="A65" s="70" t="s">
        <v>129</v>
      </c>
      <c r="B65" s="71"/>
      <c r="C65" s="72"/>
      <c r="D65" s="73"/>
      <c r="E65" s="71"/>
      <c r="F65" s="71"/>
      <c r="G65" s="74"/>
      <c r="H65" s="71"/>
      <c r="I65" s="75"/>
      <c r="J65" s="75"/>
      <c r="K65" s="76"/>
      <c r="L65" s="77"/>
      <c r="M65" s="71"/>
      <c r="N65" s="71"/>
      <c r="O65" s="71"/>
      <c r="P65" s="71"/>
      <c r="Q65" s="71"/>
      <c r="R65" s="71"/>
      <c r="S65" s="78"/>
    </row>
    <row r="66" spans="1:19" s="79" customFormat="1" ht="39.950000000000003" customHeight="1" x14ac:dyDescent="0.4">
      <c r="A66" s="70" t="s">
        <v>130</v>
      </c>
      <c r="B66" s="71"/>
      <c r="C66" s="72"/>
      <c r="D66" s="73"/>
      <c r="E66" s="71"/>
      <c r="F66" s="71"/>
      <c r="G66" s="74"/>
      <c r="H66" s="71"/>
      <c r="I66" s="75"/>
      <c r="J66" s="75"/>
      <c r="K66" s="76"/>
      <c r="L66" s="77"/>
      <c r="M66" s="71"/>
      <c r="N66" s="71"/>
      <c r="O66" s="71"/>
      <c r="P66" s="71"/>
      <c r="Q66" s="71"/>
      <c r="R66" s="71"/>
      <c r="S66" s="78"/>
    </row>
    <row r="67" spans="1:19" s="79" customFormat="1" ht="39.950000000000003" customHeight="1" x14ac:dyDescent="0.4">
      <c r="A67" s="70" t="s">
        <v>131</v>
      </c>
      <c r="B67" s="107"/>
      <c r="C67" s="72"/>
      <c r="D67" s="73"/>
      <c r="E67" s="71"/>
      <c r="F67" s="71"/>
      <c r="G67" s="74"/>
      <c r="H67" s="71"/>
      <c r="I67" s="75"/>
      <c r="J67" s="75"/>
      <c r="K67" s="76"/>
      <c r="L67" s="77"/>
      <c r="M67" s="71"/>
      <c r="N67" s="71"/>
      <c r="O67" s="71"/>
      <c r="P67" s="71"/>
      <c r="Q67" s="71"/>
      <c r="R67" s="71"/>
      <c r="S67" s="78"/>
    </row>
    <row r="68" spans="1:19" s="52" customFormat="1" ht="46.5" customHeight="1" x14ac:dyDescent="0.4">
      <c r="A68" s="108">
        <v>27</v>
      </c>
      <c r="B68" s="64" t="s">
        <v>132</v>
      </c>
      <c r="C68" s="109"/>
      <c r="D68" s="63">
        <v>371</v>
      </c>
      <c r="E68" s="64"/>
      <c r="F68" s="64" t="s">
        <v>133</v>
      </c>
      <c r="G68" s="65" t="s">
        <v>22</v>
      </c>
      <c r="H68" s="62" t="s">
        <v>134</v>
      </c>
      <c r="I68" s="66"/>
      <c r="J68" s="66" t="s">
        <v>24</v>
      </c>
      <c r="K68" s="67"/>
      <c r="L68" s="68"/>
      <c r="M68" s="64"/>
      <c r="N68" s="64"/>
      <c r="O68" s="64"/>
      <c r="P68" s="64"/>
      <c r="Q68" s="64"/>
      <c r="R68" s="64"/>
      <c r="S68" s="69"/>
    </row>
    <row r="69" spans="1:19" s="52" customFormat="1" ht="46.5" customHeight="1" thickBot="1" x14ac:dyDescent="0.45">
      <c r="A69" s="108">
        <v>28</v>
      </c>
      <c r="B69" s="62" t="s">
        <v>135</v>
      </c>
      <c r="C69" s="109" t="s">
        <v>19</v>
      </c>
      <c r="D69" s="110">
        <v>389</v>
      </c>
      <c r="E69" s="111"/>
      <c r="F69" s="111" t="s">
        <v>136</v>
      </c>
      <c r="G69" s="112" t="s">
        <v>137</v>
      </c>
      <c r="H69" s="111" t="s">
        <v>138</v>
      </c>
      <c r="I69" s="113" t="s">
        <v>24</v>
      </c>
      <c r="J69" s="113"/>
      <c r="K69" s="114"/>
      <c r="L69" s="115" t="s">
        <v>139</v>
      </c>
      <c r="M69" s="111"/>
      <c r="N69" s="111"/>
      <c r="O69" s="111"/>
      <c r="P69" s="111"/>
      <c r="Q69" s="111"/>
      <c r="R69" s="111"/>
      <c r="S69" s="116"/>
    </row>
    <row r="70" spans="1:19" ht="29.25" customHeight="1" thickTop="1" x14ac:dyDescent="0.4">
      <c r="A70" s="117" t="s">
        <v>140</v>
      </c>
      <c r="B70" s="118"/>
      <c r="C70" s="119" t="s">
        <v>141</v>
      </c>
      <c r="D70" s="120">
        <f>SUMIF($G:$G,"*一般会計",D:D)</f>
        <v>8691</v>
      </c>
      <c r="E70" s="121"/>
      <c r="F70" s="122"/>
      <c r="G70" s="122"/>
      <c r="H70" s="121"/>
      <c r="I70" s="122"/>
      <c r="J70" s="121"/>
      <c r="K70" s="123"/>
      <c r="L70" s="121"/>
      <c r="M70" s="121"/>
      <c r="N70" s="121"/>
      <c r="O70" s="121"/>
      <c r="P70" s="121"/>
      <c r="Q70" s="121"/>
      <c r="R70" s="121"/>
      <c r="S70" s="121"/>
    </row>
    <row r="71" spans="1:19" ht="29.25" customHeight="1" x14ac:dyDescent="0.4">
      <c r="A71" s="124"/>
      <c r="B71" s="118"/>
      <c r="C71" s="65" t="s">
        <v>142</v>
      </c>
      <c r="D71" s="125">
        <f>SUMIF($G:$G,"*需給勘定",D:D)</f>
        <v>266082</v>
      </c>
      <c r="E71" s="126"/>
      <c r="F71" s="127"/>
      <c r="G71" s="127"/>
      <c r="H71" s="126"/>
      <c r="I71" s="127"/>
      <c r="J71" s="126"/>
      <c r="K71" s="128"/>
      <c r="L71" s="126"/>
      <c r="M71" s="126"/>
      <c r="N71" s="126"/>
      <c r="O71" s="126"/>
      <c r="P71" s="126"/>
      <c r="Q71" s="126"/>
      <c r="R71" s="126"/>
      <c r="S71" s="126"/>
    </row>
    <row r="72" spans="1:19" ht="29.25" customHeight="1" x14ac:dyDescent="0.4">
      <c r="A72" s="124"/>
      <c r="B72" s="118"/>
      <c r="C72" s="65" t="s">
        <v>143</v>
      </c>
      <c r="D72" s="125">
        <f>SUMIF($G:$G,"*促進勘定",D:D)</f>
        <v>0</v>
      </c>
      <c r="E72" s="126"/>
      <c r="F72" s="127"/>
      <c r="G72" s="127"/>
      <c r="H72" s="126"/>
      <c r="I72" s="127"/>
      <c r="J72" s="126"/>
      <c r="K72" s="128"/>
      <c r="L72" s="126"/>
      <c r="M72" s="126"/>
      <c r="N72" s="126"/>
      <c r="O72" s="126"/>
      <c r="P72" s="126"/>
      <c r="Q72" s="126"/>
      <c r="R72" s="126"/>
      <c r="S72" s="126"/>
    </row>
    <row r="73" spans="1:19" ht="29.25" customHeight="1" x14ac:dyDescent="0.4">
      <c r="A73" s="124"/>
      <c r="B73" s="118"/>
      <c r="C73" s="65" t="s">
        <v>144</v>
      </c>
      <c r="D73" s="125">
        <f>SUMIF($G:$G,"*支援勘定",D:D)</f>
        <v>0</v>
      </c>
      <c r="E73" s="126"/>
      <c r="F73" s="127"/>
      <c r="G73" s="127"/>
      <c r="H73" s="126"/>
      <c r="I73" s="127"/>
      <c r="J73" s="126"/>
      <c r="K73" s="128"/>
      <c r="L73" s="126"/>
      <c r="M73" s="126"/>
      <c r="N73" s="126"/>
      <c r="O73" s="126"/>
      <c r="P73" s="126"/>
      <c r="Q73" s="126"/>
      <c r="R73" s="126"/>
      <c r="S73" s="126"/>
    </row>
    <row r="74" spans="1:19" ht="29.25" customHeight="1" thickBot="1" x14ac:dyDescent="0.45">
      <c r="A74" s="129"/>
      <c r="B74" s="130"/>
      <c r="C74" s="131" t="s">
        <v>145</v>
      </c>
      <c r="D74" s="132">
        <f>SUMIF($G:$G,"*特許特別会計",D:D)</f>
        <v>389</v>
      </c>
      <c r="E74" s="133"/>
      <c r="F74" s="134"/>
      <c r="G74" s="134"/>
      <c r="H74" s="133"/>
      <c r="I74" s="134"/>
      <c r="J74" s="133"/>
      <c r="K74" s="135"/>
      <c r="L74" s="133"/>
      <c r="M74" s="133"/>
      <c r="N74" s="133"/>
      <c r="O74" s="133"/>
      <c r="P74" s="133"/>
      <c r="Q74" s="133"/>
      <c r="R74" s="133"/>
      <c r="S74" s="133"/>
    </row>
  </sheetData>
  <autoFilter ref="G1:G74" xr:uid="{00000000-0001-0000-0200-000000000000}"/>
  <mergeCells count="28">
    <mergeCell ref="P70:P74"/>
    <mergeCell ref="Q70:Q74"/>
    <mergeCell ref="R70:R74"/>
    <mergeCell ref="S70:S74"/>
    <mergeCell ref="J70:J74"/>
    <mergeCell ref="K70:K74"/>
    <mergeCell ref="L70:L74"/>
    <mergeCell ref="M70:M74"/>
    <mergeCell ref="N70:N74"/>
    <mergeCell ref="O70:O74"/>
    <mergeCell ref="A70:B74"/>
    <mergeCell ref="E70:E74"/>
    <mergeCell ref="F70:F74"/>
    <mergeCell ref="G70:G74"/>
    <mergeCell ref="H70:H74"/>
    <mergeCell ref="I70:I74"/>
    <mergeCell ref="G5:G7"/>
    <mergeCell ref="H5:H7"/>
    <mergeCell ref="I5:I7"/>
    <mergeCell ref="J5:J7"/>
    <mergeCell ref="K5:K7"/>
    <mergeCell ref="L5:S7"/>
    <mergeCell ref="A5:A7"/>
    <mergeCell ref="B5:B7"/>
    <mergeCell ref="C5:C7"/>
    <mergeCell ref="D5:D7"/>
    <mergeCell ref="E5:E7"/>
    <mergeCell ref="F5:F7"/>
  </mergeCells>
  <phoneticPr fontId="2"/>
  <dataValidations count="2">
    <dataValidation type="list" allowBlank="1" showInputMessage="1" showErrorMessage="1" sqref="G38:G69 G8:G36" xr:uid="{DA4F408C-42CC-4563-9707-7194F789D813}">
      <formula1>"一般会計,エネルギー対策特別会計エネルギー需給勘定, エネルギー対策特別会計エネルギー電源開発促進勘定,エネルギー対策特別会計原子力損害賠償支援勘定,特許特別会計"</formula1>
    </dataValidation>
    <dataValidation type="list" allowBlank="1" showInputMessage="1" showErrorMessage="1" sqref="I38:K69 I8:K36" xr:uid="{92D3C87D-18B4-4546-86E6-46D60FDF1A6C}">
      <formula1>"○, 　,"</formula1>
    </dataValidation>
  </dataValidations>
  <pageMargins left="0.70866141732283472" right="0.70866141732283472" top="1.1417322834645669" bottom="0.74803149606299213" header="0.31496062992125984" footer="0.31496062992125984"/>
  <pageSetup paperSize="9" orientation="landscape"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（様式３）R5年度新規要求事業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dc:creator>
  <cp:lastModifiedBy>栗原</cp:lastModifiedBy>
  <dcterms:created xsi:type="dcterms:W3CDTF">2022-09-13T09:16:17Z</dcterms:created>
  <dcterms:modified xsi:type="dcterms:W3CDTF">2022-09-13T09:16:53Z</dcterms:modified>
</cp:coreProperties>
</file>