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457237\Desktop\"/>
    </mc:Choice>
  </mc:AlternateContent>
  <bookViews>
    <workbookView xWindow="-12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36"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<sst xmlns="http://schemas.openxmlformats.org/spreadsheetml/2006/main" count="2060" uniqueCount="738">
  <si>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</si>
  <si>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</si>
  <si>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</si>
  <si>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</si>
  <si>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</si>
  <si>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</si>
  <si>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</si>
  <si>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</si>
  <si>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緊急事態宣言等の影響緩和に係る一時支援金等</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</si>
  <si>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</si>
  <si>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</si>
  <si>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</si>
  <si>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</si>
  <si>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</si>
  <si>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</si>
  <si>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</si>
  <si>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</si>
  <si>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長官官房総務課</t>
    <phoneticPr fontId="5"/>
  </si>
  <si>
    <t>中小企業政策上席企画調整官　森　喜彦</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</si>
  <si>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</si>
  <si>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</si>
  <si>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</si>
  <si>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緊急事態宣言を踏まえた経済支援策の全体像
（令和3年1月22日　新型コロナウイルス感染症対策本部）
緊急事態宣言の延長等を踏まえた経済支援策の全体像
（令和3年2月2日　新型コロナウイルス感染症対策本部）
新型コロナウイルス感染症の影響に対する経済支援策の全体像（令和3年4月1日　新型コロナウイルス感染症対策本部）
新型コロナウイルス感染症の影響に対する経済支援策の全体像（令和3年4月23日　新型コロナウイルス感染症対策本部）等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</si>
  <si>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</si>
  <si>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</si>
  <si>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</si>
  <si>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拡大により2021年に発令された緊急事態宣言等に伴う飲食店の時短営業等や外出自粛等の影響を受け、売上が減少した中小法人・個人事業者等に対して、その影響を緩和して、事業の継続を支援するために支援金を給付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</si>
  <si>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</si>
  <si>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①緊急事態宣言の影響緩和に係る一時支援金（一時支援金）
■給付対象者：2021年1月に発令された緊急事態宣言に伴う飲食店の時短営業や外出自粛等の影響により、売上が50％以上減少した中小法人・個人事業者等
■給付額：中小法人等は上限60万円、個人事業者等は上限30万円
②緊急事態措置又はまん延防止等重点措置の影響緩和に係る月次支援金（月次支援金）
■給付対象者：2021年の4月以降に実施される緊急事態措置又はまん延防止等重点措置に伴う飲食店の休業・時短営業や外出自粛等の影響により、売上が50％以上減少した中小法人・個人事業者等
■給付額：中小法人等は上限20万円/月、個人事業者等は上限10万円/月</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</si>
  <si>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</si>
  <si>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</si>
  <si>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</si>
  <si>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</si>
  <si>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</si>
  <si>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</si>
  <si>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</si>
  <si>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</si>
  <si>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</si>
  <si>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</si>
  <si>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</si>
  <si>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</si>
  <si>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</si>
  <si>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</si>
  <si>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</si>
  <si>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t>
  </si>
  <si>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</si>
  <si>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</si>
  <si>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</si>
  <si>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</si>
  <si>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</si>
  <si>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</si>
  <si>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</si>
  <si>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</si>
  <si>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</si>
  <si>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</si>
  <si>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</si>
  <si>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</si>
  <si>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</si>
  <si>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</si>
  <si>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</si>
  <si>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一時支援金等の給付を受け事業を継続させる。</t>
  </si>
  <si>
    <t>給付件数</t>
    <rPh sb="0" eb="2">
      <t>キュウフ</t>
    </rPh>
    <rPh sb="2" eb="4">
      <t>ケンスウ</t>
    </rPh>
    <phoneticPr fontId="5"/>
  </si>
  <si>
    <t>活動実績</t>
    <rPh sb="0" eb="2">
      <t>カツドウ</t>
    </rPh>
    <rPh sb="2" eb="4">
      <t>ジッセキ</t>
    </rPh>
    <phoneticPr fontId="5"/>
  </si>
  <si>
    <t>万件</t>
    <rPh sb="0" eb="2">
      <t>マンケン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</si>
  <si>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</si>
  <si>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</si>
  <si>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</si>
  <si>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</si>
  <si>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給付金支給事務委託費（X）／給付件数（Y）
※令和2年度から令和4年度にかけて継続して事業を実施しているため、令和2,3年度の活動実績を令和4年度の活動見込に合算して設定。　　　　　　　　　　　</t>
    <phoneticPr fontId="5"/>
  </si>
  <si>
    <t>円/件</t>
    <rPh sb="2" eb="3">
      <t>ケン</t>
    </rPh>
    <phoneticPr fontId="5"/>
  </si>
  <si>
    <t>計算式</t>
    <rPh sb="0" eb="2">
      <t>ケイサン</t>
    </rPh>
    <rPh sb="2" eb="3">
      <t>シキ</t>
    </rPh>
    <phoneticPr fontId="5"/>
  </si>
  <si>
    <t>　　X/Y</t>
    <phoneticPr fontId="5"/>
  </si>
  <si>
    <t>93,837百万／289.3万</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</si>
  <si>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</si>
  <si>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</si>
  <si>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</si>
  <si>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</si>
  <si>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</si>
  <si>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</si>
  <si>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</si>
  <si>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中小企業の倒産件数について、前年度比100%以下を目指す。</t>
    <rPh sb="14" eb="18">
      <t>ゼンネンドヒ</t>
    </rPh>
    <phoneticPr fontId="5"/>
  </si>
  <si>
    <t>中小企業の倒産件数の前年度比</t>
    <rPh sb="10" eb="13">
      <t>ゼンネンド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</si>
  <si>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</si>
  <si>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</si>
  <si>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</si>
  <si>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</si>
  <si>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</si>
  <si>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 xml:space="preserve">全国企業倒産状況（株式会社東京商工リサーチ） </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</si>
  <si>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</si>
  <si>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</si>
  <si>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</si>
  <si>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</si>
  <si>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</si>
  <si>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</si>
  <si>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</si>
  <si>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</si>
  <si>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</si>
  <si>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</si>
  <si>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</si>
  <si>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</si>
  <si>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</si>
  <si>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</si>
  <si>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</si>
  <si>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</si>
  <si>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</si>
  <si>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</si>
  <si>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</si>
  <si>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</si>
  <si>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</si>
  <si>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</si>
  <si>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</si>
  <si>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</si>
  <si>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</si>
  <si>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５．中小企業・地域経済</t>
    <phoneticPr fontId="5"/>
  </si>
  <si>
    <t>施策</t>
    <phoneticPr fontId="5"/>
  </si>
  <si>
    <t>5-1．経営革新・創業促進</t>
    <phoneticPr fontId="5"/>
  </si>
  <si>
    <t>政策評価書URL</t>
    <rPh sb="0" eb="2">
      <t>セイサク</t>
    </rPh>
    <rPh sb="2" eb="4">
      <t>ヒョウカ</t>
    </rPh>
    <rPh sb="4" eb="5">
      <t>ショ</t>
    </rPh>
    <phoneticPr fontId="5"/>
  </si>
  <si>
    <t xml:space="preserve">https://www.meti.go.jp/policy/policy_management/seisaku_hyoka/2021/jizen/5-1_jizen.pdf																					</t>
    <phoneticPr fontId="5"/>
  </si>
  <si>
    <t>該当箇所</t>
    <rPh sb="0" eb="2">
      <t>ガイトウ</t>
    </rPh>
    <rPh sb="2" eb="4">
      <t>カショ</t>
    </rPh>
    <phoneticPr fontId="5"/>
  </si>
  <si>
    <t>１ページ目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</si>
  <si>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</si>
  <si>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</si>
  <si>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</si>
  <si>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</si>
  <si>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</si>
  <si>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</si>
  <si>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</si>
  <si>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</si>
  <si>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</si>
  <si>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</si>
  <si>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</si>
  <si>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拡大により2021年に発令された緊急事態宣言等により極めて厳しい経営状況にある幅広い業種・事業形態の中小法人・個人事業者等の事業の継続を図ることは、国民や社会のニーズを的確に反映している。</t>
    <rPh sb="22" eb="23">
      <t>ネン</t>
    </rPh>
    <rPh sb="73" eb="74">
      <t>トウ</t>
    </rPh>
    <phoneticPr fontId="5"/>
  </si>
  <si>
    <t>地方自治体、民間等に委ねることができない事業なのか。</t>
    <phoneticPr fontId="5"/>
  </si>
  <si>
    <t>新型コロナウイルス感染症の拡大により2021年に発令された緊急事態宣言等により極めて厳しい経営状況にある幅広い業種・事業形態の中小法人・個人事業者等に対して、大規模な支援金を迅速かつ確実に給付する事業は、地方自治体、民間等に委ねることができない。</t>
    <rPh sb="102" eb="104">
      <t>チホウ</t>
    </rPh>
    <rPh sb="104" eb="107">
      <t>ジチタイ</t>
    </rPh>
    <rPh sb="108" eb="110">
      <t>ミンカン</t>
    </rPh>
    <rPh sb="110" eb="111">
      <t>ナド</t>
    </rPh>
    <rPh sb="112" eb="113">
      <t>ユダ</t>
    </rPh>
    <phoneticPr fontId="5"/>
  </si>
  <si>
    <t>政策目的の達成手段として必要かつ適切な事業か。政策体系の中で優先度の高い事業か。</t>
    <phoneticPr fontId="5"/>
  </si>
  <si>
    <t>新型コロナウイルス感染症の拡大により2021年に発令された緊急事態宣言等により極めて厳しい経営状況にある幅広い業種・事業形態の中小法人・個人事業者等の事業の継続を図るため、大規模な支援金を迅速かつ確実に給付する事業は、必要かつ適切であり、また政策体系の中でも優先度の高い事業である。</t>
    <rPh sb="121" eb="123">
      <t>セイサク</t>
    </rPh>
    <rPh sb="123" eb="125">
      <t>タイケイ</t>
    </rPh>
    <rPh sb="126" eb="127">
      <t>ナカ</t>
    </rPh>
    <rPh sb="129" eb="132">
      <t>ユウセンド</t>
    </rPh>
    <rPh sb="133" eb="134">
      <t>タカ</t>
    </rPh>
    <rPh sb="135" eb="137">
      <t>ジギョウ</t>
    </rPh>
    <phoneticPr fontId="5"/>
  </si>
  <si>
    <t>事業の効率性</t>
    <phoneticPr fontId="5"/>
  </si>
  <si>
    <t>競争性が確保されているなど支出先の選定は妥当か。　</t>
    <phoneticPr fontId="5"/>
  </si>
  <si>
    <t>経済産業省からの直接の支出先の選定に当たっては、「調達等の在り方に関する検討会」報告書（令和3年1月8日）を踏まえ、入札公告開始前に、仕様書案などをホームページで公表し、広く情報提供依頼を行った。その上で、一般競争入札（総合評価落札方式）により競争性のある調達方式とした。その結果、一者応札となったが、上記プロセスの通り適切であった。</t>
    <rPh sb="85" eb="86">
      <t>ヒロ</t>
    </rPh>
    <rPh sb="100" eb="101">
      <t>ウエ</t>
    </rPh>
    <rPh sb="151" eb="153">
      <t>ジョウキ</t>
    </rPh>
    <rPh sb="158" eb="159">
      <t>トオ</t>
    </rPh>
    <rPh sb="160" eb="162">
      <t>テキセツ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</si>
  <si>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</si>
  <si>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</si>
  <si>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</si>
  <si>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</si>
  <si>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</si>
  <si>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</si>
  <si>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</si>
  <si>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</si>
  <si>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</si>
  <si>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</si>
  <si>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</si>
  <si>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緊急事態宣言の期間延長などを踏まえ、年度をまたいで給付業務を行う必要が生じたため、令和2年度から令和3年度に繰越しを行った。その後、令和4年1月まで申請受付を行ったが、オミクロン株のまん延等により、申請の審査や給付等の対応に時間を要し、令和3年度中に事業を完了できなかったため、令和4年度に給付金と事務局経費を繰り越すこととしたもの。</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</si>
  <si>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</si>
  <si>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</si>
  <si>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</si>
  <si>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新型コロナウイルス感染症の拡大により2021年に発令された緊急事態宣言等により極めて厳しい経営状況にある幅広い業種・事業形態の中小法人・個人事業者等に対して、事業の継続を図るために給付金を支給したことは、中小企業の倒産件数が前年度比で100%以下となる一因になったものと考え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</si>
  <si>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</si>
  <si>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</si>
  <si>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緊急事態宣言の期間延長などを踏まえ、令和3年度においても給付を行うため、給付業務の完了後に評価する。なお、令和3年度見込みについては、令和2年度実績を除いて設定している。</t>
    <rPh sb="18" eb="20">
      <t>レイワ</t>
    </rPh>
    <rPh sb="36" eb="38">
      <t>キュウフ</t>
    </rPh>
    <rPh sb="38" eb="40">
      <t>ギョウム</t>
    </rPh>
    <rPh sb="41" eb="43">
      <t>カンリョウ</t>
    </rPh>
    <rPh sb="43" eb="44">
      <t>ゴ</t>
    </rPh>
    <rPh sb="45" eb="47">
      <t>ヒョウカ</t>
    </rPh>
    <rPh sb="67" eb="69">
      <t>レイワ</t>
    </rPh>
    <rPh sb="70" eb="72">
      <t>ネンド</t>
    </rPh>
    <rPh sb="75" eb="76">
      <t>ノゾ</t>
    </rPh>
    <rPh sb="78" eb="80">
      <t>セッテイ</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</si>
  <si>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</si>
  <si>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</si>
  <si>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</si>
  <si>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</si>
  <si>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</si>
  <si>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において一時支援金等を給付した結果、成果実績及び活動実績は目標及び見込みに見合ったものとなっていた。主たる事業の経費については、中間検査を実施することにより、業務内容及び規模の適正化を実施するよう委託事業者を指導する。</t>
  </si>
  <si>
    <t>改善の
方向性</t>
    <rPh sb="0" eb="2">
      <t>カイゼン</t>
    </rPh>
    <rPh sb="4" eb="7">
      <t>ホウコウセイ</t>
    </rPh>
    <phoneticPr fontId="5"/>
  </si>
  <si>
    <t>令和2年度においては、主に一時支援金等の給付業務を実施した。令和3年度も継続して給付業務を実施し、コロナウイルスの再拡大の影響等により年度内に事業を完了できなかったことから、令和4年度も完了に向け事業を実施している。引き続き、事業の実施状況等を踏まえ、業務内容及び規模の適正化等を実施するよう、委託事業者を指導す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</si>
  <si>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</si>
  <si>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</si>
  <si>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</si>
  <si>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</si>
  <si>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・アウトカムについて、可能であれば本事業の対象となった中小企業のみの数値で設定することが望ましく、今後類似事業を実施する場合には検討すること。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</si>
  <si>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</si>
  <si>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</si>
  <si>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今後類似事業を実施する場合には、事業の対象となる中小企業のみのアウトカムが設定できないか検討する。</t>
  </si>
  <si>
    <t>備考</t>
    <rPh sb="0" eb="2">
      <t>ビコウ</t>
    </rPh>
    <phoneticPr fontId="5"/>
  </si>
  <si>
    <t>緊急事態宣言の延長等を踏まえた経済支援策の全体像（令和3年2月2日　新型コロナウイルス感染症対策本部）に基づき、一時支援金の上限額の引き上げ等を行ったため、追加で必要となる2490億円（令和3年2月9日）を予備費により措置。</t>
    <rPh sb="52" eb="53">
      <t>モト</t>
    </rPh>
    <rPh sb="56" eb="58">
      <t>イチジ</t>
    </rPh>
    <rPh sb="58" eb="61">
      <t>シエンキン</t>
    </rPh>
    <rPh sb="62" eb="65">
      <t>ジョウゲンガク</t>
    </rPh>
    <rPh sb="66" eb="67">
      <t>ヒ</t>
    </rPh>
    <rPh sb="68" eb="69">
      <t>ア</t>
    </rPh>
    <rPh sb="70" eb="71">
      <t>ナド</t>
    </rPh>
    <rPh sb="72" eb="73">
      <t>オコナ</t>
    </rPh>
    <rPh sb="78" eb="80">
      <t>ツイカ</t>
    </rPh>
    <rPh sb="81" eb="83">
      <t>ヒツヨウ</t>
    </rPh>
    <rPh sb="93" eb="95">
      <t>レイワ</t>
    </rPh>
    <rPh sb="96" eb="97">
      <t>ネン</t>
    </rPh>
    <rPh sb="98" eb="99">
      <t>ガツ</t>
    </rPh>
    <rPh sb="100" eb="101">
      <t>ニチ</t>
    </rPh>
    <rPh sb="103" eb="106">
      <t>ヨビヒ</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</si>
  <si>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</si>
  <si>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</si>
  <si>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</si>
  <si>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</si>
  <si>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</si>
  <si>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</si>
  <si>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</si>
  <si>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</si>
  <si>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</si>
  <si>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</si>
  <si>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</si>
  <si>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</si>
  <si>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</si>
  <si>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</si>
  <si>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</si>
  <si>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D.NTS総合弁護士法人</t>
    <rPh sb="5" eb="12">
      <t>ソウゴウベンゴシホウジン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</si>
  <si>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</si>
  <si>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</si>
  <si>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</si>
  <si>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</si>
  <si>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無資格受給調査等人件費</t>
    <rPh sb="0" eb="5">
      <t>ムシカクジュキュウ</t>
    </rPh>
    <rPh sb="5" eb="8">
      <t>チョウサトウ</t>
    </rPh>
    <rPh sb="8" eb="11">
      <t>ジンケンヒ</t>
    </rPh>
    <phoneticPr fontId="5"/>
  </si>
  <si>
    <t>一般管理費</t>
    <phoneticPr fontId="5"/>
  </si>
  <si>
    <t>その他の間接経費</t>
    <phoneticPr fontId="5"/>
  </si>
  <si>
    <t>事業費</t>
    <phoneticPr fontId="5"/>
  </si>
  <si>
    <t>通信費</t>
    <rPh sb="0" eb="3">
      <t>ツウシンヒ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</si>
  <si>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</si>
  <si>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</si>
  <si>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</si>
  <si>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</si>
  <si>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</si>
  <si>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</si>
  <si>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</si>
  <si>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</si>
  <si>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</si>
  <si>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</si>
  <si>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</si>
  <si>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</si>
  <si>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</si>
  <si>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</si>
  <si>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</si>
  <si>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</si>
  <si>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</si>
  <si>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NTS総合弁護士法人</t>
    <phoneticPr fontId="5"/>
  </si>
  <si>
    <t>無資格受給の調査等</t>
    <rPh sb="6" eb="8">
      <t>チョウサ</t>
    </rPh>
    <phoneticPr fontId="5"/>
  </si>
  <si>
    <t>一般競争契約
（総合評価）</t>
    <rPh sb="4" eb="6">
      <t>ケイヤク</t>
    </rPh>
    <rPh sb="8" eb="12">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</si>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</sst>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62313</xdr:rowOff>
    </xdr:from>
    <xdr:to>
      <xdr:col>17</xdr:col>
      <xdr:colOff>14654</xdr:colOff>
      <xdr:row>270</xdr:row>
      <xdr:rowOff>326770</xdr:rowOff>
    </xdr:to>
    <xdr:sp macro="" textlink="">
      <xdr:nvSpPr>
        <xdr:cNvPr id="2" name="正方形/長方形 1">
          <a:extLst>
            <a:ext uri="{FF2B5EF4-FFF2-40B4-BE49-F238E27FC236}">
              <a16:creationId xmlns:a16="http://schemas.microsoft.com/office/drawing/2014/main" id="{440CBEE1-0ABB-47FB-9034-4D3D911855B1}"/>
            </a:ext>
          </a:extLst>
        </xdr:cNvPr>
        <xdr:cNvSpPr/>
      </xdr:nvSpPr>
      <xdr:spPr>
        <a:xfrm>
          <a:off x="1582615" y="40829313"/>
          <a:ext cx="1795097" cy="6161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p>
      </xdr:txBody>
    </xdr:sp>
    <xdr:clientData/>
  </xdr:twoCellAnchor>
  <xdr:twoCellAnchor>
    <xdr:from>
      <xdr:col>11</xdr:col>
      <xdr:colOff>190500</xdr:colOff>
      <xdr:row>270</xdr:row>
      <xdr:rowOff>313764</xdr:rowOff>
    </xdr:from>
    <xdr:to>
      <xdr:col>11</xdr:col>
      <xdr:colOff>190500</xdr:colOff>
      <xdr:row>272</xdr:row>
      <xdr:rowOff>309561</xdr:rowOff>
    </xdr:to>
    <xdr:cxnSp macro="">
      <xdr:nvCxnSpPr>
        <xdr:cNvPr id="5" name="直線矢印コネクタ 2">
          <a:extLst>
            <a:ext uri="{FF2B5EF4-FFF2-40B4-BE49-F238E27FC236}">
              <a16:creationId xmlns:a16="http://schemas.microsoft.com/office/drawing/2014/main" id="{B0826BFA-F4AF-49DB-8B65-39AC71551956}"/>
            </a:ext>
          </a:extLst>
        </xdr:cNvPr>
        <xdr:cNvCxnSpPr/>
      </xdr:nvCxnSpPr>
      <xdr:spPr>
        <a:xfrm>
          <a:off x="2409265" y="40139470"/>
          <a:ext cx="0" cy="6905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273</xdr:row>
      <xdr:rowOff>33617</xdr:rowOff>
    </xdr:from>
    <xdr:to>
      <xdr:col>24</xdr:col>
      <xdr:colOff>36721</xdr:colOff>
      <xdr:row>274</xdr:row>
      <xdr:rowOff>317944</xdr:rowOff>
    </xdr:to>
    <xdr:sp macro="" textlink="">
      <xdr:nvSpPr>
        <xdr:cNvPr id="40" name="正方形/長方形 3">
          <a:extLst>
            <a:ext uri="{FF2B5EF4-FFF2-40B4-BE49-F238E27FC236}">
              <a16:creationId xmlns:a16="http://schemas.microsoft.com/office/drawing/2014/main" id="{E74EE5FE-7DFD-4A89-B5A9-882D9DA72FB0}"/>
            </a:ext>
          </a:extLst>
        </xdr:cNvPr>
        <xdr:cNvSpPr/>
      </xdr:nvSpPr>
      <xdr:spPr>
        <a:xfrm>
          <a:off x="1613648" y="40901470"/>
          <a:ext cx="3264014" cy="6317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デロイト　トーマツ　ファイナンシャル　アドバイザリー合同会社</a:t>
          </a:r>
        </a:p>
      </xdr:txBody>
    </xdr:sp>
    <xdr:clientData/>
  </xdr:twoCellAnchor>
  <xdr:twoCellAnchor>
    <xdr:from>
      <xdr:col>24</xdr:col>
      <xdr:colOff>44824</xdr:colOff>
      <xdr:row>273</xdr:row>
      <xdr:rowOff>336177</xdr:rowOff>
    </xdr:from>
    <xdr:to>
      <xdr:col>34</xdr:col>
      <xdr:colOff>63794</xdr:colOff>
      <xdr:row>273</xdr:row>
      <xdr:rowOff>336177</xdr:rowOff>
    </xdr:to>
    <xdr:cxnSp macro="">
      <xdr:nvCxnSpPr>
        <xdr:cNvPr id="6" name="直線矢印コネクタ 5">
          <a:extLst>
            <a:ext uri="{FF2B5EF4-FFF2-40B4-BE49-F238E27FC236}">
              <a16:creationId xmlns:a16="http://schemas.microsoft.com/office/drawing/2014/main" id="{475F0BDF-E2B9-4639-997B-588752DD4A14}"/>
            </a:ext>
          </a:extLst>
        </xdr:cNvPr>
        <xdr:cNvCxnSpPr/>
      </xdr:nvCxnSpPr>
      <xdr:spPr>
        <a:xfrm>
          <a:off x="4885765" y="41204030"/>
          <a:ext cx="2036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78442</xdr:colOff>
      <xdr:row>273</xdr:row>
      <xdr:rowOff>11206</xdr:rowOff>
    </xdr:from>
    <xdr:to>
      <xdr:col>49</xdr:col>
      <xdr:colOff>276225</xdr:colOff>
      <xdr:row>274</xdr:row>
      <xdr:rowOff>282949</xdr:rowOff>
    </xdr:to>
    <xdr:sp macro="" textlink="">
      <xdr:nvSpPr>
        <xdr:cNvPr id="163" name="正方形/長方形 6">
          <a:extLst>
            <a:ext uri="{FF2B5EF4-FFF2-40B4-BE49-F238E27FC236}">
              <a16:creationId xmlns:a16="http://schemas.microsoft.com/office/drawing/2014/main" id="{0859409B-78E5-41A8-BD5A-E255C9A6651D}"/>
            </a:ext>
          </a:extLst>
        </xdr:cNvPr>
        <xdr:cNvSpPr/>
      </xdr:nvSpPr>
      <xdr:spPr>
        <a:xfrm>
          <a:off x="6879292" y="43330906"/>
          <a:ext cx="3198158" cy="624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600">
              <a:solidFill>
                <a:sysClr val="windowText" lastClr="000000"/>
              </a:solidFill>
            </a:rPr>
            <a:t>C.</a:t>
          </a:r>
          <a:r>
            <a:rPr kumimoji="1" lang="ja-JP" altLang="en-US" sz="1600">
              <a:solidFill>
                <a:sysClr val="windowText" lastClr="000000"/>
              </a:solidFill>
            </a:rPr>
            <a:t>民間事業者：約</a:t>
          </a:r>
          <a:r>
            <a:rPr kumimoji="1" lang="en-US" altLang="ja-JP" sz="1600">
              <a:solidFill>
                <a:sysClr val="windowText" lastClr="000000"/>
              </a:solidFill>
            </a:rPr>
            <a:t>289</a:t>
          </a:r>
          <a:r>
            <a:rPr kumimoji="1" lang="ja-JP" altLang="en-US" sz="1600">
              <a:solidFill>
                <a:sysClr val="windowText" lastClr="000000"/>
              </a:solidFill>
            </a:rPr>
            <a:t>万者</a:t>
          </a:r>
        </a:p>
      </xdr:txBody>
    </xdr:sp>
    <xdr:clientData/>
  </xdr:twoCellAnchor>
  <xdr:twoCellAnchor>
    <xdr:from>
      <xdr:col>23</xdr:col>
      <xdr:colOff>134468</xdr:colOff>
      <xdr:row>272</xdr:row>
      <xdr:rowOff>336178</xdr:rowOff>
    </xdr:from>
    <xdr:to>
      <xdr:col>34</xdr:col>
      <xdr:colOff>135446</xdr:colOff>
      <xdr:row>273</xdr:row>
      <xdr:rowOff>284071</xdr:rowOff>
    </xdr:to>
    <xdr:sp macro="" textlink="">
      <xdr:nvSpPr>
        <xdr:cNvPr id="8" name="正方形/長方形 7">
          <a:extLst>
            <a:ext uri="{FF2B5EF4-FFF2-40B4-BE49-F238E27FC236}">
              <a16:creationId xmlns:a16="http://schemas.microsoft.com/office/drawing/2014/main" id="{106FA7E1-BCB3-4E5B-AA21-12133BFF776F}"/>
            </a:ext>
          </a:extLst>
        </xdr:cNvPr>
        <xdr:cNvSpPr/>
      </xdr:nvSpPr>
      <xdr:spPr>
        <a:xfrm>
          <a:off x="4773703" y="43131443"/>
          <a:ext cx="2219743"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受領委任契約に基づく振込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179292</xdr:colOff>
      <xdr:row>271</xdr:row>
      <xdr:rowOff>179292</xdr:rowOff>
    </xdr:from>
    <xdr:to>
      <xdr:col>23</xdr:col>
      <xdr:colOff>142151</xdr:colOff>
      <xdr:row>272</xdr:row>
      <xdr:rowOff>156101</xdr:rowOff>
    </xdr:to>
    <xdr:sp macro="" textlink="">
      <xdr:nvSpPr>
        <xdr:cNvPr id="108" name="正方形/長方形 8">
          <a:extLst>
            <a:ext uri="{FF2B5EF4-FFF2-40B4-BE49-F238E27FC236}">
              <a16:creationId xmlns:a16="http://schemas.microsoft.com/office/drawing/2014/main" id="{9EB7EBE9-CFC2-441B-9715-9FFC07202EBA}"/>
            </a:ext>
          </a:extLst>
        </xdr:cNvPr>
        <xdr:cNvSpPr/>
      </xdr:nvSpPr>
      <xdr:spPr>
        <a:xfrm>
          <a:off x="1994645" y="42627174"/>
          <a:ext cx="2786741" cy="324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xdr:colOff>
      <xdr:row>274</xdr:row>
      <xdr:rowOff>313765</xdr:rowOff>
    </xdr:from>
    <xdr:to>
      <xdr:col>14</xdr:col>
      <xdr:colOff>56032</xdr:colOff>
      <xdr:row>277</xdr:row>
      <xdr:rowOff>97278</xdr:rowOff>
    </xdr:to>
    <xdr:cxnSp macro="">
      <xdr:nvCxnSpPr>
        <xdr:cNvPr id="10" name="カギ線コネクタ 85">
          <a:extLst>
            <a:ext uri="{FF2B5EF4-FFF2-40B4-BE49-F238E27FC236}">
              <a16:creationId xmlns:a16="http://schemas.microsoft.com/office/drawing/2014/main" id="{BDDE23CB-7955-4F43-8EC7-5C2C298A8D33}"/>
            </a:ext>
          </a:extLst>
        </xdr:cNvPr>
        <xdr:cNvCxnSpPr>
          <a:endCxn id="19" idx="1"/>
        </xdr:cNvCxnSpPr>
      </xdr:nvCxnSpPr>
      <xdr:spPr>
        <a:xfrm rot="16200000" flipH="1">
          <a:off x="2237362" y="43986902"/>
          <a:ext cx="825660" cy="45944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123263</xdr:colOff>
      <xdr:row>275</xdr:row>
      <xdr:rowOff>33617</xdr:rowOff>
    </xdr:from>
    <xdr:to>
      <xdr:col>32</xdr:col>
      <xdr:colOff>22411</xdr:colOff>
      <xdr:row>276</xdr:row>
      <xdr:rowOff>55328</xdr:rowOff>
    </xdr:to>
    <xdr:sp macro="" textlink="">
      <xdr:nvSpPr>
        <xdr:cNvPr id="11" name="テキスト ボックス 10">
          <a:extLst>
            <a:ext uri="{FF2B5EF4-FFF2-40B4-BE49-F238E27FC236}">
              <a16:creationId xmlns:a16="http://schemas.microsoft.com/office/drawing/2014/main" id="{DFE655FF-4578-43D5-96B7-F88F4E034EDA}"/>
            </a:ext>
          </a:extLst>
        </xdr:cNvPr>
        <xdr:cNvSpPr txBox="1"/>
      </xdr:nvSpPr>
      <xdr:spPr>
        <a:xfrm>
          <a:off x="2543734" y="43803793"/>
          <a:ext cx="3933265"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・事業全体の企画及び立案並びに根幹に関わる執行管理</a:t>
          </a:r>
          <a:endParaRPr lang="ja-JP" altLang="ja-JP">
            <a:effectLst/>
          </a:endParaRPr>
        </a:p>
      </xdr:txBody>
    </xdr:sp>
    <xdr:clientData/>
  </xdr:twoCellAnchor>
  <xdr:twoCellAnchor>
    <xdr:from>
      <xdr:col>12</xdr:col>
      <xdr:colOff>89647</xdr:colOff>
      <xdr:row>275</xdr:row>
      <xdr:rowOff>11206</xdr:rowOff>
    </xdr:from>
    <xdr:to>
      <xdr:col>31</xdr:col>
      <xdr:colOff>11206</xdr:colOff>
      <xdr:row>275</xdr:row>
      <xdr:rowOff>308863</xdr:rowOff>
    </xdr:to>
    <xdr:sp macro="" textlink="">
      <xdr:nvSpPr>
        <xdr:cNvPr id="13" name="大かっこ 12">
          <a:extLst>
            <a:ext uri="{FF2B5EF4-FFF2-40B4-BE49-F238E27FC236}">
              <a16:creationId xmlns:a16="http://schemas.microsoft.com/office/drawing/2014/main" id="{8777734D-B84F-4773-8D29-CA204BB1E6A3}"/>
            </a:ext>
          </a:extLst>
        </xdr:cNvPr>
        <xdr:cNvSpPr/>
      </xdr:nvSpPr>
      <xdr:spPr>
        <a:xfrm>
          <a:off x="2510118" y="43781382"/>
          <a:ext cx="3753970" cy="2976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51547</xdr:colOff>
      <xdr:row>275</xdr:row>
      <xdr:rowOff>73959</xdr:rowOff>
    </xdr:from>
    <xdr:to>
      <xdr:col>42</xdr:col>
      <xdr:colOff>115725</xdr:colOff>
      <xdr:row>276</xdr:row>
      <xdr:rowOff>24234</xdr:rowOff>
    </xdr:to>
    <xdr:sp macro="" textlink="">
      <xdr:nvSpPr>
        <xdr:cNvPr id="118" name="大かっこ 13">
          <a:extLst>
            <a:ext uri="{FF2B5EF4-FFF2-40B4-BE49-F238E27FC236}">
              <a16:creationId xmlns:a16="http://schemas.microsoft.com/office/drawing/2014/main" id="{D89AF6BB-67F4-444A-9670-7E91C3ED68AB}"/>
            </a:ext>
          </a:extLst>
        </xdr:cNvPr>
        <xdr:cNvSpPr/>
      </xdr:nvSpPr>
      <xdr:spPr>
        <a:xfrm>
          <a:off x="6905986" y="42829637"/>
          <a:ext cx="1435066" cy="306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30815</xdr:colOff>
      <xdr:row>275</xdr:row>
      <xdr:rowOff>83484</xdr:rowOff>
    </xdr:from>
    <xdr:to>
      <xdr:col>44</xdr:col>
      <xdr:colOff>113740</xdr:colOff>
      <xdr:row>276</xdr:row>
      <xdr:rowOff>50087</xdr:rowOff>
    </xdr:to>
    <xdr:sp macro="" textlink="">
      <xdr:nvSpPr>
        <xdr:cNvPr id="119" name="テキスト ボックス 14">
          <a:extLst>
            <a:ext uri="{FF2B5EF4-FFF2-40B4-BE49-F238E27FC236}">
              <a16:creationId xmlns:a16="http://schemas.microsoft.com/office/drawing/2014/main" id="{F87B6850-7806-44E6-9EED-4F0AA06B6CC9}"/>
            </a:ext>
          </a:extLst>
        </xdr:cNvPr>
        <xdr:cNvSpPr txBox="1"/>
      </xdr:nvSpPr>
      <xdr:spPr>
        <a:xfrm>
          <a:off x="7031690" y="44108034"/>
          <a:ext cx="1883150" cy="319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・事業全般への活用</a:t>
          </a:r>
          <a:endParaRPr kumimoji="1" lang="en-US" altLang="ja-JP" sz="1100"/>
        </a:p>
      </xdr:txBody>
    </xdr:sp>
    <xdr:clientData/>
  </xdr:twoCellAnchor>
  <xdr:twoCellAnchor>
    <xdr:from>
      <xdr:col>3</xdr:col>
      <xdr:colOff>112061</xdr:colOff>
      <xdr:row>276</xdr:row>
      <xdr:rowOff>56030</xdr:rowOff>
    </xdr:from>
    <xdr:to>
      <xdr:col>28</xdr:col>
      <xdr:colOff>185377</xdr:colOff>
      <xdr:row>277</xdr:row>
      <xdr:rowOff>66136</xdr:rowOff>
    </xdr:to>
    <xdr:sp macro="" textlink="">
      <xdr:nvSpPr>
        <xdr:cNvPr id="17" name="テキスト ボックス 16">
          <a:extLst>
            <a:ext uri="{FF2B5EF4-FFF2-40B4-BE49-F238E27FC236}">
              <a16:creationId xmlns:a16="http://schemas.microsoft.com/office/drawing/2014/main" id="{38111302-F335-44A2-B27D-075B850A15C9}"/>
            </a:ext>
          </a:extLst>
        </xdr:cNvPr>
        <xdr:cNvSpPr txBox="1"/>
      </xdr:nvSpPr>
      <xdr:spPr>
        <a:xfrm>
          <a:off x="717179" y="44240824"/>
          <a:ext cx="5115963" cy="357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14</xdr:col>
      <xdr:colOff>56032</xdr:colOff>
      <xdr:row>276</xdr:row>
      <xdr:rowOff>302558</xdr:rowOff>
    </xdr:from>
    <xdr:to>
      <xdr:col>39</xdr:col>
      <xdr:colOff>124147</xdr:colOff>
      <xdr:row>277</xdr:row>
      <xdr:rowOff>239379</xdr:rowOff>
    </xdr:to>
    <xdr:sp macro="" textlink="">
      <xdr:nvSpPr>
        <xdr:cNvPr id="19" name="正方形/長方形 18">
          <a:extLst>
            <a:ext uri="{FF2B5EF4-FFF2-40B4-BE49-F238E27FC236}">
              <a16:creationId xmlns:a16="http://schemas.microsoft.com/office/drawing/2014/main" id="{262EEEAF-8F2E-4C1D-ADEA-F438E05D447A}"/>
            </a:ext>
          </a:extLst>
        </xdr:cNvPr>
        <xdr:cNvSpPr/>
      </xdr:nvSpPr>
      <xdr:spPr>
        <a:xfrm>
          <a:off x="2879914" y="44487352"/>
          <a:ext cx="5110762" cy="284203"/>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民間事業者（</a:t>
          </a:r>
          <a:r>
            <a:rPr kumimoji="1" lang="en-US" altLang="ja-JP" sz="1400">
              <a:solidFill>
                <a:schemeClr val="tx1"/>
              </a:solidFill>
            </a:rPr>
            <a:t>23</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14</xdr:col>
      <xdr:colOff>112058</xdr:colOff>
      <xdr:row>277</xdr:row>
      <xdr:rowOff>257735</xdr:rowOff>
    </xdr:from>
    <xdr:to>
      <xdr:col>45</xdr:col>
      <xdr:colOff>78444</xdr:colOff>
      <xdr:row>277</xdr:row>
      <xdr:rowOff>303454</xdr:rowOff>
    </xdr:to>
    <xdr:sp macro="" textlink="">
      <xdr:nvSpPr>
        <xdr:cNvPr id="20" name="正方形/長方形 19">
          <a:extLst>
            <a:ext uri="{FF2B5EF4-FFF2-40B4-BE49-F238E27FC236}">
              <a16:creationId xmlns:a16="http://schemas.microsoft.com/office/drawing/2014/main" id="{A9FAED39-9367-48B0-8301-FF27C2FE2AD3}"/>
            </a:ext>
          </a:extLst>
        </xdr:cNvPr>
        <xdr:cNvSpPr/>
      </xdr:nvSpPr>
      <xdr:spPr>
        <a:xfrm>
          <a:off x="2935940" y="44789911"/>
          <a:ext cx="6219269" cy="45719"/>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14</xdr:col>
      <xdr:colOff>67236</xdr:colOff>
      <xdr:row>277</xdr:row>
      <xdr:rowOff>257736</xdr:rowOff>
    </xdr:from>
    <xdr:to>
      <xdr:col>14</xdr:col>
      <xdr:colOff>123268</xdr:colOff>
      <xdr:row>286</xdr:row>
      <xdr:rowOff>448236</xdr:rowOff>
    </xdr:to>
    <xdr:sp macro="" textlink="">
      <xdr:nvSpPr>
        <xdr:cNvPr id="21" name="正方形/長方形 20">
          <a:extLst>
            <a:ext uri="{FF2B5EF4-FFF2-40B4-BE49-F238E27FC236}">
              <a16:creationId xmlns:a16="http://schemas.microsoft.com/office/drawing/2014/main" id="{B00B29DD-81B8-4D18-A273-EFE2CF7E62FD}"/>
            </a:ext>
          </a:extLst>
        </xdr:cNvPr>
        <xdr:cNvSpPr/>
      </xdr:nvSpPr>
      <xdr:spPr>
        <a:xfrm>
          <a:off x="2891118" y="44789912"/>
          <a:ext cx="56032" cy="3641912"/>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14</xdr:col>
      <xdr:colOff>181672</xdr:colOff>
      <xdr:row>278</xdr:row>
      <xdr:rowOff>11206</xdr:rowOff>
    </xdr:from>
    <xdr:to>
      <xdr:col>22</xdr:col>
      <xdr:colOff>10332</xdr:colOff>
      <xdr:row>280</xdr:row>
      <xdr:rowOff>22412</xdr:rowOff>
    </xdr:to>
    <xdr:sp macro="" textlink="">
      <xdr:nvSpPr>
        <xdr:cNvPr id="22" name="正方形/長方形 21">
          <a:extLst>
            <a:ext uri="{FF2B5EF4-FFF2-40B4-BE49-F238E27FC236}">
              <a16:creationId xmlns:a16="http://schemas.microsoft.com/office/drawing/2014/main" id="{B2AD0514-5857-41BA-A53A-F41CEF7117FD}"/>
            </a:ext>
          </a:extLst>
        </xdr:cNvPr>
        <xdr:cNvSpPr/>
      </xdr:nvSpPr>
      <xdr:spPr>
        <a:xfrm>
          <a:off x="3005554" y="44890765"/>
          <a:ext cx="1442307" cy="70597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14</xdr:col>
      <xdr:colOff>181673</xdr:colOff>
      <xdr:row>280</xdr:row>
      <xdr:rowOff>66426</xdr:rowOff>
    </xdr:from>
    <xdr:to>
      <xdr:col>22</xdr:col>
      <xdr:colOff>10333</xdr:colOff>
      <xdr:row>282</xdr:row>
      <xdr:rowOff>33619</xdr:rowOff>
    </xdr:to>
    <xdr:sp macro="" textlink="">
      <xdr:nvSpPr>
        <xdr:cNvPr id="23" name="正方形/長方形 22">
          <a:extLst>
            <a:ext uri="{FF2B5EF4-FFF2-40B4-BE49-F238E27FC236}">
              <a16:creationId xmlns:a16="http://schemas.microsoft.com/office/drawing/2014/main" id="{C69B8AB8-CB2C-49FB-8B0F-53FFD485DD79}"/>
            </a:ext>
          </a:extLst>
        </xdr:cNvPr>
        <xdr:cNvSpPr/>
      </xdr:nvSpPr>
      <xdr:spPr>
        <a:xfrm>
          <a:off x="3005555" y="45640750"/>
          <a:ext cx="1442307" cy="66195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申請サポート</a:t>
          </a:r>
        </a:p>
      </xdr:txBody>
    </xdr:sp>
    <xdr:clientData/>
  </xdr:twoCellAnchor>
  <xdr:twoCellAnchor>
    <xdr:from>
      <xdr:col>14</xdr:col>
      <xdr:colOff>190503</xdr:colOff>
      <xdr:row>284</xdr:row>
      <xdr:rowOff>78437</xdr:rowOff>
    </xdr:from>
    <xdr:to>
      <xdr:col>22</xdr:col>
      <xdr:colOff>33849</xdr:colOff>
      <xdr:row>285</xdr:row>
      <xdr:rowOff>201706</xdr:rowOff>
    </xdr:to>
    <xdr:sp macro="" textlink="">
      <xdr:nvSpPr>
        <xdr:cNvPr id="24" name="正方形/長方形 23">
          <a:extLst>
            <a:ext uri="{FF2B5EF4-FFF2-40B4-BE49-F238E27FC236}">
              <a16:creationId xmlns:a16="http://schemas.microsoft.com/office/drawing/2014/main" id="{946769DE-CE69-4A53-91C1-F7E2906D0EF0}"/>
            </a:ext>
          </a:extLst>
        </xdr:cNvPr>
        <xdr:cNvSpPr/>
      </xdr:nvSpPr>
      <xdr:spPr>
        <a:xfrm>
          <a:off x="3014385" y="47042290"/>
          <a:ext cx="1456993" cy="47065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a:t>
          </a:r>
        </a:p>
      </xdr:txBody>
    </xdr:sp>
    <xdr:clientData/>
  </xdr:twoCellAnchor>
  <xdr:twoCellAnchor>
    <xdr:from>
      <xdr:col>14</xdr:col>
      <xdr:colOff>182779</xdr:colOff>
      <xdr:row>285</xdr:row>
      <xdr:rowOff>256133</xdr:rowOff>
    </xdr:from>
    <xdr:to>
      <xdr:col>22</xdr:col>
      <xdr:colOff>37350</xdr:colOff>
      <xdr:row>285</xdr:row>
      <xdr:rowOff>525075</xdr:rowOff>
    </xdr:to>
    <xdr:sp macro="" textlink="">
      <xdr:nvSpPr>
        <xdr:cNvPr id="25" name="正方形/長方形 24">
          <a:extLst>
            <a:ext uri="{FF2B5EF4-FFF2-40B4-BE49-F238E27FC236}">
              <a16:creationId xmlns:a16="http://schemas.microsoft.com/office/drawing/2014/main" id="{47702B3E-A741-4363-9169-7D8720C60F0E}"/>
            </a:ext>
          </a:extLst>
        </xdr:cNvPr>
        <xdr:cNvSpPr/>
      </xdr:nvSpPr>
      <xdr:spPr>
        <a:xfrm>
          <a:off x="3006661" y="47567368"/>
          <a:ext cx="1468218" cy="268942"/>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14</xdr:col>
      <xdr:colOff>179291</xdr:colOff>
      <xdr:row>282</xdr:row>
      <xdr:rowOff>89635</xdr:rowOff>
    </xdr:from>
    <xdr:to>
      <xdr:col>22</xdr:col>
      <xdr:colOff>27447</xdr:colOff>
      <xdr:row>284</xdr:row>
      <xdr:rowOff>22411</xdr:rowOff>
    </xdr:to>
    <xdr:sp macro="" textlink="">
      <xdr:nvSpPr>
        <xdr:cNvPr id="26" name="正方形/長方形 25">
          <a:extLst>
            <a:ext uri="{FF2B5EF4-FFF2-40B4-BE49-F238E27FC236}">
              <a16:creationId xmlns:a16="http://schemas.microsoft.com/office/drawing/2014/main" id="{30F07008-D77D-49A2-8019-431D6BF1DD02}"/>
            </a:ext>
          </a:extLst>
        </xdr:cNvPr>
        <xdr:cNvSpPr/>
      </xdr:nvSpPr>
      <xdr:spPr>
        <a:xfrm>
          <a:off x="3003173" y="46358723"/>
          <a:ext cx="1461803" cy="62754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xdr:txBody>
    </xdr:sp>
    <xdr:clientData/>
  </xdr:twoCellAnchor>
  <xdr:twoCellAnchor>
    <xdr:from>
      <xdr:col>14</xdr:col>
      <xdr:colOff>180398</xdr:colOff>
      <xdr:row>285</xdr:row>
      <xdr:rowOff>585653</xdr:rowOff>
    </xdr:from>
    <xdr:to>
      <xdr:col>22</xdr:col>
      <xdr:colOff>34969</xdr:colOff>
      <xdr:row>286</xdr:row>
      <xdr:rowOff>437030</xdr:rowOff>
    </xdr:to>
    <xdr:sp macro="" textlink="">
      <xdr:nvSpPr>
        <xdr:cNvPr id="27" name="正方形/長方形 26">
          <a:extLst>
            <a:ext uri="{FF2B5EF4-FFF2-40B4-BE49-F238E27FC236}">
              <a16:creationId xmlns:a16="http://schemas.microsoft.com/office/drawing/2014/main" id="{EABF9DAD-FB3A-4F94-8F9B-405E13F7F215}"/>
            </a:ext>
          </a:extLst>
        </xdr:cNvPr>
        <xdr:cNvSpPr/>
      </xdr:nvSpPr>
      <xdr:spPr>
        <a:xfrm>
          <a:off x="3004280" y="47896888"/>
          <a:ext cx="1468218" cy="52373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その他</a:t>
          </a:r>
        </a:p>
      </xdr:txBody>
    </xdr:sp>
    <xdr:clientData/>
  </xdr:twoCellAnchor>
  <xdr:twoCellAnchor>
    <xdr:from>
      <xdr:col>22</xdr:col>
      <xdr:colOff>83642</xdr:colOff>
      <xdr:row>278</xdr:row>
      <xdr:rowOff>11206</xdr:rowOff>
    </xdr:from>
    <xdr:to>
      <xdr:col>45</xdr:col>
      <xdr:colOff>56032</xdr:colOff>
      <xdr:row>280</xdr:row>
      <xdr:rowOff>22412</xdr:rowOff>
    </xdr:to>
    <xdr:sp macro="" textlink="">
      <xdr:nvSpPr>
        <xdr:cNvPr id="28" name="正方形/長方形 27">
          <a:extLst>
            <a:ext uri="{FF2B5EF4-FFF2-40B4-BE49-F238E27FC236}">
              <a16:creationId xmlns:a16="http://schemas.microsoft.com/office/drawing/2014/main" id="{4635FABC-D99C-4DAF-A6C7-E6B31A047F10}"/>
            </a:ext>
          </a:extLst>
        </xdr:cNvPr>
        <xdr:cNvSpPr/>
      </xdr:nvSpPr>
      <xdr:spPr>
        <a:xfrm>
          <a:off x="4521171" y="44890765"/>
          <a:ext cx="4611626" cy="70597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デロイト　トーマツ　リスクサービス株式会社、デロイト　トーマツ税理士法人、凸版印刷株式会社、株式会社トッパンコミュニケーションプロダクツ、株式会社トッパングラフィックコミュニケーションズ、株式会社ベルシステム</a:t>
          </a:r>
          <a:r>
            <a:rPr kumimoji="1" lang="en-US" altLang="ja-JP" sz="1100">
              <a:solidFill>
                <a:sysClr val="windowText" lastClr="000000"/>
              </a:solidFill>
              <a:effectLst/>
              <a:latin typeface="+mn-lt"/>
              <a:ea typeface="+mn-ea"/>
              <a:cs typeface="+mn-cs"/>
            </a:rPr>
            <a:t>24</a:t>
          </a:r>
          <a:endParaRPr kumimoji="1" lang="ja-JP" altLang="en-US" sz="1100">
            <a:solidFill>
              <a:sysClr val="windowText" lastClr="000000"/>
            </a:solidFill>
            <a:effectLst/>
            <a:latin typeface="+mn-lt"/>
            <a:ea typeface="+mn-ea"/>
            <a:cs typeface="+mn-cs"/>
          </a:endParaRPr>
        </a:p>
      </xdr:txBody>
    </xdr:sp>
    <xdr:clientData/>
  </xdr:twoCellAnchor>
  <xdr:twoCellAnchor>
    <xdr:from>
      <xdr:col>22</xdr:col>
      <xdr:colOff>82954</xdr:colOff>
      <xdr:row>280</xdr:row>
      <xdr:rowOff>70900</xdr:rowOff>
    </xdr:from>
    <xdr:to>
      <xdr:col>45</xdr:col>
      <xdr:colOff>56032</xdr:colOff>
      <xdr:row>282</xdr:row>
      <xdr:rowOff>22412</xdr:rowOff>
    </xdr:to>
    <xdr:sp macro="" textlink="">
      <xdr:nvSpPr>
        <xdr:cNvPr id="29" name="正方形/長方形 28">
          <a:extLst>
            <a:ext uri="{FF2B5EF4-FFF2-40B4-BE49-F238E27FC236}">
              <a16:creationId xmlns:a16="http://schemas.microsoft.com/office/drawing/2014/main" id="{25DF4614-8740-4603-AC54-4B648853F8E3}"/>
            </a:ext>
          </a:extLst>
        </xdr:cNvPr>
        <xdr:cNvSpPr/>
      </xdr:nvSpPr>
      <xdr:spPr>
        <a:xfrm>
          <a:off x="4520483" y="45645224"/>
          <a:ext cx="4612314" cy="646276"/>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株式会社博報堂、株式会社博報堂プロダクツ、株式会社ショーエンタープライズ、株式会社イーキューブ、株式会社セレブリックス、株式会社サンコミュニケーションズ、株式会社ブレイクスルー</a:t>
          </a:r>
        </a:p>
      </xdr:txBody>
    </xdr:sp>
    <xdr:clientData/>
  </xdr:twoCellAnchor>
  <xdr:twoCellAnchor>
    <xdr:from>
      <xdr:col>22</xdr:col>
      <xdr:colOff>90794</xdr:colOff>
      <xdr:row>284</xdr:row>
      <xdr:rowOff>67232</xdr:rowOff>
    </xdr:from>
    <xdr:to>
      <xdr:col>45</xdr:col>
      <xdr:colOff>56032</xdr:colOff>
      <xdr:row>285</xdr:row>
      <xdr:rowOff>201703</xdr:rowOff>
    </xdr:to>
    <xdr:sp macro="" textlink="">
      <xdr:nvSpPr>
        <xdr:cNvPr id="30" name="正方形/長方形 29">
          <a:extLst>
            <a:ext uri="{FF2B5EF4-FFF2-40B4-BE49-F238E27FC236}">
              <a16:creationId xmlns:a16="http://schemas.microsoft.com/office/drawing/2014/main" id="{3829201E-E6CB-48CA-92A1-02EF1BF0B874}"/>
            </a:ext>
          </a:extLst>
        </xdr:cNvPr>
        <xdr:cNvSpPr/>
      </xdr:nvSpPr>
      <xdr:spPr>
        <a:xfrm>
          <a:off x="4528323" y="47031085"/>
          <a:ext cx="4604474" cy="48185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株式会社博報堂、さくら情報システム株式会社、デロイト　トーマツ　コンサルティング合同会社、株式会社</a:t>
          </a:r>
          <a:r>
            <a:rPr kumimoji="1" lang="en-US" altLang="ja-JP" sz="1100">
              <a:solidFill>
                <a:sysClr val="windowText" lastClr="000000"/>
              </a:solidFill>
              <a:effectLst/>
              <a:latin typeface="+mn-lt"/>
              <a:ea typeface="+mn-ea"/>
              <a:cs typeface="+mn-cs"/>
            </a:rPr>
            <a:t>Spontena</a:t>
          </a:r>
          <a:endParaRPr kumimoji="1" lang="ja-JP" altLang="en-US" sz="1100">
            <a:solidFill>
              <a:sysClr val="windowText" lastClr="000000"/>
            </a:solidFill>
            <a:effectLst/>
            <a:latin typeface="+mn-lt"/>
            <a:ea typeface="+mn-ea"/>
            <a:cs typeface="+mn-cs"/>
          </a:endParaRPr>
        </a:p>
      </xdr:txBody>
    </xdr:sp>
    <xdr:clientData/>
  </xdr:twoCellAnchor>
  <xdr:twoCellAnchor>
    <xdr:from>
      <xdr:col>22</xdr:col>
      <xdr:colOff>79250</xdr:colOff>
      <xdr:row>285</xdr:row>
      <xdr:rowOff>249217</xdr:rowOff>
    </xdr:from>
    <xdr:to>
      <xdr:col>45</xdr:col>
      <xdr:colOff>44826</xdr:colOff>
      <xdr:row>285</xdr:row>
      <xdr:rowOff>525074</xdr:rowOff>
    </xdr:to>
    <xdr:sp macro="" textlink="">
      <xdr:nvSpPr>
        <xdr:cNvPr id="31" name="正方形/長方形 30">
          <a:extLst>
            <a:ext uri="{FF2B5EF4-FFF2-40B4-BE49-F238E27FC236}">
              <a16:creationId xmlns:a16="http://schemas.microsoft.com/office/drawing/2014/main" id="{8881C384-43E1-4D2E-BBE7-FA59529D696E}"/>
            </a:ext>
          </a:extLst>
        </xdr:cNvPr>
        <xdr:cNvSpPr/>
      </xdr:nvSpPr>
      <xdr:spPr>
        <a:xfrm>
          <a:off x="4516779" y="47560452"/>
          <a:ext cx="4604812" cy="275857"/>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a:t>
          </a:r>
        </a:p>
      </xdr:txBody>
    </xdr:sp>
    <xdr:clientData/>
  </xdr:twoCellAnchor>
  <xdr:twoCellAnchor>
    <xdr:from>
      <xdr:col>22</xdr:col>
      <xdr:colOff>78441</xdr:colOff>
      <xdr:row>282</xdr:row>
      <xdr:rowOff>67232</xdr:rowOff>
    </xdr:from>
    <xdr:to>
      <xdr:col>45</xdr:col>
      <xdr:colOff>56032</xdr:colOff>
      <xdr:row>284</xdr:row>
      <xdr:rowOff>22408</xdr:rowOff>
    </xdr:to>
    <xdr:sp macro="" textlink="">
      <xdr:nvSpPr>
        <xdr:cNvPr id="32" name="正方形/長方形 31">
          <a:extLst>
            <a:ext uri="{FF2B5EF4-FFF2-40B4-BE49-F238E27FC236}">
              <a16:creationId xmlns:a16="http://schemas.microsoft.com/office/drawing/2014/main" id="{9C715D9B-597B-4254-9318-3187857F9B49}"/>
            </a:ext>
          </a:extLst>
        </xdr:cNvPr>
        <xdr:cNvSpPr/>
      </xdr:nvSpPr>
      <xdr:spPr>
        <a:xfrm>
          <a:off x="4515970" y="46336320"/>
          <a:ext cx="4616827" cy="64994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株式会社博報堂、株式会社博報堂プロダクツ、株式会社</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マーケティングアクト</a:t>
          </a:r>
          <a:r>
            <a:rPr kumimoji="1" lang="en-US" altLang="ja-JP" sz="1100">
              <a:solidFill>
                <a:sysClr val="windowText" lastClr="000000"/>
              </a:solidFill>
              <a:effectLst/>
              <a:latin typeface="+mn-lt"/>
              <a:ea typeface="+mn-ea"/>
              <a:cs typeface="+mn-cs"/>
            </a:rPr>
            <a:t>ProCX</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KDDI</a:t>
          </a:r>
          <a:r>
            <a:rPr kumimoji="1" lang="ja-JP" altLang="en-US" sz="1100">
              <a:solidFill>
                <a:sysClr val="windowText" lastClr="000000"/>
              </a:solidFill>
              <a:effectLst/>
              <a:latin typeface="+mn-lt"/>
              <a:ea typeface="+mn-ea"/>
              <a:cs typeface="+mn-cs"/>
            </a:rPr>
            <a:t>エボルバ、株式会社廣済堂、日本トータルテレマーケティング株式会社</a:t>
          </a:r>
        </a:p>
      </xdr:txBody>
    </xdr:sp>
    <xdr:clientData/>
  </xdr:twoCellAnchor>
  <xdr:twoCellAnchor>
    <xdr:from>
      <xdr:col>22</xdr:col>
      <xdr:colOff>74738</xdr:colOff>
      <xdr:row>285</xdr:row>
      <xdr:rowOff>576709</xdr:rowOff>
    </xdr:from>
    <xdr:to>
      <xdr:col>45</xdr:col>
      <xdr:colOff>33620</xdr:colOff>
      <xdr:row>286</xdr:row>
      <xdr:rowOff>414618</xdr:rowOff>
    </xdr:to>
    <xdr:sp macro="" textlink="">
      <xdr:nvSpPr>
        <xdr:cNvPr id="33" name="正方形/長方形 32">
          <a:extLst>
            <a:ext uri="{FF2B5EF4-FFF2-40B4-BE49-F238E27FC236}">
              <a16:creationId xmlns:a16="http://schemas.microsoft.com/office/drawing/2014/main" id="{4639AF84-B79B-4EFF-8D21-57F01BF0FECB}"/>
            </a:ext>
          </a:extLst>
        </xdr:cNvPr>
        <xdr:cNvSpPr/>
      </xdr:nvSpPr>
      <xdr:spPr>
        <a:xfrm>
          <a:off x="4512267" y="47887944"/>
          <a:ext cx="4598118" cy="51026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トッパン・フォームズ株式会社、デロイト　トーマツ　コーポレート　ソリューション合同会社</a:t>
          </a:r>
        </a:p>
      </xdr:txBody>
    </xdr:sp>
    <xdr:clientData/>
  </xdr:twoCellAnchor>
  <xdr:twoCellAnchor>
    <xdr:from>
      <xdr:col>17</xdr:col>
      <xdr:colOff>179294</xdr:colOff>
      <xdr:row>286</xdr:row>
      <xdr:rowOff>461115</xdr:rowOff>
    </xdr:from>
    <xdr:to>
      <xdr:col>39</xdr:col>
      <xdr:colOff>137919</xdr:colOff>
      <xdr:row>287</xdr:row>
      <xdr:rowOff>79275</xdr:rowOff>
    </xdr:to>
    <xdr:sp macro="" textlink="">
      <xdr:nvSpPr>
        <xdr:cNvPr id="35" name="大かっこ 34">
          <a:extLst>
            <a:ext uri="{FF2B5EF4-FFF2-40B4-BE49-F238E27FC236}">
              <a16:creationId xmlns:a16="http://schemas.microsoft.com/office/drawing/2014/main" id="{397BF606-28D6-453E-B52C-77C895DFCE47}"/>
            </a:ext>
          </a:extLst>
        </xdr:cNvPr>
        <xdr:cNvSpPr/>
      </xdr:nvSpPr>
      <xdr:spPr>
        <a:xfrm>
          <a:off x="3608294" y="48444703"/>
          <a:ext cx="4396154" cy="290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286</xdr:row>
      <xdr:rowOff>470644</xdr:rowOff>
    </xdr:from>
    <xdr:to>
      <xdr:col>41</xdr:col>
      <xdr:colOff>0</xdr:colOff>
      <xdr:row>287</xdr:row>
      <xdr:rowOff>84041</xdr:rowOff>
    </xdr:to>
    <xdr:sp macro="" textlink="">
      <xdr:nvSpPr>
        <xdr:cNvPr id="36" name="テキスト ボックス 35">
          <a:extLst>
            <a:ext uri="{FF2B5EF4-FFF2-40B4-BE49-F238E27FC236}">
              <a16:creationId xmlns:a16="http://schemas.microsoft.com/office/drawing/2014/main" id="{CC174DB2-4146-447C-AE11-A385EA4A9FDF}"/>
            </a:ext>
          </a:extLst>
        </xdr:cNvPr>
        <xdr:cNvSpPr txBox="1"/>
      </xdr:nvSpPr>
      <xdr:spPr>
        <a:xfrm>
          <a:off x="3630706" y="48454232"/>
          <a:ext cx="463923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審査・申請サポート・コールセンター・システム・広告・その他の執行</a:t>
          </a:r>
          <a:endParaRPr kumimoji="1" lang="en-US" altLang="ja-JP" sz="1100" baseline="0">
            <a:solidFill>
              <a:schemeClr val="dk1"/>
            </a:solidFill>
            <a:effectLst/>
            <a:latin typeface="+mn-lt"/>
            <a:ea typeface="+mn-ea"/>
            <a:cs typeface="+mn-cs"/>
          </a:endParaRPr>
        </a:p>
      </xdr:txBody>
    </xdr:sp>
    <xdr:clientData/>
  </xdr:twoCellAnchor>
  <xdr:oneCellAnchor>
    <xdr:from>
      <xdr:col>6</xdr:col>
      <xdr:colOff>1675</xdr:colOff>
      <xdr:row>287</xdr:row>
      <xdr:rowOff>267463</xdr:rowOff>
    </xdr:from>
    <xdr:ext cx="6637250" cy="259045"/>
    <xdr:sp macro="" textlink="">
      <xdr:nvSpPr>
        <xdr:cNvPr id="233" name="テキスト ボックス 36">
          <a:extLst>
            <a:ext uri="{FF2B5EF4-FFF2-40B4-BE49-F238E27FC236}">
              <a16:creationId xmlns:a16="http://schemas.microsoft.com/office/drawing/2014/main" id="{E1FC7E73-9328-4202-8B00-CAD32B03355D}"/>
            </a:ext>
          </a:extLst>
        </xdr:cNvPr>
        <xdr:cNvSpPr txBox="1"/>
      </xdr:nvSpPr>
      <xdr:spPr>
        <a:xfrm>
          <a:off x="1201825" y="49149763"/>
          <a:ext cx="66372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Ａ～Ｃは現時点で額の確定が終わっていないため、契約</a:t>
          </a:r>
          <a:r>
            <a:rPr kumimoji="1" lang="ja-JP" altLang="ja-JP" sz="1000">
              <a:solidFill>
                <a:schemeClr val="tx1"/>
              </a:solidFill>
              <a:effectLst/>
              <a:latin typeface="+mn-lt"/>
              <a:ea typeface="+mn-ea"/>
              <a:cs typeface="+mn-cs"/>
            </a:rPr>
            <a:t>時点の履行体制図</a:t>
          </a:r>
          <a:r>
            <a:rPr kumimoji="1" lang="ja-JP" altLang="en-US" sz="1000">
              <a:solidFill>
                <a:schemeClr val="tx1"/>
              </a:solidFill>
              <a:effectLst/>
              <a:latin typeface="+mn-lt"/>
              <a:ea typeface="+mn-ea"/>
              <a:cs typeface="+mn-cs"/>
            </a:rPr>
            <a:t>上</a:t>
          </a:r>
          <a:r>
            <a:rPr kumimoji="1" lang="ja-JP" altLang="ja-JP" sz="1000">
              <a:solidFill>
                <a:schemeClr val="tx1"/>
              </a:solidFill>
              <a:effectLst/>
              <a:latin typeface="+mn-lt"/>
              <a:ea typeface="+mn-ea"/>
              <a:cs typeface="+mn-cs"/>
            </a:rPr>
            <a:t>の事業者を対象に記載。</a:t>
          </a:r>
          <a:endParaRPr lang="ja-JP" altLang="ja-JP" sz="800">
            <a:effectLst/>
          </a:endParaRPr>
        </a:p>
      </xdr:txBody>
    </xdr:sp>
    <xdr:clientData/>
  </xdr:oneCellAnchor>
  <xdr:oneCellAnchor>
    <xdr:from>
      <xdr:col>5</xdr:col>
      <xdr:colOff>195203</xdr:colOff>
      <xdr:row>287</xdr:row>
      <xdr:rowOff>526577</xdr:rowOff>
    </xdr:from>
    <xdr:ext cx="5262563" cy="259045"/>
    <xdr:sp macro="" textlink="">
      <xdr:nvSpPr>
        <xdr:cNvPr id="34" name="テキスト ボックス 33">
          <a:extLst>
            <a:ext uri="{FF2B5EF4-FFF2-40B4-BE49-F238E27FC236}">
              <a16:creationId xmlns:a16="http://schemas.microsoft.com/office/drawing/2014/main" id="{CD891052-8325-43E2-BA39-746E3627960F}"/>
            </a:ext>
          </a:extLst>
        </xdr:cNvPr>
        <xdr:cNvSpPr txBox="1"/>
      </xdr:nvSpPr>
      <xdr:spPr>
        <a:xfrm>
          <a:off x="1203732" y="49182518"/>
          <a:ext cx="52625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再委託・外注等については、重複を排除した社数を記載。</a:t>
          </a:r>
        </a:p>
      </xdr:txBody>
    </xdr:sp>
    <xdr:clientData/>
  </xdr:oneCellAnchor>
  <xdr:twoCellAnchor>
    <xdr:from>
      <xdr:col>17</xdr:col>
      <xdr:colOff>14654</xdr:colOff>
      <xdr:row>270</xdr:row>
      <xdr:rowOff>18329</xdr:rowOff>
    </xdr:from>
    <xdr:to>
      <xdr:col>34</xdr:col>
      <xdr:colOff>13448</xdr:colOff>
      <xdr:row>270</xdr:row>
      <xdr:rowOff>24221</xdr:rowOff>
    </xdr:to>
    <xdr:cxnSp macro="">
      <xdr:nvCxnSpPr>
        <xdr:cNvPr id="111" name="直線矢印コネクタ 37">
          <a:extLst>
            <a:ext uri="{FF2B5EF4-FFF2-40B4-BE49-F238E27FC236}">
              <a16:creationId xmlns:a16="http://schemas.microsoft.com/office/drawing/2014/main" id="{AD307958-B50C-4BF9-9EE8-335C4F60D89E}"/>
            </a:ext>
          </a:extLst>
        </xdr:cNvPr>
        <xdr:cNvCxnSpPr>
          <a:stCxn id="2" idx="3"/>
          <a:endCxn id="162" idx="1"/>
        </xdr:cNvCxnSpPr>
      </xdr:nvCxnSpPr>
      <xdr:spPr>
        <a:xfrm>
          <a:off x="3415079" y="42280754"/>
          <a:ext cx="3399219" cy="58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13448</xdr:colOff>
      <xdr:row>269</xdr:row>
      <xdr:rowOff>58270</xdr:rowOff>
    </xdr:from>
    <xdr:to>
      <xdr:col>49</xdr:col>
      <xdr:colOff>250193</xdr:colOff>
      <xdr:row>270</xdr:row>
      <xdr:rowOff>342597</xdr:rowOff>
    </xdr:to>
    <xdr:sp macro="" textlink="">
      <xdr:nvSpPr>
        <xdr:cNvPr id="162" name="正方形/長方形 38">
          <a:extLst>
            <a:ext uri="{FF2B5EF4-FFF2-40B4-BE49-F238E27FC236}">
              <a16:creationId xmlns:a16="http://schemas.microsoft.com/office/drawing/2014/main" id="{4B486741-5A2A-47C5-AC25-AD258DCAB884}"/>
            </a:ext>
          </a:extLst>
        </xdr:cNvPr>
        <xdr:cNvSpPr/>
      </xdr:nvSpPr>
      <xdr:spPr>
        <a:xfrm>
          <a:off x="6814298" y="41968270"/>
          <a:ext cx="3237120" cy="636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400">
              <a:solidFill>
                <a:sysClr val="windowText" lastClr="000000"/>
              </a:solidFill>
            </a:rPr>
            <a:t>D.NTS</a:t>
          </a:r>
          <a:r>
            <a:rPr kumimoji="1" lang="ja-JP" altLang="en-US" sz="1400">
              <a:solidFill>
                <a:sysClr val="windowText" lastClr="000000"/>
              </a:solidFill>
            </a:rPr>
            <a:t>総合弁護士法人</a:t>
          </a:r>
          <a:endParaRPr kumimoji="1" lang="en-US" altLang="ja-JP" sz="1400">
            <a:solidFill>
              <a:sysClr val="windowText" lastClr="000000"/>
            </a:solidFill>
          </a:endParaRPr>
        </a:p>
        <a:p>
          <a:pPr algn="ctr"/>
          <a:r>
            <a:rPr kumimoji="1" lang="en-US" altLang="ja-JP" sz="1400">
              <a:solidFill>
                <a:sysClr val="windowText" lastClr="000000"/>
              </a:solidFill>
            </a:rPr>
            <a:t>【0.7</a:t>
          </a:r>
          <a:r>
            <a:rPr kumimoji="1" lang="ja-JP" altLang="en-US" sz="1400">
              <a:solidFill>
                <a:sysClr val="windowText" lastClr="000000"/>
              </a:solidFill>
            </a:rPr>
            <a:t>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18</xdr:col>
      <xdr:colOff>70595</xdr:colOff>
      <xdr:row>269</xdr:row>
      <xdr:rowOff>12324</xdr:rowOff>
    </xdr:from>
    <xdr:to>
      <xdr:col>32</xdr:col>
      <xdr:colOff>33454</xdr:colOff>
      <xdr:row>269</xdr:row>
      <xdr:rowOff>341558</xdr:rowOff>
    </xdr:to>
    <xdr:sp macro="" textlink="">
      <xdr:nvSpPr>
        <xdr:cNvPr id="156" name="正方形/長方形 39">
          <a:extLst>
            <a:ext uri="{FF2B5EF4-FFF2-40B4-BE49-F238E27FC236}">
              <a16:creationId xmlns:a16="http://schemas.microsoft.com/office/drawing/2014/main" id="{72FF03C7-C492-4AFC-B862-58733024A2B2}"/>
            </a:ext>
          </a:extLst>
        </xdr:cNvPr>
        <xdr:cNvSpPr/>
      </xdr:nvSpPr>
      <xdr:spPr>
        <a:xfrm>
          <a:off x="3671045" y="41922324"/>
          <a:ext cx="2763209" cy="329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99171</xdr:colOff>
      <xdr:row>271</xdr:row>
      <xdr:rowOff>229160</xdr:rowOff>
    </xdr:from>
    <xdr:to>
      <xdr:col>43</xdr:col>
      <xdr:colOff>182096</xdr:colOff>
      <xdr:row>272</xdr:row>
      <xdr:rowOff>195763</xdr:rowOff>
    </xdr:to>
    <xdr:sp macro="" textlink="">
      <xdr:nvSpPr>
        <xdr:cNvPr id="154" name="テキスト ボックス 40">
          <a:extLst>
            <a:ext uri="{FF2B5EF4-FFF2-40B4-BE49-F238E27FC236}">
              <a16:creationId xmlns:a16="http://schemas.microsoft.com/office/drawing/2014/main" id="{C7616E86-8615-4EF6-A657-C7AB357C4CDF}"/>
            </a:ext>
          </a:extLst>
        </xdr:cNvPr>
        <xdr:cNvSpPr txBox="1"/>
      </xdr:nvSpPr>
      <xdr:spPr>
        <a:xfrm>
          <a:off x="6900021" y="42844010"/>
          <a:ext cx="1883150" cy="319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・無資格受給への対応等</a:t>
          </a:r>
          <a:endParaRPr kumimoji="1" lang="en-US" altLang="ja-JP" sz="1100"/>
        </a:p>
      </xdr:txBody>
    </xdr:sp>
    <xdr:clientData/>
  </xdr:twoCellAnchor>
  <xdr:twoCellAnchor>
    <xdr:from>
      <xdr:col>34</xdr:col>
      <xdr:colOff>105136</xdr:colOff>
      <xdr:row>271</xdr:row>
      <xdr:rowOff>214787</xdr:rowOff>
    </xdr:from>
    <xdr:to>
      <xdr:col>43</xdr:col>
      <xdr:colOff>123825</xdr:colOff>
      <xdr:row>272</xdr:row>
      <xdr:rowOff>165062</xdr:rowOff>
    </xdr:to>
    <xdr:sp macro="" textlink="">
      <xdr:nvSpPr>
        <xdr:cNvPr id="155" name="大かっこ 41">
          <a:extLst>
            <a:ext uri="{FF2B5EF4-FFF2-40B4-BE49-F238E27FC236}">
              <a16:creationId xmlns:a16="http://schemas.microsoft.com/office/drawing/2014/main" id="{BAB3340A-0388-43F9-AF8C-4ADAD2075139}"/>
            </a:ext>
          </a:extLst>
        </xdr:cNvPr>
        <xdr:cNvSpPr/>
      </xdr:nvSpPr>
      <xdr:spPr>
        <a:xfrm>
          <a:off x="6905986" y="42829637"/>
          <a:ext cx="1818914" cy="302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0</xdr:row>
      <xdr:rowOff>190500</xdr:rowOff>
    </xdr:from>
    <xdr:to>
      <xdr:col>43</xdr:col>
      <xdr:colOff>87967</xdr:colOff>
      <xdr:row>2</xdr:row>
      <xdr:rowOff>134471</xdr:rowOff>
    </xdr:to>
    <xdr:sp macro="" textlink="">
      <xdr:nvSpPr>
        <xdr:cNvPr id="39" name="楕円 38"/>
        <xdr:cNvSpPr/>
      </xdr:nvSpPr>
      <xdr:spPr>
        <a:xfrm>
          <a:off x="7848600" y="190500"/>
          <a:ext cx="840442" cy="5154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election activeCell="AN1" sqref="AN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0">
        <v>2021</v>
      </c>
      <c r="AE2" s="820"/>
      <c r="AF2" s="820"/>
      <c r="AG2" s="820"/>
      <c r="AH2" s="820"/>
      <c r="AI2" s="80" t="s">
        <v>1</v>
      </c>
      <c r="AJ2" s="820" t="s">
        <v>2</v>
      </c>
      <c r="AK2" s="820"/>
      <c r="AL2" s="820"/>
      <c r="AM2" s="820"/>
      <c r="AN2" s="80" t="s">
        <v>1</v>
      </c>
      <c r="AO2" s="820">
        <v>21</v>
      </c>
      <c r="AP2" s="820"/>
      <c r="AQ2" s="820"/>
      <c r="AR2" s="80" t="s">
        <v>1</v>
      </c>
      <c r="AS2" s="821">
        <v>139</v>
      </c>
      <c r="AT2" s="821"/>
      <c r="AU2" s="821"/>
      <c r="AV2" s="80" t="str">
        <f>IF(AW2="","","-")</f>
        <v/>
      </c>
      <c r="AW2" s="822"/>
      <c r="AX2" s="822"/>
    </row>
    <row r="3" spans="1:50" ht="21" customHeight="1" thickBot="1" x14ac:dyDescent="0.2">
      <c r="A3" s="823" t="s">
        <v>3</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21" t="s">
        <v>4</v>
      </c>
      <c r="AJ3" s="825" t="s">
        <v>5</v>
      </c>
      <c r="AK3" s="825"/>
      <c r="AL3" s="825"/>
      <c r="AM3" s="825"/>
      <c r="AN3" s="825"/>
      <c r="AO3" s="825"/>
      <c r="AP3" s="825"/>
      <c r="AQ3" s="825"/>
      <c r="AR3" s="825"/>
      <c r="AS3" s="825"/>
      <c r="AT3" s="825"/>
      <c r="AU3" s="825"/>
      <c r="AV3" s="825"/>
      <c r="AW3" s="825"/>
      <c r="AX3" s="22" t="s">
        <v>6</v>
      </c>
    </row>
    <row r="4" spans="1:50" ht="24.75" customHeight="1" x14ac:dyDescent="0.15">
      <c r="A4" s="796" t="s">
        <v>7</v>
      </c>
      <c r="B4" s="797"/>
      <c r="C4" s="797"/>
      <c r="D4" s="797"/>
      <c r="E4" s="797"/>
      <c r="F4" s="797"/>
      <c r="G4" s="798" t="s">
        <v>8</v>
      </c>
      <c r="H4" s="799"/>
      <c r="I4" s="799"/>
      <c r="J4" s="799"/>
      <c r="K4" s="799"/>
      <c r="L4" s="799"/>
      <c r="M4" s="799"/>
      <c r="N4" s="799"/>
      <c r="O4" s="799"/>
      <c r="P4" s="799"/>
      <c r="Q4" s="799"/>
      <c r="R4" s="799"/>
      <c r="S4" s="799"/>
      <c r="T4" s="799"/>
      <c r="U4" s="799"/>
      <c r="V4" s="799"/>
      <c r="W4" s="799"/>
      <c r="X4" s="799"/>
      <c r="Y4" s="800" t="s">
        <v>9</v>
      </c>
      <c r="Z4" s="801"/>
      <c r="AA4" s="801"/>
      <c r="AB4" s="801"/>
      <c r="AC4" s="801"/>
      <c r="AD4" s="802"/>
      <c r="AE4" s="803" t="s">
        <v>10</v>
      </c>
      <c r="AF4" s="799"/>
      <c r="AG4" s="799"/>
      <c r="AH4" s="799"/>
      <c r="AI4" s="799"/>
      <c r="AJ4" s="799"/>
      <c r="AK4" s="799"/>
      <c r="AL4" s="799"/>
      <c r="AM4" s="799"/>
      <c r="AN4" s="799"/>
      <c r="AO4" s="799"/>
      <c r="AP4" s="804"/>
      <c r="AQ4" s="805" t="s">
        <v>11</v>
      </c>
      <c r="AR4" s="801"/>
      <c r="AS4" s="801"/>
      <c r="AT4" s="801"/>
      <c r="AU4" s="801"/>
      <c r="AV4" s="801"/>
      <c r="AW4" s="801"/>
      <c r="AX4" s="806"/>
    </row>
    <row r="5" spans="1:50" ht="30" customHeight="1" x14ac:dyDescent="0.15">
      <c r="A5" s="807" t="s">
        <v>12</v>
      </c>
      <c r="B5" s="808"/>
      <c r="C5" s="808"/>
      <c r="D5" s="808"/>
      <c r="E5" s="808"/>
      <c r="F5" s="809"/>
      <c r="G5" s="810" t="s">
        <v>13</v>
      </c>
      <c r="H5" s="811"/>
      <c r="I5" s="811"/>
      <c r="J5" s="811"/>
      <c r="K5" s="811"/>
      <c r="L5" s="811"/>
      <c r="M5" s="812" t="s">
        <v>14</v>
      </c>
      <c r="N5" s="813"/>
      <c r="O5" s="813"/>
      <c r="P5" s="813"/>
      <c r="Q5" s="813"/>
      <c r="R5" s="814"/>
      <c r="S5" s="815" t="s">
        <v>15</v>
      </c>
      <c r="T5" s="811"/>
      <c r="U5" s="811"/>
      <c r="V5" s="811"/>
      <c r="W5" s="811"/>
      <c r="X5" s="816"/>
      <c r="Y5" s="817" t="s">
        <v>16</v>
      </c>
      <c r="Z5" s="818"/>
      <c r="AA5" s="818"/>
      <c r="AB5" s="818"/>
      <c r="AC5" s="818"/>
      <c r="AD5" s="819"/>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134.25" customHeight="1" x14ac:dyDescent="0.15">
      <c r="A7" s="826" t="s">
        <v>20</v>
      </c>
      <c r="B7" s="827"/>
      <c r="C7" s="827"/>
      <c r="D7" s="827"/>
      <c r="E7" s="827"/>
      <c r="F7" s="828"/>
      <c r="G7" s="847" t="s">
        <v>1</v>
      </c>
      <c r="H7" s="848"/>
      <c r="I7" s="848"/>
      <c r="J7" s="848"/>
      <c r="K7" s="848"/>
      <c r="L7" s="848"/>
      <c r="M7" s="848"/>
      <c r="N7" s="848"/>
      <c r="O7" s="848"/>
      <c r="P7" s="848"/>
      <c r="Q7" s="848"/>
      <c r="R7" s="848"/>
      <c r="S7" s="848"/>
      <c r="T7" s="848"/>
      <c r="U7" s="848"/>
      <c r="V7" s="848"/>
      <c r="W7" s="848"/>
      <c r="X7" s="849"/>
      <c r="Y7" s="850" t="s">
        <v>21</v>
      </c>
      <c r="Z7" s="672"/>
      <c r="AA7" s="672"/>
      <c r="AB7" s="672"/>
      <c r="AC7" s="672"/>
      <c r="AD7" s="851"/>
      <c r="AE7" s="783" t="s">
        <v>22</v>
      </c>
      <c r="AF7" s="784"/>
      <c r="AG7" s="784"/>
      <c r="AH7" s="784"/>
      <c r="AI7" s="784"/>
      <c r="AJ7" s="784"/>
      <c r="AK7" s="784"/>
      <c r="AL7" s="784"/>
      <c r="AM7" s="784"/>
      <c r="AN7" s="784"/>
      <c r="AO7" s="784"/>
      <c r="AP7" s="784"/>
      <c r="AQ7" s="784"/>
      <c r="AR7" s="784"/>
      <c r="AS7" s="784"/>
      <c r="AT7" s="784"/>
      <c r="AU7" s="784"/>
      <c r="AV7" s="784"/>
      <c r="AW7" s="784"/>
      <c r="AX7" s="785"/>
    </row>
    <row r="8" spans="1:50" ht="51" customHeight="1" x14ac:dyDescent="0.15">
      <c r="A8" s="826" t="s">
        <v>23</v>
      </c>
      <c r="B8" s="827"/>
      <c r="C8" s="827"/>
      <c r="D8" s="827"/>
      <c r="E8" s="827"/>
      <c r="F8" s="828"/>
      <c r="G8" s="829" t="str">
        <f>入力規則等!A27</f>
        <v>-</v>
      </c>
      <c r="H8" s="830"/>
      <c r="I8" s="830"/>
      <c r="J8" s="830"/>
      <c r="K8" s="830"/>
      <c r="L8" s="830"/>
      <c r="M8" s="830"/>
      <c r="N8" s="830"/>
      <c r="O8" s="830"/>
      <c r="P8" s="830"/>
      <c r="Q8" s="830"/>
      <c r="R8" s="830"/>
      <c r="S8" s="830"/>
      <c r="T8" s="830"/>
      <c r="U8" s="830"/>
      <c r="V8" s="830"/>
      <c r="W8" s="830"/>
      <c r="X8" s="831"/>
      <c r="Y8" s="832" t="s">
        <v>24</v>
      </c>
      <c r="Z8" s="833"/>
      <c r="AA8" s="833"/>
      <c r="AB8" s="833"/>
      <c r="AC8" s="833"/>
      <c r="AD8" s="834"/>
      <c r="AE8" s="835" t="str">
        <f>入力規則等!K13</f>
        <v>中小企業対策</v>
      </c>
      <c r="AF8" s="830"/>
      <c r="AG8" s="830"/>
      <c r="AH8" s="830"/>
      <c r="AI8" s="830"/>
      <c r="AJ8" s="830"/>
      <c r="AK8" s="830"/>
      <c r="AL8" s="830"/>
      <c r="AM8" s="830"/>
      <c r="AN8" s="830"/>
      <c r="AO8" s="830"/>
      <c r="AP8" s="830"/>
      <c r="AQ8" s="830"/>
      <c r="AR8" s="830"/>
      <c r="AS8" s="830"/>
      <c r="AT8" s="830"/>
      <c r="AU8" s="830"/>
      <c r="AV8" s="830"/>
      <c r="AW8" s="830"/>
      <c r="AX8" s="836"/>
    </row>
    <row r="9" spans="1:50" ht="58.5" customHeight="1" x14ac:dyDescent="0.15">
      <c r="A9" s="756" t="s">
        <v>25</v>
      </c>
      <c r="B9" s="757"/>
      <c r="C9" s="757"/>
      <c r="D9" s="757"/>
      <c r="E9" s="757"/>
      <c r="F9" s="757"/>
      <c r="G9" s="713" t="s">
        <v>26</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120" customHeight="1" x14ac:dyDescent="0.15">
      <c r="A10" s="744" t="s">
        <v>27</v>
      </c>
      <c r="B10" s="745"/>
      <c r="C10" s="745"/>
      <c r="D10" s="745"/>
      <c r="E10" s="745"/>
      <c r="F10" s="745"/>
      <c r="G10" s="746" t="s">
        <v>28</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744" t="s">
        <v>29</v>
      </c>
      <c r="B11" s="745"/>
      <c r="C11" s="745"/>
      <c r="D11" s="745"/>
      <c r="E11" s="745"/>
      <c r="F11" s="749"/>
      <c r="G11" s="750" t="str">
        <f>入力規則等!P10</f>
        <v>委託・請負、その他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45.75" customHeight="1" x14ac:dyDescent="0.15">
      <c r="A12" s="753" t="s">
        <v>30</v>
      </c>
      <c r="B12" s="754"/>
      <c r="C12" s="754"/>
      <c r="D12" s="754"/>
      <c r="E12" s="754"/>
      <c r="F12" s="755"/>
      <c r="G12" s="759"/>
      <c r="H12" s="760"/>
      <c r="I12" s="760"/>
      <c r="J12" s="760"/>
      <c r="K12" s="760"/>
      <c r="L12" s="760"/>
      <c r="M12" s="760"/>
      <c r="N12" s="760"/>
      <c r="O12" s="760"/>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9"/>
    </row>
    <row r="13" spans="1:50" ht="21" customHeight="1" x14ac:dyDescent="0.15">
      <c r="A13" s="305"/>
      <c r="B13" s="306"/>
      <c r="C13" s="306"/>
      <c r="D13" s="306"/>
      <c r="E13" s="306"/>
      <c r="F13" s="307"/>
      <c r="G13" s="773" t="s">
        <v>36</v>
      </c>
      <c r="H13" s="774"/>
      <c r="I13" s="790" t="s">
        <v>37</v>
      </c>
      <c r="J13" s="791"/>
      <c r="K13" s="791"/>
      <c r="L13" s="791"/>
      <c r="M13" s="791"/>
      <c r="N13" s="791"/>
      <c r="O13" s="792"/>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21" t="s">
        <v>1</v>
      </c>
      <c r="AS13" s="722"/>
      <c r="AT13" s="722"/>
      <c r="AU13" s="722"/>
      <c r="AV13" s="722"/>
      <c r="AW13" s="722"/>
      <c r="AX13" s="793"/>
    </row>
    <row r="14" spans="1:50" ht="21" customHeight="1" x14ac:dyDescent="0.15">
      <c r="A14" s="305"/>
      <c r="B14" s="306"/>
      <c r="C14" s="306"/>
      <c r="D14" s="306"/>
      <c r="E14" s="306"/>
      <c r="F14" s="307"/>
      <c r="G14" s="775"/>
      <c r="H14" s="776"/>
      <c r="I14" s="768" t="s">
        <v>38</v>
      </c>
      <c r="J14" s="769"/>
      <c r="K14" s="769"/>
      <c r="L14" s="769"/>
      <c r="M14" s="769"/>
      <c r="N14" s="769"/>
      <c r="O14" s="770"/>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9"/>
      <c r="AS14" s="779"/>
      <c r="AT14" s="779"/>
      <c r="AU14" s="779"/>
      <c r="AV14" s="779"/>
      <c r="AW14" s="779"/>
      <c r="AX14" s="780"/>
    </row>
    <row r="15" spans="1:50" ht="21" customHeight="1" x14ac:dyDescent="0.15">
      <c r="A15" s="305"/>
      <c r="B15" s="306"/>
      <c r="C15" s="306"/>
      <c r="D15" s="306"/>
      <c r="E15" s="306"/>
      <c r="F15" s="307"/>
      <c r="G15" s="775"/>
      <c r="H15" s="776"/>
      <c r="I15" s="768" t="s">
        <v>39</v>
      </c>
      <c r="J15" s="781"/>
      <c r="K15" s="781"/>
      <c r="L15" s="781"/>
      <c r="M15" s="781"/>
      <c r="N15" s="781"/>
      <c r="O15" s="782"/>
      <c r="P15" s="683" t="s">
        <v>1</v>
      </c>
      <c r="Q15" s="684"/>
      <c r="R15" s="684"/>
      <c r="S15" s="684"/>
      <c r="T15" s="684"/>
      <c r="U15" s="684"/>
      <c r="V15" s="685"/>
      <c r="W15" s="683" t="s">
        <v>1</v>
      </c>
      <c r="X15" s="684"/>
      <c r="Y15" s="684"/>
      <c r="Z15" s="684"/>
      <c r="AA15" s="684"/>
      <c r="AB15" s="684"/>
      <c r="AC15" s="685"/>
      <c r="AD15" s="683">
        <v>686846</v>
      </c>
      <c r="AE15" s="684"/>
      <c r="AF15" s="684"/>
      <c r="AG15" s="684"/>
      <c r="AH15" s="684"/>
      <c r="AI15" s="684"/>
      <c r="AJ15" s="685"/>
      <c r="AK15" s="683">
        <v>33854</v>
      </c>
      <c r="AL15" s="684"/>
      <c r="AM15" s="684"/>
      <c r="AN15" s="684"/>
      <c r="AO15" s="684"/>
      <c r="AP15" s="684"/>
      <c r="AQ15" s="685"/>
      <c r="AR15" s="683" t="s">
        <v>1</v>
      </c>
      <c r="AS15" s="684"/>
      <c r="AT15" s="684"/>
      <c r="AU15" s="684"/>
      <c r="AV15" s="684"/>
      <c r="AW15" s="684"/>
      <c r="AX15" s="794"/>
    </row>
    <row r="16" spans="1:50" ht="21" customHeight="1" x14ac:dyDescent="0.15">
      <c r="A16" s="305"/>
      <c r="B16" s="306"/>
      <c r="C16" s="306"/>
      <c r="D16" s="306"/>
      <c r="E16" s="306"/>
      <c r="F16" s="307"/>
      <c r="G16" s="775"/>
      <c r="H16" s="776"/>
      <c r="I16" s="768" t="s">
        <v>40</v>
      </c>
      <c r="J16" s="781"/>
      <c r="K16" s="781"/>
      <c r="L16" s="781"/>
      <c r="M16" s="781"/>
      <c r="N16" s="781"/>
      <c r="O16" s="782"/>
      <c r="P16" s="683" t="s">
        <v>1</v>
      </c>
      <c r="Q16" s="684"/>
      <c r="R16" s="684"/>
      <c r="S16" s="684"/>
      <c r="T16" s="684"/>
      <c r="U16" s="684"/>
      <c r="V16" s="685"/>
      <c r="W16" s="683">
        <v>-686846</v>
      </c>
      <c r="X16" s="684"/>
      <c r="Y16" s="684"/>
      <c r="Z16" s="684"/>
      <c r="AA16" s="684"/>
      <c r="AB16" s="684"/>
      <c r="AC16" s="685"/>
      <c r="AD16" s="683">
        <v>-33854</v>
      </c>
      <c r="AE16" s="684"/>
      <c r="AF16" s="684"/>
      <c r="AG16" s="684"/>
      <c r="AH16" s="684"/>
      <c r="AI16" s="684"/>
      <c r="AJ16" s="685"/>
      <c r="AK16" s="683" t="s">
        <v>1</v>
      </c>
      <c r="AL16" s="684"/>
      <c r="AM16" s="684"/>
      <c r="AN16" s="684"/>
      <c r="AO16" s="684"/>
      <c r="AP16" s="684"/>
      <c r="AQ16" s="685"/>
      <c r="AR16" s="786"/>
      <c r="AS16" s="787"/>
      <c r="AT16" s="787"/>
      <c r="AU16" s="787"/>
      <c r="AV16" s="787"/>
      <c r="AW16" s="787"/>
      <c r="AX16" s="788"/>
    </row>
    <row r="17" spans="1:50" ht="24.75" customHeight="1" x14ac:dyDescent="0.15">
      <c r="A17" s="305"/>
      <c r="B17" s="306"/>
      <c r="C17" s="306"/>
      <c r="D17" s="306"/>
      <c r="E17" s="306"/>
      <c r="F17" s="307"/>
      <c r="G17" s="775"/>
      <c r="H17" s="776"/>
      <c r="I17" s="768" t="s">
        <v>41</v>
      </c>
      <c r="J17" s="769"/>
      <c r="K17" s="769"/>
      <c r="L17" s="769"/>
      <c r="M17" s="769"/>
      <c r="N17" s="769"/>
      <c r="O17" s="770"/>
      <c r="P17" s="683" t="s">
        <v>1</v>
      </c>
      <c r="Q17" s="684"/>
      <c r="R17" s="684"/>
      <c r="S17" s="684"/>
      <c r="T17" s="684"/>
      <c r="U17" s="684"/>
      <c r="V17" s="685"/>
      <c r="W17" s="683">
        <v>697859</v>
      </c>
      <c r="X17" s="684"/>
      <c r="Y17" s="684"/>
      <c r="Z17" s="684"/>
      <c r="AA17" s="684"/>
      <c r="AB17" s="684"/>
      <c r="AC17" s="685"/>
      <c r="AD17" s="683">
        <v>11678</v>
      </c>
      <c r="AE17" s="684"/>
      <c r="AF17" s="684"/>
      <c r="AG17" s="684"/>
      <c r="AH17" s="684"/>
      <c r="AI17" s="684"/>
      <c r="AJ17" s="685"/>
      <c r="AK17" s="683" t="s">
        <v>1</v>
      </c>
      <c r="AL17" s="684"/>
      <c r="AM17" s="684"/>
      <c r="AN17" s="684"/>
      <c r="AO17" s="684"/>
      <c r="AP17" s="684"/>
      <c r="AQ17" s="685"/>
      <c r="AR17" s="771"/>
      <c r="AS17" s="771"/>
      <c r="AT17" s="771"/>
      <c r="AU17" s="771"/>
      <c r="AV17" s="771"/>
      <c r="AW17" s="771"/>
      <c r="AX17" s="772"/>
    </row>
    <row r="18" spans="1:50" ht="24.75" customHeight="1" x14ac:dyDescent="0.15">
      <c r="A18" s="305"/>
      <c r="B18" s="306"/>
      <c r="C18" s="306"/>
      <c r="D18" s="306"/>
      <c r="E18" s="306"/>
      <c r="F18" s="307"/>
      <c r="G18" s="777"/>
      <c r="H18" s="778"/>
      <c r="I18" s="761" t="s">
        <v>42</v>
      </c>
      <c r="J18" s="762"/>
      <c r="K18" s="762"/>
      <c r="L18" s="762"/>
      <c r="M18" s="762"/>
      <c r="N18" s="762"/>
      <c r="O18" s="763"/>
      <c r="P18" s="764">
        <f>SUM(P13:V17)</f>
        <v>0</v>
      </c>
      <c r="Q18" s="765"/>
      <c r="R18" s="765"/>
      <c r="S18" s="765"/>
      <c r="T18" s="765"/>
      <c r="U18" s="765"/>
      <c r="V18" s="766"/>
      <c r="W18" s="764">
        <f>SUM(W13:AC17)</f>
        <v>11013</v>
      </c>
      <c r="X18" s="765"/>
      <c r="Y18" s="765"/>
      <c r="Z18" s="765"/>
      <c r="AA18" s="765"/>
      <c r="AB18" s="765"/>
      <c r="AC18" s="766"/>
      <c r="AD18" s="764">
        <f>SUM(AD13:AJ17)</f>
        <v>664670</v>
      </c>
      <c r="AE18" s="765"/>
      <c r="AF18" s="765"/>
      <c r="AG18" s="765"/>
      <c r="AH18" s="765"/>
      <c r="AI18" s="765"/>
      <c r="AJ18" s="766"/>
      <c r="AK18" s="764">
        <f>SUM(AK13:AQ17)</f>
        <v>33854</v>
      </c>
      <c r="AL18" s="765"/>
      <c r="AM18" s="765"/>
      <c r="AN18" s="765"/>
      <c r="AO18" s="765"/>
      <c r="AP18" s="765"/>
      <c r="AQ18" s="766"/>
      <c r="AR18" s="764">
        <f>SUM(AR13:AX17)</f>
        <v>0</v>
      </c>
      <c r="AS18" s="765"/>
      <c r="AT18" s="765"/>
      <c r="AU18" s="765"/>
      <c r="AV18" s="765"/>
      <c r="AW18" s="765"/>
      <c r="AX18" s="767"/>
    </row>
    <row r="19" spans="1:50" ht="24.75" customHeight="1" x14ac:dyDescent="0.15">
      <c r="A19" s="305"/>
      <c r="B19" s="306"/>
      <c r="C19" s="306"/>
      <c r="D19" s="306"/>
      <c r="E19" s="306"/>
      <c r="F19" s="307"/>
      <c r="G19" s="736" t="s">
        <v>43</v>
      </c>
      <c r="H19" s="737"/>
      <c r="I19" s="737"/>
      <c r="J19" s="737"/>
      <c r="K19" s="737"/>
      <c r="L19" s="737"/>
      <c r="M19" s="737"/>
      <c r="N19" s="737"/>
      <c r="O19" s="737"/>
      <c r="P19" s="683" t="s">
        <v>44</v>
      </c>
      <c r="Q19" s="684"/>
      <c r="R19" s="684"/>
      <c r="S19" s="684"/>
      <c r="T19" s="684"/>
      <c r="U19" s="684"/>
      <c r="V19" s="685"/>
      <c r="W19" s="683">
        <v>11013</v>
      </c>
      <c r="X19" s="684"/>
      <c r="Y19" s="684"/>
      <c r="Z19" s="684"/>
      <c r="AA19" s="684"/>
      <c r="AB19" s="684"/>
      <c r="AC19" s="685"/>
      <c r="AD19" s="683">
        <v>585802</v>
      </c>
      <c r="AE19" s="684"/>
      <c r="AF19" s="684"/>
      <c r="AG19" s="684"/>
      <c r="AH19" s="684"/>
      <c r="AI19" s="684"/>
      <c r="AJ19" s="685"/>
      <c r="AK19" s="733"/>
      <c r="AL19" s="733"/>
      <c r="AM19" s="733"/>
      <c r="AN19" s="733"/>
      <c r="AO19" s="733"/>
      <c r="AP19" s="733"/>
      <c r="AQ19" s="733"/>
      <c r="AR19" s="733"/>
      <c r="AS19" s="733"/>
      <c r="AT19" s="733"/>
      <c r="AU19" s="733"/>
      <c r="AV19" s="733"/>
      <c r="AW19" s="733"/>
      <c r="AX19" s="735"/>
    </row>
    <row r="20" spans="1:50" ht="24.75" customHeight="1" x14ac:dyDescent="0.15">
      <c r="A20" s="305"/>
      <c r="B20" s="306"/>
      <c r="C20" s="306"/>
      <c r="D20" s="306"/>
      <c r="E20" s="306"/>
      <c r="F20" s="307"/>
      <c r="G20" s="736" t="s">
        <v>45</v>
      </c>
      <c r="H20" s="737"/>
      <c r="I20" s="737"/>
      <c r="J20" s="737"/>
      <c r="K20" s="737"/>
      <c r="L20" s="737"/>
      <c r="M20" s="737"/>
      <c r="N20" s="737"/>
      <c r="O20" s="737"/>
      <c r="P20" s="732" t="str">
        <f>IF(P18=0, "-", SUM(P19)/P18)</f>
        <v>-</v>
      </c>
      <c r="Q20" s="732"/>
      <c r="R20" s="732"/>
      <c r="S20" s="732"/>
      <c r="T20" s="732"/>
      <c r="U20" s="732"/>
      <c r="V20" s="732"/>
      <c r="W20" s="732">
        <f>IF(W18=0, "-", SUM(W19)/W18)</f>
        <v>1</v>
      </c>
      <c r="X20" s="732"/>
      <c r="Y20" s="732"/>
      <c r="Z20" s="732"/>
      <c r="AA20" s="732"/>
      <c r="AB20" s="732"/>
      <c r="AC20" s="732"/>
      <c r="AD20" s="732">
        <f>IF(AD18=0, "-", SUM(AD19)/AD18)</f>
        <v>0.88134262115034523</v>
      </c>
      <c r="AE20" s="732"/>
      <c r="AF20" s="732"/>
      <c r="AG20" s="732"/>
      <c r="AH20" s="732"/>
      <c r="AI20" s="732"/>
      <c r="AJ20" s="732"/>
      <c r="AK20" s="733"/>
      <c r="AL20" s="733"/>
      <c r="AM20" s="733"/>
      <c r="AN20" s="733"/>
      <c r="AO20" s="733"/>
      <c r="AP20" s="733"/>
      <c r="AQ20" s="734"/>
      <c r="AR20" s="734"/>
      <c r="AS20" s="734"/>
      <c r="AT20" s="734"/>
      <c r="AU20" s="733"/>
      <c r="AV20" s="733"/>
      <c r="AW20" s="733"/>
      <c r="AX20" s="735"/>
    </row>
    <row r="21" spans="1:50" ht="25.5" customHeight="1" x14ac:dyDescent="0.15">
      <c r="A21" s="756"/>
      <c r="B21" s="757"/>
      <c r="C21" s="757"/>
      <c r="D21" s="757"/>
      <c r="E21" s="757"/>
      <c r="F21" s="758"/>
      <c r="G21" s="730" t="s">
        <v>46</v>
      </c>
      <c r="H21" s="731"/>
      <c r="I21" s="731"/>
      <c r="J21" s="731"/>
      <c r="K21" s="731"/>
      <c r="L21" s="731"/>
      <c r="M21" s="731"/>
      <c r="N21" s="731"/>
      <c r="O21" s="731"/>
      <c r="P21" s="732" t="e">
        <f>IF(P19=0, "-", SUM(P19)/SUM(P13,P14))</f>
        <v>#DIV/0!</v>
      </c>
      <c r="Q21" s="732"/>
      <c r="R21" s="732"/>
      <c r="S21" s="732"/>
      <c r="T21" s="732"/>
      <c r="U21" s="732"/>
      <c r="V21" s="732"/>
      <c r="W21" s="732" t="e">
        <f>IF(W19=0, "-", SUM(W19)/SUM(W13,W14))</f>
        <v>#DIV/0!</v>
      </c>
      <c r="X21" s="732"/>
      <c r="Y21" s="732"/>
      <c r="Z21" s="732"/>
      <c r="AA21" s="732"/>
      <c r="AB21" s="732"/>
      <c r="AC21" s="732"/>
      <c r="AD21" s="732" t="e">
        <f>IF(AD19=0, "-", SUM(AD19)/SUM(AD13,AD14))</f>
        <v>#DIV/0!</v>
      </c>
      <c r="AE21" s="732"/>
      <c r="AF21" s="732"/>
      <c r="AG21" s="732"/>
      <c r="AH21" s="732"/>
      <c r="AI21" s="732"/>
      <c r="AJ21" s="732"/>
      <c r="AK21" s="733"/>
      <c r="AL21" s="733"/>
      <c r="AM21" s="733"/>
      <c r="AN21" s="733"/>
      <c r="AO21" s="733"/>
      <c r="AP21" s="733"/>
      <c r="AQ21" s="734"/>
      <c r="AR21" s="734"/>
      <c r="AS21" s="734"/>
      <c r="AT21" s="734"/>
      <c r="AU21" s="733"/>
      <c r="AV21" s="733"/>
      <c r="AW21" s="733"/>
      <c r="AX21" s="735"/>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7"/>
    </row>
    <row r="23" spans="1:50" ht="25.5" customHeight="1" x14ac:dyDescent="0.15">
      <c r="A23" s="692"/>
      <c r="B23" s="693"/>
      <c r="C23" s="693"/>
      <c r="D23" s="693"/>
      <c r="E23" s="693"/>
      <c r="F23" s="694"/>
      <c r="G23" s="718" t="s">
        <v>44</v>
      </c>
      <c r="H23" s="719"/>
      <c r="I23" s="719"/>
      <c r="J23" s="719"/>
      <c r="K23" s="719"/>
      <c r="L23" s="719"/>
      <c r="M23" s="719"/>
      <c r="N23" s="719"/>
      <c r="O23" s="720"/>
      <c r="P23" s="721" t="s">
        <v>1</v>
      </c>
      <c r="Q23" s="722"/>
      <c r="R23" s="722"/>
      <c r="S23" s="722"/>
      <c r="T23" s="722"/>
      <c r="U23" s="722"/>
      <c r="V23" s="723"/>
      <c r="W23" s="721" t="s">
        <v>1</v>
      </c>
      <c r="X23" s="722"/>
      <c r="Y23" s="722"/>
      <c r="Z23" s="722"/>
      <c r="AA23" s="722"/>
      <c r="AB23" s="722"/>
      <c r="AC23" s="723"/>
      <c r="AD23" s="724" t="s">
        <v>1</v>
      </c>
      <c r="AE23" s="725"/>
      <c r="AF23" s="725"/>
      <c r="AG23" s="725"/>
      <c r="AH23" s="725"/>
      <c r="AI23" s="725"/>
      <c r="AJ23" s="725"/>
      <c r="AK23" s="725"/>
      <c r="AL23" s="725"/>
      <c r="AM23" s="725"/>
      <c r="AN23" s="725"/>
      <c r="AO23" s="725"/>
      <c r="AP23" s="725"/>
      <c r="AQ23" s="725"/>
      <c r="AR23" s="725"/>
      <c r="AS23" s="725"/>
      <c r="AT23" s="725"/>
      <c r="AU23" s="725"/>
      <c r="AV23" s="725"/>
      <c r="AW23" s="725"/>
      <c r="AX23" s="726"/>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7"/>
      <c r="AE24" s="728"/>
      <c r="AF24" s="728"/>
      <c r="AG24" s="728"/>
      <c r="AH24" s="728"/>
      <c r="AI24" s="728"/>
      <c r="AJ24" s="728"/>
      <c r="AK24" s="728"/>
      <c r="AL24" s="728"/>
      <c r="AM24" s="728"/>
      <c r="AN24" s="728"/>
      <c r="AO24" s="728"/>
      <c r="AP24" s="728"/>
      <c r="AQ24" s="728"/>
      <c r="AR24" s="728"/>
      <c r="AS24" s="728"/>
      <c r="AT24" s="728"/>
      <c r="AU24" s="728"/>
      <c r="AV24" s="728"/>
      <c r="AW24" s="728"/>
      <c r="AX24" s="729"/>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7"/>
      <c r="AE25" s="728"/>
      <c r="AF25" s="728"/>
      <c r="AG25" s="728"/>
      <c r="AH25" s="728"/>
      <c r="AI25" s="728"/>
      <c r="AJ25" s="728"/>
      <c r="AK25" s="728"/>
      <c r="AL25" s="728"/>
      <c r="AM25" s="728"/>
      <c r="AN25" s="728"/>
      <c r="AO25" s="728"/>
      <c r="AP25" s="728"/>
      <c r="AQ25" s="728"/>
      <c r="AR25" s="728"/>
      <c r="AS25" s="728"/>
      <c r="AT25" s="728"/>
      <c r="AU25" s="728"/>
      <c r="AV25" s="728"/>
      <c r="AW25" s="728"/>
      <c r="AX25" s="729"/>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7"/>
      <c r="AE26" s="728"/>
      <c r="AF26" s="728"/>
      <c r="AG26" s="728"/>
      <c r="AH26" s="728"/>
      <c r="AI26" s="728"/>
      <c r="AJ26" s="728"/>
      <c r="AK26" s="728"/>
      <c r="AL26" s="728"/>
      <c r="AM26" s="728"/>
      <c r="AN26" s="728"/>
      <c r="AO26" s="728"/>
      <c r="AP26" s="728"/>
      <c r="AQ26" s="728"/>
      <c r="AR26" s="728"/>
      <c r="AS26" s="728"/>
      <c r="AT26" s="728"/>
      <c r="AU26" s="728"/>
      <c r="AV26" s="728"/>
      <c r="AW26" s="728"/>
      <c r="AX26" s="729"/>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7"/>
      <c r="AE27" s="728"/>
      <c r="AF27" s="728"/>
      <c r="AG27" s="728"/>
      <c r="AH27" s="728"/>
      <c r="AI27" s="728"/>
      <c r="AJ27" s="728"/>
      <c r="AK27" s="728"/>
      <c r="AL27" s="728"/>
      <c r="AM27" s="728"/>
      <c r="AN27" s="728"/>
      <c r="AO27" s="728"/>
      <c r="AP27" s="728"/>
      <c r="AQ27" s="728"/>
      <c r="AR27" s="728"/>
      <c r="AS27" s="728"/>
      <c r="AT27" s="728"/>
      <c r="AU27" s="728"/>
      <c r="AV27" s="728"/>
      <c r="AW27" s="728"/>
      <c r="AX27" s="729"/>
    </row>
    <row r="28" spans="1:50" ht="25.5" hidden="1" customHeight="1" x14ac:dyDescent="0.15">
      <c r="A28" s="692"/>
      <c r="B28" s="693"/>
      <c r="C28" s="693"/>
      <c r="D28" s="693"/>
      <c r="E28" s="693"/>
      <c r="F28" s="694"/>
      <c r="G28" s="738"/>
      <c r="H28" s="739"/>
      <c r="I28" s="739"/>
      <c r="J28" s="739"/>
      <c r="K28" s="739"/>
      <c r="L28" s="739"/>
      <c r="M28" s="739"/>
      <c r="N28" s="739"/>
      <c r="O28" s="740"/>
      <c r="P28" s="741"/>
      <c r="Q28" s="742"/>
      <c r="R28" s="742"/>
      <c r="S28" s="742"/>
      <c r="T28" s="742"/>
      <c r="U28" s="742"/>
      <c r="V28" s="743"/>
      <c r="W28" s="741"/>
      <c r="X28" s="742"/>
      <c r="Y28" s="742"/>
      <c r="Z28" s="742"/>
      <c r="AA28" s="742"/>
      <c r="AB28" s="742"/>
      <c r="AC28" s="743"/>
      <c r="AD28" s="727"/>
      <c r="AE28" s="728"/>
      <c r="AF28" s="728"/>
      <c r="AG28" s="728"/>
      <c r="AH28" s="728"/>
      <c r="AI28" s="728"/>
      <c r="AJ28" s="728"/>
      <c r="AK28" s="728"/>
      <c r="AL28" s="728"/>
      <c r="AM28" s="728"/>
      <c r="AN28" s="728"/>
      <c r="AO28" s="728"/>
      <c r="AP28" s="728"/>
      <c r="AQ28" s="728"/>
      <c r="AR28" s="728"/>
      <c r="AS28" s="728"/>
      <c r="AT28" s="728"/>
      <c r="AU28" s="728"/>
      <c r="AV28" s="728"/>
      <c r="AW28" s="728"/>
      <c r="AX28" s="729"/>
    </row>
    <row r="29" spans="1:50" ht="25.5" customHeight="1" thickBot="1" x14ac:dyDescent="0.2">
      <c r="A29" s="692"/>
      <c r="B29" s="693"/>
      <c r="C29" s="693"/>
      <c r="D29" s="693"/>
      <c r="E29" s="693"/>
      <c r="F29" s="694"/>
      <c r="G29" s="296" t="s">
        <v>42</v>
      </c>
      <c r="H29" s="666"/>
      <c r="I29" s="666"/>
      <c r="J29" s="666"/>
      <c r="K29" s="666"/>
      <c r="L29" s="666"/>
      <c r="M29" s="666"/>
      <c r="N29" s="666"/>
      <c r="O29" s="703"/>
      <c r="P29" s="704" t="str">
        <f>AK13</f>
        <v>-</v>
      </c>
      <c r="Q29" s="705"/>
      <c r="R29" s="705"/>
      <c r="S29" s="705"/>
      <c r="T29" s="705"/>
      <c r="U29" s="705"/>
      <c r="V29" s="706"/>
      <c r="W29" s="707" t="str">
        <f>AR13</f>
        <v>-</v>
      </c>
      <c r="X29" s="708"/>
      <c r="Y29" s="708"/>
      <c r="Z29" s="708"/>
      <c r="AA29" s="708"/>
      <c r="AB29" s="708"/>
      <c r="AC29" s="709"/>
      <c r="AD29" s="728"/>
      <c r="AE29" s="728"/>
      <c r="AF29" s="728"/>
      <c r="AG29" s="728"/>
      <c r="AH29" s="728"/>
      <c r="AI29" s="728"/>
      <c r="AJ29" s="728"/>
      <c r="AK29" s="728"/>
      <c r="AL29" s="728"/>
      <c r="AM29" s="728"/>
      <c r="AN29" s="728"/>
      <c r="AO29" s="728"/>
      <c r="AP29" s="728"/>
      <c r="AQ29" s="728"/>
      <c r="AR29" s="728"/>
      <c r="AS29" s="728"/>
      <c r="AT29" s="728"/>
      <c r="AU29" s="728"/>
      <c r="AV29" s="728"/>
      <c r="AW29" s="728"/>
      <c r="AX29" s="729"/>
    </row>
    <row r="30" spans="1:50" ht="47.25" customHeight="1" x14ac:dyDescent="0.15">
      <c r="A30" s="710" t="s">
        <v>52</v>
      </c>
      <c r="B30" s="711"/>
      <c r="C30" s="711"/>
      <c r="D30" s="711"/>
      <c r="E30" s="711"/>
      <c r="F30" s="712"/>
      <c r="G30" s="713" t="s">
        <v>26</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506" t="s">
        <v>53</v>
      </c>
      <c r="B31" s="157"/>
      <c r="C31" s="157"/>
      <c r="D31" s="157"/>
      <c r="E31" s="157"/>
      <c r="F31" s="158"/>
      <c r="G31" s="674" t="s">
        <v>54</v>
      </c>
      <c r="H31" s="675"/>
      <c r="I31" s="675"/>
      <c r="J31" s="675"/>
      <c r="K31" s="675"/>
      <c r="L31" s="675"/>
      <c r="M31" s="675"/>
      <c r="N31" s="675"/>
      <c r="O31" s="675"/>
      <c r="P31" s="676" t="s">
        <v>55</v>
      </c>
      <c r="Q31" s="675"/>
      <c r="R31" s="675"/>
      <c r="S31" s="675"/>
      <c r="T31" s="675"/>
      <c r="U31" s="675"/>
      <c r="V31" s="675"/>
      <c r="W31" s="675"/>
      <c r="X31" s="677"/>
      <c r="Y31" s="678"/>
      <c r="Z31" s="679"/>
      <c r="AA31" s="680"/>
      <c r="AB31" s="613" t="s">
        <v>56</v>
      </c>
      <c r="AC31" s="613"/>
      <c r="AD31" s="613"/>
      <c r="AE31" s="120" t="s">
        <v>31</v>
      </c>
      <c r="AF31" s="681"/>
      <c r="AG31" s="681"/>
      <c r="AH31" s="682"/>
      <c r="AI31" s="120" t="s">
        <v>32</v>
      </c>
      <c r="AJ31" s="681"/>
      <c r="AK31" s="681"/>
      <c r="AL31" s="682"/>
      <c r="AM31" s="120" t="s">
        <v>57</v>
      </c>
      <c r="AN31" s="681"/>
      <c r="AO31" s="681"/>
      <c r="AP31" s="682"/>
      <c r="AQ31" s="610" t="s">
        <v>58</v>
      </c>
      <c r="AR31" s="611"/>
      <c r="AS31" s="611"/>
      <c r="AT31" s="612"/>
      <c r="AU31" s="610" t="s">
        <v>59</v>
      </c>
      <c r="AV31" s="611"/>
      <c r="AW31" s="611"/>
      <c r="AX31" s="620"/>
    </row>
    <row r="32" spans="1:50" ht="23.25" customHeight="1" x14ac:dyDescent="0.15">
      <c r="A32" s="506"/>
      <c r="B32" s="157"/>
      <c r="C32" s="157"/>
      <c r="D32" s="157"/>
      <c r="E32" s="157"/>
      <c r="F32" s="158"/>
      <c r="G32" s="716" t="s">
        <v>60</v>
      </c>
      <c r="H32" s="622"/>
      <c r="I32" s="622"/>
      <c r="J32" s="622"/>
      <c r="K32" s="622"/>
      <c r="L32" s="622"/>
      <c r="M32" s="622"/>
      <c r="N32" s="622"/>
      <c r="O32" s="622"/>
      <c r="P32" s="383" t="s">
        <v>61</v>
      </c>
      <c r="Q32" s="626"/>
      <c r="R32" s="626"/>
      <c r="S32" s="626"/>
      <c r="T32" s="626"/>
      <c r="U32" s="626"/>
      <c r="V32" s="626"/>
      <c r="W32" s="626"/>
      <c r="X32" s="627"/>
      <c r="Y32" s="631" t="s">
        <v>62</v>
      </c>
      <c r="Z32" s="632"/>
      <c r="AA32" s="633"/>
      <c r="AB32" s="152" t="s">
        <v>63</v>
      </c>
      <c r="AC32" s="634"/>
      <c r="AD32" s="634"/>
      <c r="AE32" s="647" t="s">
        <v>1</v>
      </c>
      <c r="AF32" s="603"/>
      <c r="AG32" s="603"/>
      <c r="AH32" s="603"/>
      <c r="AI32" s="603">
        <v>1.9</v>
      </c>
      <c r="AJ32" s="603"/>
      <c r="AK32" s="603"/>
      <c r="AL32" s="603"/>
      <c r="AM32" s="647">
        <v>287.3</v>
      </c>
      <c r="AN32" s="603"/>
      <c r="AO32" s="603"/>
      <c r="AP32" s="603"/>
      <c r="AQ32" s="647" t="s">
        <v>1</v>
      </c>
      <c r="AR32" s="603"/>
      <c r="AS32" s="603"/>
      <c r="AT32" s="603"/>
      <c r="AU32" s="97" t="s">
        <v>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64</v>
      </c>
      <c r="Z33" s="608"/>
      <c r="AA33" s="609"/>
      <c r="AB33" s="152" t="s">
        <v>63</v>
      </c>
      <c r="AC33" s="634"/>
      <c r="AD33" s="634"/>
      <c r="AE33" s="647" t="s">
        <v>1</v>
      </c>
      <c r="AF33" s="603"/>
      <c r="AG33" s="603"/>
      <c r="AH33" s="603"/>
      <c r="AI33" s="603">
        <v>1.9</v>
      </c>
      <c r="AJ33" s="603"/>
      <c r="AK33" s="603"/>
      <c r="AL33" s="603"/>
      <c r="AM33" s="603">
        <v>167.1</v>
      </c>
      <c r="AN33" s="603"/>
      <c r="AO33" s="603"/>
      <c r="AP33" s="603"/>
      <c r="AQ33" s="647">
        <v>0.1</v>
      </c>
      <c r="AR33" s="603"/>
      <c r="AS33" s="603"/>
      <c r="AT33" s="603"/>
      <c r="AU33" s="97" t="s">
        <v>1</v>
      </c>
      <c r="AV33" s="605"/>
      <c r="AW33" s="605"/>
      <c r="AX33" s="606"/>
    </row>
    <row r="34" spans="1:51" ht="23.25" customHeight="1" x14ac:dyDescent="0.15">
      <c r="A34" s="665" t="s">
        <v>65</v>
      </c>
      <c r="B34" s="666"/>
      <c r="C34" s="666"/>
      <c r="D34" s="666"/>
      <c r="E34" s="666"/>
      <c r="F34" s="667"/>
      <c r="G34" s="180" t="s">
        <v>66</v>
      </c>
      <c r="H34" s="180"/>
      <c r="I34" s="180"/>
      <c r="J34" s="180"/>
      <c r="K34" s="180"/>
      <c r="L34" s="180"/>
      <c r="M34" s="180"/>
      <c r="N34" s="180"/>
      <c r="O34" s="180"/>
      <c r="P34" s="180"/>
      <c r="Q34" s="180"/>
      <c r="R34" s="180"/>
      <c r="S34" s="180"/>
      <c r="T34" s="180"/>
      <c r="U34" s="180"/>
      <c r="V34" s="180"/>
      <c r="W34" s="180"/>
      <c r="X34" s="181"/>
      <c r="Y34" s="617"/>
      <c r="Z34" s="618"/>
      <c r="AA34" s="619"/>
      <c r="AB34" s="179" t="s">
        <v>56</v>
      </c>
      <c r="AC34" s="180"/>
      <c r="AD34" s="181"/>
      <c r="AE34" s="179" t="s">
        <v>31</v>
      </c>
      <c r="AF34" s="180"/>
      <c r="AG34" s="180"/>
      <c r="AH34" s="181"/>
      <c r="AI34" s="179" t="s">
        <v>32</v>
      </c>
      <c r="AJ34" s="180"/>
      <c r="AK34" s="180"/>
      <c r="AL34" s="181"/>
      <c r="AM34" s="179" t="s">
        <v>57</v>
      </c>
      <c r="AN34" s="180"/>
      <c r="AO34" s="180"/>
      <c r="AP34" s="181"/>
      <c r="AQ34" s="614" t="s">
        <v>67</v>
      </c>
      <c r="AR34" s="615"/>
      <c r="AS34" s="615"/>
      <c r="AT34" s="615"/>
      <c r="AU34" s="615"/>
      <c r="AV34" s="615"/>
      <c r="AW34" s="615"/>
      <c r="AX34" s="616"/>
    </row>
    <row r="35" spans="1:51" ht="23.25" customHeight="1" x14ac:dyDescent="0.15">
      <c r="A35" s="668"/>
      <c r="B35" s="669"/>
      <c r="C35" s="669"/>
      <c r="D35" s="669"/>
      <c r="E35" s="669"/>
      <c r="F35" s="670"/>
      <c r="G35" s="638" t="s">
        <v>68</v>
      </c>
      <c r="H35" s="551"/>
      <c r="I35" s="551"/>
      <c r="J35" s="551"/>
      <c r="K35" s="551"/>
      <c r="L35" s="551"/>
      <c r="M35" s="551"/>
      <c r="N35" s="551"/>
      <c r="O35" s="551"/>
      <c r="P35" s="551"/>
      <c r="Q35" s="551"/>
      <c r="R35" s="551"/>
      <c r="S35" s="551"/>
      <c r="T35" s="551"/>
      <c r="U35" s="551"/>
      <c r="V35" s="551"/>
      <c r="W35" s="551"/>
      <c r="X35" s="551"/>
      <c r="Y35" s="641" t="s">
        <v>65</v>
      </c>
      <c r="Z35" s="642"/>
      <c r="AA35" s="643"/>
      <c r="AB35" s="644" t="s">
        <v>69</v>
      </c>
      <c r="AC35" s="645"/>
      <c r="AD35" s="646"/>
      <c r="AE35" s="647" t="s">
        <v>1</v>
      </c>
      <c r="AF35" s="647"/>
      <c r="AG35" s="647"/>
      <c r="AH35" s="647"/>
      <c r="AI35" s="647" t="s">
        <v>1</v>
      </c>
      <c r="AJ35" s="647"/>
      <c r="AK35" s="647"/>
      <c r="AL35" s="647"/>
      <c r="AM35" s="647" t="s">
        <v>1</v>
      </c>
      <c r="AN35" s="647"/>
      <c r="AO35" s="647"/>
      <c r="AP35" s="647"/>
      <c r="AQ35" s="97">
        <v>32436</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70</v>
      </c>
      <c r="Z36" s="635"/>
      <c r="AA36" s="636"/>
      <c r="AB36" s="599" t="s">
        <v>71</v>
      </c>
      <c r="AC36" s="600"/>
      <c r="AD36" s="601"/>
      <c r="AE36" s="602" t="s">
        <v>1</v>
      </c>
      <c r="AF36" s="602"/>
      <c r="AG36" s="602"/>
      <c r="AH36" s="602"/>
      <c r="AI36" s="602" t="s">
        <v>1</v>
      </c>
      <c r="AJ36" s="602"/>
      <c r="AK36" s="602"/>
      <c r="AL36" s="602"/>
      <c r="AM36" s="602" t="s">
        <v>1</v>
      </c>
      <c r="AN36" s="602"/>
      <c r="AO36" s="602"/>
      <c r="AP36" s="602"/>
      <c r="AQ36" s="602" t="s">
        <v>72</v>
      </c>
      <c r="AR36" s="602"/>
      <c r="AS36" s="602"/>
      <c r="AT36" s="602"/>
      <c r="AU36" s="602"/>
      <c r="AV36" s="602"/>
      <c r="AW36" s="602"/>
      <c r="AX36" s="637"/>
    </row>
    <row r="37" spans="1:51" ht="18.75" customHeight="1" x14ac:dyDescent="0.15">
      <c r="A37" s="653" t="s">
        <v>73</v>
      </c>
      <c r="B37" s="654"/>
      <c r="C37" s="654"/>
      <c r="D37" s="654"/>
      <c r="E37" s="654"/>
      <c r="F37" s="655"/>
      <c r="G37" s="591" t="s">
        <v>74</v>
      </c>
      <c r="H37" s="197"/>
      <c r="I37" s="197"/>
      <c r="J37" s="197"/>
      <c r="K37" s="197"/>
      <c r="L37" s="197"/>
      <c r="M37" s="197"/>
      <c r="N37" s="197"/>
      <c r="O37" s="198"/>
      <c r="P37" s="199" t="s">
        <v>75</v>
      </c>
      <c r="Q37" s="197"/>
      <c r="R37" s="197"/>
      <c r="S37" s="197"/>
      <c r="T37" s="197"/>
      <c r="U37" s="197"/>
      <c r="V37" s="197"/>
      <c r="W37" s="197"/>
      <c r="X37" s="198"/>
      <c r="Y37" s="592"/>
      <c r="Z37" s="579"/>
      <c r="AA37" s="580"/>
      <c r="AB37" s="596" t="s">
        <v>56</v>
      </c>
      <c r="AC37" s="597"/>
      <c r="AD37" s="598"/>
      <c r="AE37" s="596" t="s">
        <v>31</v>
      </c>
      <c r="AF37" s="597"/>
      <c r="AG37" s="597"/>
      <c r="AH37" s="598"/>
      <c r="AI37" s="663" t="s">
        <v>32</v>
      </c>
      <c r="AJ37" s="663"/>
      <c r="AK37" s="663"/>
      <c r="AL37" s="596"/>
      <c r="AM37" s="663" t="s">
        <v>57</v>
      </c>
      <c r="AN37" s="663"/>
      <c r="AO37" s="663"/>
      <c r="AP37" s="596"/>
      <c r="AQ37" s="216" t="s">
        <v>76</v>
      </c>
      <c r="AR37" s="217"/>
      <c r="AS37" s="217"/>
      <c r="AT37" s="218"/>
      <c r="AU37" s="197" t="s">
        <v>77</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78</v>
      </c>
      <c r="AT38" s="132"/>
      <c r="AU38" s="130">
        <v>4</v>
      </c>
      <c r="AV38" s="130"/>
      <c r="AW38" s="112" t="s">
        <v>79</v>
      </c>
      <c r="AX38" s="133"/>
    </row>
    <row r="39" spans="1:51" ht="23.25" customHeight="1" x14ac:dyDescent="0.15">
      <c r="A39" s="659"/>
      <c r="B39" s="657"/>
      <c r="C39" s="657"/>
      <c r="D39" s="657"/>
      <c r="E39" s="657"/>
      <c r="F39" s="658"/>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c r="AC39" s="152"/>
      <c r="AD39" s="152"/>
      <c r="AE39" s="97" t="s">
        <v>1</v>
      </c>
      <c r="AF39" s="91"/>
      <c r="AG39" s="91"/>
      <c r="AH39" s="91"/>
      <c r="AI39" s="97">
        <v>83</v>
      </c>
      <c r="AJ39" s="91"/>
      <c r="AK39" s="91"/>
      <c r="AL39" s="91"/>
      <c r="AM39" s="97">
        <v>83.49</v>
      </c>
      <c r="AN39" s="91"/>
      <c r="AO39" s="91"/>
      <c r="AP39" s="91"/>
      <c r="AQ39" s="98" t="s">
        <v>1</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c r="AC40" s="96"/>
      <c r="AD40" s="96"/>
      <c r="AE40" s="97" t="s">
        <v>1</v>
      </c>
      <c r="AF40" s="91"/>
      <c r="AG40" s="91"/>
      <c r="AH40" s="91"/>
      <c r="AI40" s="97">
        <v>100</v>
      </c>
      <c r="AJ40" s="91"/>
      <c r="AK40" s="91"/>
      <c r="AL40" s="91"/>
      <c r="AM40" s="97">
        <v>100</v>
      </c>
      <c r="AN40" s="91"/>
      <c r="AO40" s="91"/>
      <c r="AP40" s="91"/>
      <c r="AQ40" s="98" t="s">
        <v>1</v>
      </c>
      <c r="AR40" s="99"/>
      <c r="AS40" s="99"/>
      <c r="AT40" s="100"/>
      <c r="AU40" s="91">
        <v>100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t="s">
        <v>1</v>
      </c>
      <c r="AF41" s="91"/>
      <c r="AG41" s="91"/>
      <c r="AH41" s="91"/>
      <c r="AI41" s="97">
        <v>120.5</v>
      </c>
      <c r="AJ41" s="91"/>
      <c r="AK41" s="91"/>
      <c r="AL41" s="91"/>
      <c r="AM41" s="97">
        <v>119.8</v>
      </c>
      <c r="AN41" s="91"/>
      <c r="AO41" s="91"/>
      <c r="AP41" s="91"/>
      <c r="AQ41" s="98" t="s">
        <v>1</v>
      </c>
      <c r="AR41" s="99"/>
      <c r="AS41" s="99"/>
      <c r="AT41" s="100"/>
      <c r="AU41" s="91" t="s">
        <v>1</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56</v>
      </c>
      <c r="AC49" s="118"/>
      <c r="AD49" s="119"/>
      <c r="AE49" s="123" t="s">
        <v>31</v>
      </c>
      <c r="AF49" s="123"/>
      <c r="AG49" s="123"/>
      <c r="AH49" s="123"/>
      <c r="AI49" s="123" t="s">
        <v>32</v>
      </c>
      <c r="AJ49" s="123"/>
      <c r="AK49" s="123"/>
      <c r="AL49" s="123"/>
      <c r="AM49" s="123" t="s">
        <v>57</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56</v>
      </c>
      <c r="AC54" s="118"/>
      <c r="AD54" s="119"/>
      <c r="AE54" s="123" t="s">
        <v>31</v>
      </c>
      <c r="AF54" s="123"/>
      <c r="AG54" s="123"/>
      <c r="AH54" s="123"/>
      <c r="AI54" s="123" t="s">
        <v>32</v>
      </c>
      <c r="AJ54" s="123"/>
      <c r="AK54" s="123"/>
      <c r="AL54" s="123"/>
      <c r="AM54" s="123" t="s">
        <v>57</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56</v>
      </c>
      <c r="AC59" s="118"/>
      <c r="AD59" s="119"/>
      <c r="AE59" s="123" t="s">
        <v>31</v>
      </c>
      <c r="AF59" s="123"/>
      <c r="AG59" s="123"/>
      <c r="AH59" s="123"/>
      <c r="AI59" s="123" t="s">
        <v>32</v>
      </c>
      <c r="AJ59" s="123"/>
      <c r="AK59" s="123"/>
      <c r="AL59" s="123"/>
      <c r="AM59" s="123" t="s">
        <v>57</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52</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53</v>
      </c>
      <c r="B65" s="157"/>
      <c r="C65" s="157"/>
      <c r="D65" s="157"/>
      <c r="E65" s="157"/>
      <c r="F65" s="158"/>
      <c r="G65" s="674" t="s">
        <v>54</v>
      </c>
      <c r="H65" s="675"/>
      <c r="I65" s="675"/>
      <c r="J65" s="675"/>
      <c r="K65" s="675"/>
      <c r="L65" s="675"/>
      <c r="M65" s="675"/>
      <c r="N65" s="675"/>
      <c r="O65" s="675"/>
      <c r="P65" s="676" t="s">
        <v>55</v>
      </c>
      <c r="Q65" s="675"/>
      <c r="R65" s="675"/>
      <c r="S65" s="675"/>
      <c r="T65" s="675"/>
      <c r="U65" s="675"/>
      <c r="V65" s="675"/>
      <c r="W65" s="675"/>
      <c r="X65" s="677"/>
      <c r="Y65" s="678"/>
      <c r="Z65" s="679"/>
      <c r="AA65" s="680"/>
      <c r="AB65" s="613" t="s">
        <v>56</v>
      </c>
      <c r="AC65" s="613"/>
      <c r="AD65" s="613"/>
      <c r="AE65" s="120" t="s">
        <v>31</v>
      </c>
      <c r="AF65" s="681"/>
      <c r="AG65" s="681"/>
      <c r="AH65" s="682"/>
      <c r="AI65" s="120" t="s">
        <v>32</v>
      </c>
      <c r="AJ65" s="681"/>
      <c r="AK65" s="681"/>
      <c r="AL65" s="682"/>
      <c r="AM65" s="120" t="s">
        <v>57</v>
      </c>
      <c r="AN65" s="681"/>
      <c r="AO65" s="681"/>
      <c r="AP65" s="682"/>
      <c r="AQ65" s="610" t="s">
        <v>58</v>
      </c>
      <c r="AR65" s="611"/>
      <c r="AS65" s="611"/>
      <c r="AT65" s="612"/>
      <c r="AU65" s="610" t="s">
        <v>59</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62</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64</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65</v>
      </c>
      <c r="B68" s="666"/>
      <c r="C68" s="666"/>
      <c r="D68" s="666"/>
      <c r="E68" s="666"/>
      <c r="F68" s="667"/>
      <c r="G68" s="180" t="s">
        <v>66</v>
      </c>
      <c r="H68" s="180"/>
      <c r="I68" s="180"/>
      <c r="J68" s="180"/>
      <c r="K68" s="180"/>
      <c r="L68" s="180"/>
      <c r="M68" s="180"/>
      <c r="N68" s="180"/>
      <c r="O68" s="180"/>
      <c r="P68" s="180"/>
      <c r="Q68" s="180"/>
      <c r="R68" s="180"/>
      <c r="S68" s="180"/>
      <c r="T68" s="180"/>
      <c r="U68" s="180"/>
      <c r="V68" s="180"/>
      <c r="W68" s="180"/>
      <c r="X68" s="181"/>
      <c r="Y68" s="617"/>
      <c r="Z68" s="618"/>
      <c r="AA68" s="619"/>
      <c r="AB68" s="179" t="s">
        <v>56</v>
      </c>
      <c r="AC68" s="180"/>
      <c r="AD68" s="181"/>
      <c r="AE68" s="123" t="s">
        <v>31</v>
      </c>
      <c r="AF68" s="123"/>
      <c r="AG68" s="123"/>
      <c r="AH68" s="123"/>
      <c r="AI68" s="123" t="s">
        <v>32</v>
      </c>
      <c r="AJ68" s="123"/>
      <c r="AK68" s="123"/>
      <c r="AL68" s="123"/>
      <c r="AM68" s="123" t="s">
        <v>57</v>
      </c>
      <c r="AN68" s="123"/>
      <c r="AO68" s="123"/>
      <c r="AP68" s="123"/>
      <c r="AQ68" s="614" t="s">
        <v>67</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96</v>
      </c>
      <c r="H69" s="551"/>
      <c r="I69" s="551"/>
      <c r="J69" s="551"/>
      <c r="K69" s="551"/>
      <c r="L69" s="551"/>
      <c r="M69" s="551"/>
      <c r="N69" s="551"/>
      <c r="O69" s="551"/>
      <c r="P69" s="551"/>
      <c r="Q69" s="551"/>
      <c r="R69" s="551"/>
      <c r="S69" s="551"/>
      <c r="T69" s="551"/>
      <c r="U69" s="551"/>
      <c r="V69" s="551"/>
      <c r="W69" s="551"/>
      <c r="X69" s="551"/>
      <c r="Y69" s="641" t="s">
        <v>65</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70</v>
      </c>
      <c r="Z70" s="635"/>
      <c r="AA70" s="636"/>
      <c r="AB70" s="599" t="s">
        <v>97</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73</v>
      </c>
      <c r="B71" s="582"/>
      <c r="C71" s="582"/>
      <c r="D71" s="582"/>
      <c r="E71" s="582"/>
      <c r="F71" s="583"/>
      <c r="G71" s="591" t="s">
        <v>74</v>
      </c>
      <c r="H71" s="197"/>
      <c r="I71" s="197"/>
      <c r="J71" s="197"/>
      <c r="K71" s="197"/>
      <c r="L71" s="197"/>
      <c r="M71" s="197"/>
      <c r="N71" s="197"/>
      <c r="O71" s="198"/>
      <c r="P71" s="199" t="s">
        <v>75</v>
      </c>
      <c r="Q71" s="197"/>
      <c r="R71" s="197"/>
      <c r="S71" s="197"/>
      <c r="T71" s="197"/>
      <c r="U71" s="197"/>
      <c r="V71" s="197"/>
      <c r="W71" s="197"/>
      <c r="X71" s="198"/>
      <c r="Y71" s="592"/>
      <c r="Z71" s="579"/>
      <c r="AA71" s="580"/>
      <c r="AB71" s="596" t="s">
        <v>56</v>
      </c>
      <c r="AC71" s="597"/>
      <c r="AD71" s="598"/>
      <c r="AE71" s="123" t="s">
        <v>31</v>
      </c>
      <c r="AF71" s="123"/>
      <c r="AG71" s="123"/>
      <c r="AH71" s="123"/>
      <c r="AI71" s="123" t="s">
        <v>32</v>
      </c>
      <c r="AJ71" s="123"/>
      <c r="AK71" s="123"/>
      <c r="AL71" s="123"/>
      <c r="AM71" s="123" t="s">
        <v>57</v>
      </c>
      <c r="AN71" s="123"/>
      <c r="AO71" s="123"/>
      <c r="AP71" s="123"/>
      <c r="AQ71" s="216" t="s">
        <v>76</v>
      </c>
      <c r="AR71" s="217"/>
      <c r="AS71" s="217"/>
      <c r="AT71" s="218"/>
      <c r="AU71" s="197" t="s">
        <v>77</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78</v>
      </c>
      <c r="AT72" s="132"/>
      <c r="AU72" s="130"/>
      <c r="AV72" s="130"/>
      <c r="AW72" s="112" t="s">
        <v>79</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56</v>
      </c>
      <c r="AC83" s="118"/>
      <c r="AD83" s="119"/>
      <c r="AE83" s="123" t="s">
        <v>31</v>
      </c>
      <c r="AF83" s="123"/>
      <c r="AG83" s="123"/>
      <c r="AH83" s="123"/>
      <c r="AI83" s="123" t="s">
        <v>32</v>
      </c>
      <c r="AJ83" s="123"/>
      <c r="AK83" s="123"/>
      <c r="AL83" s="123"/>
      <c r="AM83" s="123" t="s">
        <v>57</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56</v>
      </c>
      <c r="AC88" s="118"/>
      <c r="AD88" s="119"/>
      <c r="AE88" s="123" t="s">
        <v>31</v>
      </c>
      <c r="AF88" s="123"/>
      <c r="AG88" s="123"/>
      <c r="AH88" s="123"/>
      <c r="AI88" s="123" t="s">
        <v>32</v>
      </c>
      <c r="AJ88" s="123"/>
      <c r="AK88" s="123"/>
      <c r="AL88" s="123"/>
      <c r="AM88" s="123" t="s">
        <v>57</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56</v>
      </c>
      <c r="AC93" s="118"/>
      <c r="AD93" s="119"/>
      <c r="AE93" s="123" t="s">
        <v>31</v>
      </c>
      <c r="AF93" s="123"/>
      <c r="AG93" s="123"/>
      <c r="AH93" s="123"/>
      <c r="AI93" s="123" t="s">
        <v>32</v>
      </c>
      <c r="AJ93" s="123"/>
      <c r="AK93" s="123"/>
      <c r="AL93" s="123"/>
      <c r="AM93" s="123" t="s">
        <v>57</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53</v>
      </c>
      <c r="B99" s="157"/>
      <c r="C99" s="157"/>
      <c r="D99" s="157"/>
      <c r="E99" s="157"/>
      <c r="F99" s="158"/>
      <c r="G99" s="674" t="s">
        <v>54</v>
      </c>
      <c r="H99" s="675"/>
      <c r="I99" s="675"/>
      <c r="J99" s="675"/>
      <c r="K99" s="675"/>
      <c r="L99" s="675"/>
      <c r="M99" s="675"/>
      <c r="N99" s="675"/>
      <c r="O99" s="675"/>
      <c r="P99" s="676" t="s">
        <v>55</v>
      </c>
      <c r="Q99" s="675"/>
      <c r="R99" s="675"/>
      <c r="S99" s="675"/>
      <c r="T99" s="675"/>
      <c r="U99" s="675"/>
      <c r="V99" s="675"/>
      <c r="W99" s="675"/>
      <c r="X99" s="677"/>
      <c r="Y99" s="678"/>
      <c r="Z99" s="679"/>
      <c r="AA99" s="680"/>
      <c r="AB99" s="613" t="s">
        <v>56</v>
      </c>
      <c r="AC99" s="613"/>
      <c r="AD99" s="613"/>
      <c r="AE99" s="123" t="s">
        <v>31</v>
      </c>
      <c r="AF99" s="123"/>
      <c r="AG99" s="123"/>
      <c r="AH99" s="123"/>
      <c r="AI99" s="123" t="s">
        <v>32</v>
      </c>
      <c r="AJ99" s="123"/>
      <c r="AK99" s="123"/>
      <c r="AL99" s="123"/>
      <c r="AM99" s="123" t="s">
        <v>57</v>
      </c>
      <c r="AN99" s="123"/>
      <c r="AO99" s="123"/>
      <c r="AP99" s="123"/>
      <c r="AQ99" s="610" t="s">
        <v>58</v>
      </c>
      <c r="AR99" s="611"/>
      <c r="AS99" s="611"/>
      <c r="AT99" s="612"/>
      <c r="AU99" s="610" t="s">
        <v>59</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62</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64</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65</v>
      </c>
      <c r="B102" s="109"/>
      <c r="C102" s="109"/>
      <c r="D102" s="109"/>
      <c r="E102" s="109"/>
      <c r="F102" s="648"/>
      <c r="G102" s="180" t="s">
        <v>66</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56</v>
      </c>
      <c r="AC102" s="180"/>
      <c r="AD102" s="181"/>
      <c r="AE102" s="123" t="s">
        <v>31</v>
      </c>
      <c r="AF102" s="123"/>
      <c r="AG102" s="123"/>
      <c r="AH102" s="123"/>
      <c r="AI102" s="123" t="s">
        <v>32</v>
      </c>
      <c r="AJ102" s="123"/>
      <c r="AK102" s="123"/>
      <c r="AL102" s="123"/>
      <c r="AM102" s="123" t="s">
        <v>57</v>
      </c>
      <c r="AN102" s="123"/>
      <c r="AO102" s="123"/>
      <c r="AP102" s="123"/>
      <c r="AQ102" s="614" t="s">
        <v>67</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96</v>
      </c>
      <c r="H103" s="551"/>
      <c r="I103" s="551"/>
      <c r="J103" s="551"/>
      <c r="K103" s="551"/>
      <c r="L103" s="551"/>
      <c r="M103" s="551"/>
      <c r="N103" s="551"/>
      <c r="O103" s="551"/>
      <c r="P103" s="551"/>
      <c r="Q103" s="551"/>
      <c r="R103" s="551"/>
      <c r="S103" s="551"/>
      <c r="T103" s="551"/>
      <c r="U103" s="551"/>
      <c r="V103" s="551"/>
      <c r="W103" s="551"/>
      <c r="X103" s="551"/>
      <c r="Y103" s="641" t="s">
        <v>65</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70</v>
      </c>
      <c r="Z104" s="635"/>
      <c r="AA104" s="636"/>
      <c r="AB104" s="599" t="s">
        <v>97</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73</v>
      </c>
      <c r="B105" s="582"/>
      <c r="C105" s="582"/>
      <c r="D105" s="582"/>
      <c r="E105" s="582"/>
      <c r="F105" s="583"/>
      <c r="G105" s="591" t="s">
        <v>74</v>
      </c>
      <c r="H105" s="197"/>
      <c r="I105" s="197"/>
      <c r="J105" s="197"/>
      <c r="K105" s="197"/>
      <c r="L105" s="197"/>
      <c r="M105" s="197"/>
      <c r="N105" s="197"/>
      <c r="O105" s="198"/>
      <c r="P105" s="199" t="s">
        <v>75</v>
      </c>
      <c r="Q105" s="197"/>
      <c r="R105" s="197"/>
      <c r="S105" s="197"/>
      <c r="T105" s="197"/>
      <c r="U105" s="197"/>
      <c r="V105" s="197"/>
      <c r="W105" s="197"/>
      <c r="X105" s="198"/>
      <c r="Y105" s="592"/>
      <c r="Z105" s="579"/>
      <c r="AA105" s="580"/>
      <c r="AB105" s="596" t="s">
        <v>56</v>
      </c>
      <c r="AC105" s="597"/>
      <c r="AD105" s="598"/>
      <c r="AE105" s="123" t="s">
        <v>31</v>
      </c>
      <c r="AF105" s="123"/>
      <c r="AG105" s="123"/>
      <c r="AH105" s="123"/>
      <c r="AI105" s="123" t="s">
        <v>32</v>
      </c>
      <c r="AJ105" s="123"/>
      <c r="AK105" s="123"/>
      <c r="AL105" s="123"/>
      <c r="AM105" s="123" t="s">
        <v>57</v>
      </c>
      <c r="AN105" s="123"/>
      <c r="AO105" s="123"/>
      <c r="AP105" s="123"/>
      <c r="AQ105" s="216" t="s">
        <v>76</v>
      </c>
      <c r="AR105" s="217"/>
      <c r="AS105" s="217"/>
      <c r="AT105" s="218"/>
      <c r="AU105" s="197" t="s">
        <v>77</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78</v>
      </c>
      <c r="AT106" s="132"/>
      <c r="AU106" s="130"/>
      <c r="AV106" s="130"/>
      <c r="AW106" s="112" t="s">
        <v>79</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56</v>
      </c>
      <c r="AC117" s="118"/>
      <c r="AD117" s="119"/>
      <c r="AE117" s="123" t="s">
        <v>31</v>
      </c>
      <c r="AF117" s="123"/>
      <c r="AG117" s="123"/>
      <c r="AH117" s="123"/>
      <c r="AI117" s="123" t="s">
        <v>32</v>
      </c>
      <c r="AJ117" s="123"/>
      <c r="AK117" s="123"/>
      <c r="AL117" s="123"/>
      <c r="AM117" s="123" t="s">
        <v>57</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56</v>
      </c>
      <c r="AC122" s="118"/>
      <c r="AD122" s="119"/>
      <c r="AE122" s="123" t="s">
        <v>31</v>
      </c>
      <c r="AF122" s="123"/>
      <c r="AG122" s="123"/>
      <c r="AH122" s="123"/>
      <c r="AI122" s="123" t="s">
        <v>32</v>
      </c>
      <c r="AJ122" s="123"/>
      <c r="AK122" s="123"/>
      <c r="AL122" s="123"/>
      <c r="AM122" s="123" t="s">
        <v>57</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56</v>
      </c>
      <c r="AC127" s="118"/>
      <c r="AD127" s="119"/>
      <c r="AE127" s="123" t="s">
        <v>31</v>
      </c>
      <c r="AF127" s="123"/>
      <c r="AG127" s="123"/>
      <c r="AH127" s="123"/>
      <c r="AI127" s="123" t="s">
        <v>32</v>
      </c>
      <c r="AJ127" s="123"/>
      <c r="AK127" s="123"/>
      <c r="AL127" s="123"/>
      <c r="AM127" s="123" t="s">
        <v>57</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53</v>
      </c>
      <c r="B133" s="157"/>
      <c r="C133" s="157"/>
      <c r="D133" s="157"/>
      <c r="E133" s="157"/>
      <c r="F133" s="158"/>
      <c r="G133" s="674" t="s">
        <v>54</v>
      </c>
      <c r="H133" s="675"/>
      <c r="I133" s="675"/>
      <c r="J133" s="675"/>
      <c r="K133" s="675"/>
      <c r="L133" s="675"/>
      <c r="M133" s="675"/>
      <c r="N133" s="675"/>
      <c r="O133" s="675"/>
      <c r="P133" s="676" t="s">
        <v>55</v>
      </c>
      <c r="Q133" s="675"/>
      <c r="R133" s="675"/>
      <c r="S133" s="675"/>
      <c r="T133" s="675"/>
      <c r="U133" s="675"/>
      <c r="V133" s="675"/>
      <c r="W133" s="675"/>
      <c r="X133" s="677"/>
      <c r="Y133" s="678"/>
      <c r="Z133" s="679"/>
      <c r="AA133" s="680"/>
      <c r="AB133" s="613" t="s">
        <v>56</v>
      </c>
      <c r="AC133" s="613"/>
      <c r="AD133" s="613"/>
      <c r="AE133" s="123" t="s">
        <v>31</v>
      </c>
      <c r="AF133" s="123"/>
      <c r="AG133" s="123"/>
      <c r="AH133" s="123"/>
      <c r="AI133" s="123" t="s">
        <v>32</v>
      </c>
      <c r="AJ133" s="123"/>
      <c r="AK133" s="123"/>
      <c r="AL133" s="123"/>
      <c r="AM133" s="123" t="s">
        <v>57</v>
      </c>
      <c r="AN133" s="123"/>
      <c r="AO133" s="123"/>
      <c r="AP133" s="123"/>
      <c r="AQ133" s="610" t="s">
        <v>58</v>
      </c>
      <c r="AR133" s="611"/>
      <c r="AS133" s="611"/>
      <c r="AT133" s="612"/>
      <c r="AU133" s="610" t="s">
        <v>59</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62</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64</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65</v>
      </c>
      <c r="B136" s="109"/>
      <c r="C136" s="109"/>
      <c r="D136" s="109"/>
      <c r="E136" s="109"/>
      <c r="F136" s="648"/>
      <c r="G136" s="180" t="s">
        <v>66</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56</v>
      </c>
      <c r="AC136" s="180"/>
      <c r="AD136" s="181"/>
      <c r="AE136" s="123" t="s">
        <v>31</v>
      </c>
      <c r="AF136" s="123"/>
      <c r="AG136" s="123"/>
      <c r="AH136" s="123"/>
      <c r="AI136" s="123" t="s">
        <v>32</v>
      </c>
      <c r="AJ136" s="123"/>
      <c r="AK136" s="123"/>
      <c r="AL136" s="123"/>
      <c r="AM136" s="123" t="s">
        <v>57</v>
      </c>
      <c r="AN136" s="123"/>
      <c r="AO136" s="123"/>
      <c r="AP136" s="123"/>
      <c r="AQ136" s="614" t="s">
        <v>67</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96</v>
      </c>
      <c r="H137" s="551"/>
      <c r="I137" s="551"/>
      <c r="J137" s="551"/>
      <c r="K137" s="551"/>
      <c r="L137" s="551"/>
      <c r="M137" s="551"/>
      <c r="N137" s="551"/>
      <c r="O137" s="551"/>
      <c r="P137" s="551"/>
      <c r="Q137" s="551"/>
      <c r="R137" s="551"/>
      <c r="S137" s="551"/>
      <c r="T137" s="551"/>
      <c r="U137" s="551"/>
      <c r="V137" s="551"/>
      <c r="W137" s="551"/>
      <c r="X137" s="551"/>
      <c r="Y137" s="641" t="s">
        <v>65</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70</v>
      </c>
      <c r="Z138" s="635"/>
      <c r="AA138" s="636"/>
      <c r="AB138" s="599" t="s">
        <v>97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73</v>
      </c>
      <c r="B139" s="582"/>
      <c r="C139" s="582"/>
      <c r="D139" s="582"/>
      <c r="E139" s="582"/>
      <c r="F139" s="583"/>
      <c r="G139" s="591" t="s">
        <v>74</v>
      </c>
      <c r="H139" s="197"/>
      <c r="I139" s="197"/>
      <c r="J139" s="197"/>
      <c r="K139" s="197"/>
      <c r="L139" s="197"/>
      <c r="M139" s="197"/>
      <c r="N139" s="197"/>
      <c r="O139" s="198"/>
      <c r="P139" s="199" t="s">
        <v>75</v>
      </c>
      <c r="Q139" s="197"/>
      <c r="R139" s="197"/>
      <c r="S139" s="197"/>
      <c r="T139" s="197"/>
      <c r="U139" s="197"/>
      <c r="V139" s="197"/>
      <c r="W139" s="197"/>
      <c r="X139" s="198"/>
      <c r="Y139" s="592"/>
      <c r="Z139" s="579"/>
      <c r="AA139" s="580"/>
      <c r="AB139" s="596" t="s">
        <v>56</v>
      </c>
      <c r="AC139" s="597"/>
      <c r="AD139" s="598"/>
      <c r="AE139" s="123" t="s">
        <v>31</v>
      </c>
      <c r="AF139" s="123"/>
      <c r="AG139" s="123"/>
      <c r="AH139" s="123"/>
      <c r="AI139" s="123" t="s">
        <v>32</v>
      </c>
      <c r="AJ139" s="123"/>
      <c r="AK139" s="123"/>
      <c r="AL139" s="123"/>
      <c r="AM139" s="123" t="s">
        <v>57</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78</v>
      </c>
      <c r="AT140" s="132"/>
      <c r="AU140" s="130"/>
      <c r="AV140" s="130"/>
      <c r="AW140" s="112" t="s">
        <v>79</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56</v>
      </c>
      <c r="AC151" s="118"/>
      <c r="AD151" s="119"/>
      <c r="AE151" s="123" t="s">
        <v>31</v>
      </c>
      <c r="AF151" s="123"/>
      <c r="AG151" s="123"/>
      <c r="AH151" s="123"/>
      <c r="AI151" s="123" t="s">
        <v>32</v>
      </c>
      <c r="AJ151" s="123"/>
      <c r="AK151" s="123"/>
      <c r="AL151" s="123"/>
      <c r="AM151" s="123" t="s">
        <v>57</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56</v>
      </c>
      <c r="AC156" s="118"/>
      <c r="AD156" s="119"/>
      <c r="AE156" s="123" t="s">
        <v>31</v>
      </c>
      <c r="AF156" s="123"/>
      <c r="AG156" s="123"/>
      <c r="AH156" s="123"/>
      <c r="AI156" s="123" t="s">
        <v>32</v>
      </c>
      <c r="AJ156" s="123"/>
      <c r="AK156" s="123"/>
      <c r="AL156" s="123"/>
      <c r="AM156" s="123" t="s">
        <v>57</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56</v>
      </c>
      <c r="AC161" s="118"/>
      <c r="AD161" s="119"/>
      <c r="AE161" s="123" t="s">
        <v>31</v>
      </c>
      <c r="AF161" s="123"/>
      <c r="AG161" s="123"/>
      <c r="AH161" s="123"/>
      <c r="AI161" s="123" t="s">
        <v>32</v>
      </c>
      <c r="AJ161" s="123"/>
      <c r="AK161" s="123"/>
      <c r="AL161" s="123"/>
      <c r="AM161" s="123" t="s">
        <v>57</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53</v>
      </c>
      <c r="B167" s="157"/>
      <c r="C167" s="157"/>
      <c r="D167" s="157"/>
      <c r="E167" s="157"/>
      <c r="F167" s="158"/>
      <c r="G167" s="674" t="s">
        <v>54</v>
      </c>
      <c r="H167" s="675"/>
      <c r="I167" s="675"/>
      <c r="J167" s="675"/>
      <c r="K167" s="675"/>
      <c r="L167" s="675"/>
      <c r="M167" s="675"/>
      <c r="N167" s="675"/>
      <c r="O167" s="675"/>
      <c r="P167" s="676" t="s">
        <v>55</v>
      </c>
      <c r="Q167" s="675"/>
      <c r="R167" s="675"/>
      <c r="S167" s="675"/>
      <c r="T167" s="675"/>
      <c r="U167" s="675"/>
      <c r="V167" s="675"/>
      <c r="W167" s="675"/>
      <c r="X167" s="677"/>
      <c r="Y167" s="678"/>
      <c r="Z167" s="679"/>
      <c r="AA167" s="680"/>
      <c r="AB167" s="613" t="s">
        <v>56</v>
      </c>
      <c r="AC167" s="613"/>
      <c r="AD167" s="613"/>
      <c r="AE167" s="123" t="s">
        <v>31</v>
      </c>
      <c r="AF167" s="123"/>
      <c r="AG167" s="123"/>
      <c r="AH167" s="123"/>
      <c r="AI167" s="123" t="s">
        <v>32</v>
      </c>
      <c r="AJ167" s="123"/>
      <c r="AK167" s="123"/>
      <c r="AL167" s="123"/>
      <c r="AM167" s="123" t="s">
        <v>57</v>
      </c>
      <c r="AN167" s="123"/>
      <c r="AO167" s="123"/>
      <c r="AP167" s="123"/>
      <c r="AQ167" s="610" t="s">
        <v>58</v>
      </c>
      <c r="AR167" s="611"/>
      <c r="AS167" s="611"/>
      <c r="AT167" s="612"/>
      <c r="AU167" s="610" t="s">
        <v>59</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62</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64</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65</v>
      </c>
      <c r="B170" s="109"/>
      <c r="C170" s="109"/>
      <c r="D170" s="109"/>
      <c r="E170" s="109"/>
      <c r="F170" s="648"/>
      <c r="G170" s="180" t="s">
        <v>66</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56</v>
      </c>
      <c r="AC170" s="180"/>
      <c r="AD170" s="181"/>
      <c r="AE170" s="123" t="s">
        <v>31</v>
      </c>
      <c r="AF170" s="123"/>
      <c r="AG170" s="123"/>
      <c r="AH170" s="123"/>
      <c r="AI170" s="123" t="s">
        <v>32</v>
      </c>
      <c r="AJ170" s="123"/>
      <c r="AK170" s="123"/>
      <c r="AL170" s="123"/>
      <c r="AM170" s="123" t="s">
        <v>57</v>
      </c>
      <c r="AN170" s="123"/>
      <c r="AO170" s="123"/>
      <c r="AP170" s="123"/>
      <c r="AQ170" s="614" t="s">
        <v>67</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96</v>
      </c>
      <c r="H171" s="551"/>
      <c r="I171" s="551"/>
      <c r="J171" s="551"/>
      <c r="K171" s="551"/>
      <c r="L171" s="551"/>
      <c r="M171" s="551"/>
      <c r="N171" s="551"/>
      <c r="O171" s="551"/>
      <c r="P171" s="551"/>
      <c r="Q171" s="551"/>
      <c r="R171" s="551"/>
      <c r="S171" s="551"/>
      <c r="T171" s="551"/>
      <c r="U171" s="551"/>
      <c r="V171" s="551"/>
      <c r="W171" s="551"/>
      <c r="X171" s="551"/>
      <c r="Y171" s="641" t="s">
        <v>65</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70</v>
      </c>
      <c r="Z172" s="635"/>
      <c r="AA172" s="636"/>
      <c r="AB172" s="599" t="s">
        <v>97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73</v>
      </c>
      <c r="B173" s="582"/>
      <c r="C173" s="582"/>
      <c r="D173" s="582"/>
      <c r="E173" s="582"/>
      <c r="F173" s="583"/>
      <c r="G173" s="591" t="s">
        <v>74</v>
      </c>
      <c r="H173" s="197"/>
      <c r="I173" s="197"/>
      <c r="J173" s="197"/>
      <c r="K173" s="197"/>
      <c r="L173" s="197"/>
      <c r="M173" s="197"/>
      <c r="N173" s="197"/>
      <c r="O173" s="198"/>
      <c r="P173" s="199" t="s">
        <v>75</v>
      </c>
      <c r="Q173" s="197"/>
      <c r="R173" s="197"/>
      <c r="S173" s="197"/>
      <c r="T173" s="197"/>
      <c r="U173" s="197"/>
      <c r="V173" s="197"/>
      <c r="W173" s="197"/>
      <c r="X173" s="198"/>
      <c r="Y173" s="592"/>
      <c r="Z173" s="579"/>
      <c r="AA173" s="580"/>
      <c r="AB173" s="596" t="s">
        <v>56</v>
      </c>
      <c r="AC173" s="597"/>
      <c r="AD173" s="598"/>
      <c r="AE173" s="123" t="s">
        <v>31</v>
      </c>
      <c r="AF173" s="123"/>
      <c r="AG173" s="123"/>
      <c r="AH173" s="123"/>
      <c r="AI173" s="123" t="s">
        <v>32</v>
      </c>
      <c r="AJ173" s="123"/>
      <c r="AK173" s="123"/>
      <c r="AL173" s="123"/>
      <c r="AM173" s="123" t="s">
        <v>57</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78</v>
      </c>
      <c r="AT174" s="132"/>
      <c r="AU174" s="130"/>
      <c r="AV174" s="130"/>
      <c r="AW174" s="112" t="s">
        <v>79</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56</v>
      </c>
      <c r="AC185" s="118"/>
      <c r="AD185" s="119"/>
      <c r="AE185" s="123" t="s">
        <v>31</v>
      </c>
      <c r="AF185" s="123"/>
      <c r="AG185" s="123"/>
      <c r="AH185" s="123"/>
      <c r="AI185" s="123" t="s">
        <v>32</v>
      </c>
      <c r="AJ185" s="123"/>
      <c r="AK185" s="123"/>
      <c r="AL185" s="123"/>
      <c r="AM185" s="123" t="s">
        <v>57</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56</v>
      </c>
      <c r="AC190" s="118"/>
      <c r="AD190" s="119"/>
      <c r="AE190" s="123" t="s">
        <v>31</v>
      </c>
      <c r="AF190" s="123"/>
      <c r="AG190" s="123"/>
      <c r="AH190" s="123"/>
      <c r="AI190" s="123" t="s">
        <v>32</v>
      </c>
      <c r="AJ190" s="123"/>
      <c r="AK190" s="123"/>
      <c r="AL190" s="123"/>
      <c r="AM190" s="123" t="s">
        <v>57</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56</v>
      </c>
      <c r="AC195" s="118"/>
      <c r="AD195" s="119"/>
      <c r="AE195" s="123" t="s">
        <v>31</v>
      </c>
      <c r="AF195" s="123"/>
      <c r="AG195" s="123"/>
      <c r="AH195" s="123"/>
      <c r="AI195" s="123" t="s">
        <v>32</v>
      </c>
      <c r="AJ195" s="123"/>
      <c r="AK195" s="123"/>
      <c r="AL195" s="123"/>
      <c r="AM195" s="123" t="s">
        <v>57</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98</v>
      </c>
      <c r="B200" s="543"/>
      <c r="C200" s="543"/>
      <c r="D200" s="543"/>
      <c r="E200" s="543"/>
      <c r="F200" s="544"/>
      <c r="G200" s="566"/>
      <c r="H200" s="568" t="s">
        <v>74</v>
      </c>
      <c r="I200" s="568"/>
      <c r="J200" s="568"/>
      <c r="K200" s="568"/>
      <c r="L200" s="568"/>
      <c r="M200" s="568"/>
      <c r="N200" s="568"/>
      <c r="O200" s="569"/>
      <c r="P200" s="571" t="s">
        <v>75</v>
      </c>
      <c r="Q200" s="568"/>
      <c r="R200" s="568"/>
      <c r="S200" s="568"/>
      <c r="T200" s="568"/>
      <c r="U200" s="568"/>
      <c r="V200" s="569"/>
      <c r="W200" s="573" t="s">
        <v>99</v>
      </c>
      <c r="X200" s="574"/>
      <c r="Y200" s="577"/>
      <c r="Z200" s="577"/>
      <c r="AA200" s="578"/>
      <c r="AB200" s="571" t="s">
        <v>56</v>
      </c>
      <c r="AC200" s="568"/>
      <c r="AD200" s="569"/>
      <c r="AE200" s="123" t="s">
        <v>31</v>
      </c>
      <c r="AF200" s="123"/>
      <c r="AG200" s="123"/>
      <c r="AH200" s="123"/>
      <c r="AI200" s="123" t="s">
        <v>32</v>
      </c>
      <c r="AJ200" s="123"/>
      <c r="AK200" s="123"/>
      <c r="AL200" s="123"/>
      <c r="AM200" s="123" t="s">
        <v>57</v>
      </c>
      <c r="AN200" s="123"/>
      <c r="AO200" s="123"/>
      <c r="AP200" s="123"/>
      <c r="AQ200" s="124" t="s">
        <v>76</v>
      </c>
      <c r="AR200" s="125"/>
      <c r="AS200" s="125"/>
      <c r="AT200" s="126"/>
      <c r="AU200" s="562" t="s">
        <v>77</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78</v>
      </c>
      <c r="AT201" s="132"/>
      <c r="AU201" s="130"/>
      <c r="AV201" s="130"/>
      <c r="AW201" s="564" t="s">
        <v>79</v>
      </c>
      <c r="AX201" s="565"/>
      <c r="AY201">
        <f t="shared" ref="AY201:AY207" si="10">$AY$200</f>
        <v>0</v>
      </c>
    </row>
    <row r="202" spans="1:51" ht="23.25" hidden="1" customHeight="1" x14ac:dyDescent="0.15">
      <c r="A202" s="506"/>
      <c r="B202" s="157"/>
      <c r="C202" s="157"/>
      <c r="D202" s="157"/>
      <c r="E202" s="157"/>
      <c r="F202" s="158"/>
      <c r="G202" s="548" t="s">
        <v>100</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101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102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103</v>
      </c>
      <c r="B205" s="157"/>
      <c r="C205" s="157"/>
      <c r="D205" s="157"/>
      <c r="E205" s="157"/>
      <c r="F205" s="158"/>
      <c r="G205" s="528" t="s">
        <v>104</v>
      </c>
      <c r="H205" s="529"/>
      <c r="I205" s="529"/>
      <c r="J205" s="529"/>
      <c r="K205" s="529"/>
      <c r="L205" s="529"/>
      <c r="M205" s="529"/>
      <c r="N205" s="529"/>
      <c r="O205" s="529"/>
      <c r="P205" s="529"/>
      <c r="Q205" s="529"/>
      <c r="R205" s="529"/>
      <c r="S205" s="529"/>
      <c r="T205" s="529"/>
      <c r="U205" s="529"/>
      <c r="V205" s="529"/>
      <c r="W205" s="532" t="s">
        <v>105</v>
      </c>
      <c r="X205" s="533"/>
      <c r="Y205" s="538" t="s">
        <v>82</v>
      </c>
      <c r="Z205" s="538"/>
      <c r="AA205" s="539"/>
      <c r="AB205" s="547" t="s">
        <v>101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102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98</v>
      </c>
      <c r="B208" s="154"/>
      <c r="C208" s="154"/>
      <c r="D208" s="154"/>
      <c r="E208" s="154"/>
      <c r="F208" s="155"/>
      <c r="G208" s="507"/>
      <c r="H208" s="125" t="s">
        <v>74</v>
      </c>
      <c r="I208" s="125"/>
      <c r="J208" s="125"/>
      <c r="K208" s="125"/>
      <c r="L208" s="125"/>
      <c r="M208" s="125"/>
      <c r="N208" s="125"/>
      <c r="O208" s="126"/>
      <c r="P208" s="124" t="s">
        <v>75</v>
      </c>
      <c r="Q208" s="125"/>
      <c r="R208" s="125"/>
      <c r="S208" s="125"/>
      <c r="T208" s="125"/>
      <c r="U208" s="125"/>
      <c r="V208" s="125"/>
      <c r="W208" s="125"/>
      <c r="X208" s="126"/>
      <c r="Y208" s="510"/>
      <c r="Z208" s="511"/>
      <c r="AA208" s="512"/>
      <c r="AB208" s="108" t="s">
        <v>56</v>
      </c>
      <c r="AC208" s="109"/>
      <c r="AD208" s="110"/>
      <c r="AE208" s="254" t="s">
        <v>31</v>
      </c>
      <c r="AF208" s="254"/>
      <c r="AG208" s="254"/>
      <c r="AH208" s="254"/>
      <c r="AI208" s="123" t="s">
        <v>32</v>
      </c>
      <c r="AJ208" s="123"/>
      <c r="AK208" s="123"/>
      <c r="AL208" s="123"/>
      <c r="AM208" s="123" t="s">
        <v>57</v>
      </c>
      <c r="AN208" s="123"/>
      <c r="AO208" s="123"/>
      <c r="AP208" s="123"/>
      <c r="AQ208" s="124" t="s">
        <v>76</v>
      </c>
      <c r="AR208" s="125"/>
      <c r="AS208" s="125"/>
      <c r="AT208" s="126"/>
      <c r="AU208" s="500" t="s">
        <v>77</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78</v>
      </c>
      <c r="AT209" s="132"/>
      <c r="AU209" s="503"/>
      <c r="AV209" s="504"/>
      <c r="AW209" s="131" t="s">
        <v>79</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106</v>
      </c>
      <c r="B213" s="495"/>
      <c r="C213" s="495"/>
      <c r="D213" s="495"/>
      <c r="E213" s="162" t="s">
        <v>107</v>
      </c>
      <c r="F213" s="163"/>
      <c r="G213" s="86" t="s">
        <v>104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109</v>
      </c>
      <c r="AP214" s="418"/>
      <c r="AQ214" s="418"/>
      <c r="AR214" s="85"/>
      <c r="AS214" s="417"/>
      <c r="AT214" s="418"/>
      <c r="AU214" s="418"/>
      <c r="AV214" s="418"/>
      <c r="AW214" s="418"/>
      <c r="AX214" s="419"/>
      <c r="AY214">
        <f>COUNTIF($AR$214,"☑")</f>
        <v>0</v>
      </c>
    </row>
    <row r="215" spans="1:51" ht="45" customHeight="1" x14ac:dyDescent="0.15">
      <c r="A215" s="404" t="s">
        <v>110</v>
      </c>
      <c r="B215" s="405"/>
      <c r="C215" s="408" t="s">
        <v>111</v>
      </c>
      <c r="D215" s="405"/>
      <c r="E215" s="410" t="s">
        <v>112</v>
      </c>
      <c r="F215" s="411"/>
      <c r="G215" s="412" t="s">
        <v>113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114</v>
      </c>
      <c r="F216" s="155"/>
      <c r="G216" s="134" t="s">
        <v>115</v>
      </c>
      <c r="H216" s="135"/>
      <c r="I216" s="135"/>
      <c r="J216" s="135"/>
      <c r="K216" s="135"/>
      <c r="L216" s="135"/>
      <c r="M216" s="135"/>
      <c r="N216" s="135"/>
      <c r="O216" s="135"/>
      <c r="P216" s="135"/>
      <c r="Q216" s="135"/>
      <c r="R216" s="135"/>
      <c r="S216" s="135"/>
      <c r="T216" s="135"/>
      <c r="U216" s="135"/>
      <c r="V216" s="136"/>
      <c r="W216" s="480" t="s">
        <v>116</v>
      </c>
      <c r="X216" s="481"/>
      <c r="Y216" s="481"/>
      <c r="Z216" s="481"/>
      <c r="AA216" s="482"/>
      <c r="AB216" s="483" t="s">
        <v>117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118</v>
      </c>
      <c r="X217" s="487"/>
      <c r="Y217" s="487"/>
      <c r="Z217" s="487"/>
      <c r="AA217" s="488"/>
      <c r="AB217" s="483" t="s">
        <v>119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120</v>
      </c>
      <c r="D218" s="490"/>
      <c r="E218" s="153" t="s">
        <v>121</v>
      </c>
      <c r="F218" s="155"/>
      <c r="G218" s="470" t="s">
        <v>122</v>
      </c>
      <c r="H218" s="471"/>
      <c r="I218" s="471"/>
      <c r="J218" s="491" t="s">
        <v>44</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123</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118</v>
      </c>
      <c r="H220" s="471"/>
      <c r="I220" s="471"/>
      <c r="J220" s="471"/>
      <c r="K220" s="471"/>
      <c r="L220" s="471"/>
      <c r="M220" s="471"/>
      <c r="N220" s="471"/>
      <c r="O220" s="471"/>
      <c r="P220" s="471"/>
      <c r="Q220" s="471"/>
      <c r="R220" s="471"/>
      <c r="S220" s="471"/>
      <c r="T220" s="471"/>
      <c r="U220" s="795"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126</v>
      </c>
      <c r="AE222" s="476"/>
      <c r="AF222" s="476"/>
      <c r="AG222" s="478" t="s">
        <v>127</v>
      </c>
      <c r="AH222" s="476"/>
      <c r="AI222" s="476"/>
      <c r="AJ222" s="476"/>
      <c r="AK222" s="476"/>
      <c r="AL222" s="476"/>
      <c r="AM222" s="476"/>
      <c r="AN222" s="476"/>
      <c r="AO222" s="476"/>
      <c r="AP222" s="476"/>
      <c r="AQ222" s="476"/>
      <c r="AR222" s="476"/>
      <c r="AS222" s="476"/>
      <c r="AT222" s="476"/>
      <c r="AU222" s="476"/>
      <c r="AV222" s="476"/>
      <c r="AW222" s="476"/>
      <c r="AX222" s="479"/>
    </row>
    <row r="223" spans="1:51" ht="72.75" customHeight="1" x14ac:dyDescent="0.15">
      <c r="A223" s="440" t="s">
        <v>128</v>
      </c>
      <c r="B223" s="441"/>
      <c r="C223" s="446" t="s">
        <v>129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130</v>
      </c>
      <c r="AE223" s="450"/>
      <c r="AF223" s="450"/>
      <c r="AG223" s="451" t="s">
        <v>131</v>
      </c>
      <c r="AH223" s="452"/>
      <c r="AI223" s="452"/>
      <c r="AJ223" s="452"/>
      <c r="AK223" s="452"/>
      <c r="AL223" s="452"/>
      <c r="AM223" s="452"/>
      <c r="AN223" s="452"/>
      <c r="AO223" s="452"/>
      <c r="AP223" s="452"/>
      <c r="AQ223" s="452"/>
      <c r="AR223" s="452"/>
      <c r="AS223" s="452"/>
      <c r="AT223" s="452"/>
      <c r="AU223" s="452"/>
      <c r="AV223" s="452"/>
      <c r="AW223" s="452"/>
      <c r="AX223" s="453"/>
    </row>
    <row r="224" spans="1:51" ht="69" customHeight="1" x14ac:dyDescent="0.15">
      <c r="A224" s="442"/>
      <c r="B224" s="443"/>
      <c r="C224" s="454" t="s">
        <v>132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130</v>
      </c>
      <c r="AE224" s="363"/>
      <c r="AF224" s="363"/>
      <c r="AG224" s="357" t="s">
        <v>133</v>
      </c>
      <c r="AH224" s="358"/>
      <c r="AI224" s="358"/>
      <c r="AJ224" s="358"/>
      <c r="AK224" s="358"/>
      <c r="AL224" s="358"/>
      <c r="AM224" s="358"/>
      <c r="AN224" s="358"/>
      <c r="AO224" s="358"/>
      <c r="AP224" s="358"/>
      <c r="AQ224" s="358"/>
      <c r="AR224" s="358"/>
      <c r="AS224" s="358"/>
      <c r="AT224" s="358"/>
      <c r="AU224" s="358"/>
      <c r="AV224" s="358"/>
      <c r="AW224" s="358"/>
      <c r="AX224" s="359"/>
    </row>
    <row r="225" spans="1:50" ht="88.5" customHeight="1" x14ac:dyDescent="0.15">
      <c r="A225" s="444"/>
      <c r="B225" s="445"/>
      <c r="C225" s="456" t="s">
        <v>134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130</v>
      </c>
      <c r="AE225" s="400"/>
      <c r="AF225" s="400"/>
      <c r="AG225" s="385" t="s">
        <v>135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136</v>
      </c>
      <c r="B226" s="420"/>
      <c r="C226" s="422" t="s">
        <v>137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130</v>
      </c>
      <c r="AE226" s="381"/>
      <c r="AF226" s="381"/>
      <c r="AG226" s="383" t="s">
        <v>138</v>
      </c>
      <c r="AH226" s="135"/>
      <c r="AI226" s="135"/>
      <c r="AJ226" s="135"/>
      <c r="AK226" s="135"/>
      <c r="AL226" s="135"/>
      <c r="AM226" s="135"/>
      <c r="AN226" s="135"/>
      <c r="AO226" s="135"/>
      <c r="AP226" s="135"/>
      <c r="AQ226" s="135"/>
      <c r="AR226" s="135"/>
      <c r="AS226" s="135"/>
      <c r="AT226" s="135"/>
      <c r="AU226" s="135"/>
      <c r="AV226" s="135"/>
      <c r="AW226" s="135"/>
      <c r="AX226" s="384"/>
    </row>
    <row r="227" spans="1:50" ht="45.75" customHeight="1" x14ac:dyDescent="0.15">
      <c r="A227" s="339"/>
      <c r="B227" s="421"/>
      <c r="C227" s="425"/>
      <c r="D227" s="426"/>
      <c r="E227" s="429" t="s">
        <v>139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51" customHeight="1" x14ac:dyDescent="0.15">
      <c r="A228" s="339"/>
      <c r="B228" s="421"/>
      <c r="C228" s="427"/>
      <c r="D228" s="428"/>
      <c r="E228" s="433" t="s">
        <v>141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144</v>
      </c>
      <c r="AE229" s="347"/>
      <c r="AF229" s="347"/>
      <c r="AG229" s="349" t="s">
        <v>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144</v>
      </c>
      <c r="AE230" s="363"/>
      <c r="AF230" s="363"/>
      <c r="AG230" s="357" t="s">
        <v>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144</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144</v>
      </c>
      <c r="AE232" s="363"/>
      <c r="AF232" s="363"/>
      <c r="AG232" s="357" t="s">
        <v>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148</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144</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81" customHeight="1" x14ac:dyDescent="0.15">
      <c r="A234" s="339"/>
      <c r="B234" s="340"/>
      <c r="C234" s="459" t="s">
        <v>149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130</v>
      </c>
      <c r="AE234" s="363"/>
      <c r="AF234" s="432"/>
      <c r="AG234" s="357" t="s">
        <v>150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144</v>
      </c>
      <c r="AE235" s="393"/>
      <c r="AF235" s="394"/>
      <c r="AG235" s="395" t="s">
        <v>1</v>
      </c>
      <c r="AH235" s="396"/>
      <c r="AI235" s="396"/>
      <c r="AJ235" s="396"/>
      <c r="AK235" s="396"/>
      <c r="AL235" s="396"/>
      <c r="AM235" s="396"/>
      <c r="AN235" s="396"/>
      <c r="AO235" s="396"/>
      <c r="AP235" s="396"/>
      <c r="AQ235" s="396"/>
      <c r="AR235" s="396"/>
      <c r="AS235" s="396"/>
      <c r="AT235" s="396"/>
      <c r="AU235" s="396"/>
      <c r="AV235" s="396"/>
      <c r="AW235" s="396"/>
      <c r="AX235" s="397"/>
    </row>
    <row r="236" spans="1:50" ht="83.25" customHeight="1" x14ac:dyDescent="0.15">
      <c r="A236" s="337" t="s">
        <v>152</v>
      </c>
      <c r="B236" s="338"/>
      <c r="C236" s="343" t="s">
        <v>153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130</v>
      </c>
      <c r="AE236" s="347"/>
      <c r="AF236" s="348"/>
      <c r="AG236" s="349" t="s">
        <v>154</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339"/>
      <c r="B237" s="340"/>
      <c r="C237" s="352" t="s">
        <v>155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144</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69.75" customHeight="1" x14ac:dyDescent="0.15">
      <c r="A238" s="339"/>
      <c r="B238" s="340"/>
      <c r="C238" s="360" t="s">
        <v>156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144</v>
      </c>
      <c r="AE238" s="363"/>
      <c r="AF238" s="363"/>
      <c r="AG238" s="357" t="s">
        <v>157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144</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159</v>
      </c>
      <c r="B240" s="372"/>
      <c r="C240" s="377" t="s">
        <v>160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144</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t="s">
        <v>1</v>
      </c>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161</v>
      </c>
      <c r="B247" s="881"/>
      <c r="C247" s="296" t="s">
        <v>162</v>
      </c>
      <c r="D247" s="666"/>
      <c r="E247" s="666"/>
      <c r="F247" s="703"/>
      <c r="G247" s="183" t="s">
        <v>163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164</v>
      </c>
      <c r="D248" s="885"/>
      <c r="E248" s="885"/>
      <c r="F248" s="886"/>
      <c r="G248" s="887" t="s">
        <v>165</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166</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x14ac:dyDescent="0.15">
      <c r="A250" s="875" t="s">
        <v>167</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168</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79.5" customHeight="1" x14ac:dyDescent="0.15">
      <c r="A252" s="321" t="s">
        <v>169</v>
      </c>
      <c r="B252" s="322"/>
      <c r="C252" s="322"/>
      <c r="D252" s="322"/>
      <c r="E252" s="323"/>
      <c r="F252" s="324" t="s">
        <v>170</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171</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96" customHeight="1" x14ac:dyDescent="0.15">
      <c r="A254" s="321" t="s">
        <v>172</v>
      </c>
      <c r="B254" s="322"/>
      <c r="C254" s="322"/>
      <c r="D254" s="322"/>
      <c r="E254" s="323"/>
      <c r="F254" s="324" t="s">
        <v>173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175</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177</v>
      </c>
      <c r="B258" s="94"/>
      <c r="C258" s="94"/>
      <c r="D258" s="95"/>
      <c r="E258" s="317" t="s">
        <v>1</v>
      </c>
      <c r="F258" s="318"/>
      <c r="G258" s="318"/>
      <c r="H258" s="318"/>
      <c r="I258" s="318"/>
      <c r="J258" s="318"/>
      <c r="K258" s="318"/>
      <c r="L258" s="318"/>
      <c r="M258" s="318"/>
      <c r="N258" s="318"/>
      <c r="O258" s="318"/>
      <c r="P258" s="319"/>
      <c r="Q258" s="317" t="s">
        <v>1</v>
      </c>
      <c r="R258" s="318"/>
      <c r="S258" s="318"/>
      <c r="T258" s="318"/>
      <c r="U258" s="318"/>
      <c r="V258" s="318"/>
      <c r="W258" s="318"/>
      <c r="X258" s="318"/>
      <c r="Y258" s="318"/>
      <c r="Z258" s="318"/>
      <c r="AA258" s="318"/>
      <c r="AB258" s="319"/>
      <c r="AC258" s="317" t="s">
        <v>1</v>
      </c>
      <c r="AD258" s="318"/>
      <c r="AE258" s="318"/>
      <c r="AF258" s="318"/>
      <c r="AG258" s="318"/>
      <c r="AH258" s="318"/>
      <c r="AI258" s="318"/>
      <c r="AJ258" s="318"/>
      <c r="AK258" s="318"/>
      <c r="AL258" s="318"/>
      <c r="AM258" s="318"/>
      <c r="AN258" s="319"/>
      <c r="AO258" s="317" t="s">
        <v>1</v>
      </c>
      <c r="AP258" s="318"/>
      <c r="AQ258" s="318"/>
      <c r="AR258" s="318"/>
      <c r="AS258" s="318"/>
      <c r="AT258" s="318"/>
      <c r="AU258" s="318"/>
      <c r="AV258" s="318"/>
      <c r="AW258" s="318"/>
      <c r="AX258" s="320"/>
      <c r="AY258" s="79"/>
    </row>
    <row r="259" spans="1:51" ht="24.75" hidden="1" customHeight="1" x14ac:dyDescent="0.15">
      <c r="A259" s="254" t="s">
        <v>178</v>
      </c>
      <c r="B259" s="254"/>
      <c r="C259" s="254"/>
      <c r="D259" s="254"/>
      <c r="E259" s="317" t="s">
        <v>1</v>
      </c>
      <c r="F259" s="318"/>
      <c r="G259" s="318"/>
      <c r="H259" s="318"/>
      <c r="I259" s="318"/>
      <c r="J259" s="318"/>
      <c r="K259" s="318"/>
      <c r="L259" s="318"/>
      <c r="M259" s="318"/>
      <c r="N259" s="318"/>
      <c r="O259" s="318"/>
      <c r="P259" s="319"/>
      <c r="Q259" s="317" t="s">
        <v>1</v>
      </c>
      <c r="R259" s="318"/>
      <c r="S259" s="318"/>
      <c r="T259" s="318"/>
      <c r="U259" s="318"/>
      <c r="V259" s="318"/>
      <c r="W259" s="318"/>
      <c r="X259" s="318"/>
      <c r="Y259" s="318"/>
      <c r="Z259" s="318"/>
      <c r="AA259" s="318"/>
      <c r="AB259" s="319"/>
      <c r="AC259" s="317" t="s">
        <v>1</v>
      </c>
      <c r="AD259" s="318"/>
      <c r="AE259" s="318"/>
      <c r="AF259" s="318"/>
      <c r="AG259" s="318"/>
      <c r="AH259" s="318"/>
      <c r="AI259" s="318"/>
      <c r="AJ259" s="318"/>
      <c r="AK259" s="318"/>
      <c r="AL259" s="318"/>
      <c r="AM259" s="318"/>
      <c r="AN259" s="319"/>
      <c r="AO259" s="317" t="s">
        <v>1</v>
      </c>
      <c r="AP259" s="318"/>
      <c r="AQ259" s="318"/>
      <c r="AR259" s="318"/>
      <c r="AS259" s="318"/>
      <c r="AT259" s="318"/>
      <c r="AU259" s="318"/>
      <c r="AV259" s="318"/>
      <c r="AW259" s="318"/>
      <c r="AX259" s="320"/>
    </row>
    <row r="260" spans="1:51" ht="24.75" hidden="1" customHeight="1" x14ac:dyDescent="0.15">
      <c r="A260" s="254" t="s">
        <v>179</v>
      </c>
      <c r="B260" s="254"/>
      <c r="C260" s="254"/>
      <c r="D260" s="254"/>
      <c r="E260" s="317" t="s">
        <v>1</v>
      </c>
      <c r="F260" s="318"/>
      <c r="G260" s="318"/>
      <c r="H260" s="318"/>
      <c r="I260" s="318"/>
      <c r="J260" s="318"/>
      <c r="K260" s="318"/>
      <c r="L260" s="318"/>
      <c r="M260" s="318"/>
      <c r="N260" s="318"/>
      <c r="O260" s="318"/>
      <c r="P260" s="319"/>
      <c r="Q260" s="317" t="s">
        <v>1</v>
      </c>
      <c r="R260" s="318"/>
      <c r="S260" s="318"/>
      <c r="T260" s="318"/>
      <c r="U260" s="318"/>
      <c r="V260" s="318"/>
      <c r="W260" s="318"/>
      <c r="X260" s="318"/>
      <c r="Y260" s="318"/>
      <c r="Z260" s="318"/>
      <c r="AA260" s="318"/>
      <c r="AB260" s="319"/>
      <c r="AC260" s="317" t="s">
        <v>1</v>
      </c>
      <c r="AD260" s="318"/>
      <c r="AE260" s="318"/>
      <c r="AF260" s="318"/>
      <c r="AG260" s="318"/>
      <c r="AH260" s="318"/>
      <c r="AI260" s="318"/>
      <c r="AJ260" s="318"/>
      <c r="AK260" s="318"/>
      <c r="AL260" s="318"/>
      <c r="AM260" s="318"/>
      <c r="AN260" s="319"/>
      <c r="AO260" s="317" t="s">
        <v>1</v>
      </c>
      <c r="AP260" s="318"/>
      <c r="AQ260" s="318"/>
      <c r="AR260" s="318"/>
      <c r="AS260" s="318"/>
      <c r="AT260" s="318"/>
      <c r="AU260" s="318"/>
      <c r="AV260" s="318"/>
      <c r="AW260" s="318"/>
      <c r="AX260" s="320"/>
    </row>
    <row r="261" spans="1:51" ht="24.75" hidden="1" customHeight="1" x14ac:dyDescent="0.15">
      <c r="A261" s="254" t="s">
        <v>180</v>
      </c>
      <c r="B261" s="254"/>
      <c r="C261" s="254"/>
      <c r="D261" s="254"/>
      <c r="E261" s="317" t="s">
        <v>1</v>
      </c>
      <c r="F261" s="318"/>
      <c r="G261" s="318"/>
      <c r="H261" s="318"/>
      <c r="I261" s="318"/>
      <c r="J261" s="318"/>
      <c r="K261" s="318"/>
      <c r="L261" s="318"/>
      <c r="M261" s="318"/>
      <c r="N261" s="318"/>
      <c r="O261" s="318"/>
      <c r="P261" s="319"/>
      <c r="Q261" s="317" t="s">
        <v>1</v>
      </c>
      <c r="R261" s="318"/>
      <c r="S261" s="318"/>
      <c r="T261" s="318"/>
      <c r="U261" s="318"/>
      <c r="V261" s="318"/>
      <c r="W261" s="318"/>
      <c r="X261" s="318"/>
      <c r="Y261" s="318"/>
      <c r="Z261" s="318"/>
      <c r="AA261" s="318"/>
      <c r="AB261" s="319"/>
      <c r="AC261" s="317" t="s">
        <v>1</v>
      </c>
      <c r="AD261" s="318"/>
      <c r="AE261" s="318"/>
      <c r="AF261" s="318"/>
      <c r="AG261" s="318"/>
      <c r="AH261" s="318"/>
      <c r="AI261" s="318"/>
      <c r="AJ261" s="318"/>
      <c r="AK261" s="318"/>
      <c r="AL261" s="318"/>
      <c r="AM261" s="318"/>
      <c r="AN261" s="319"/>
      <c r="AO261" s="317" t="s">
        <v>1</v>
      </c>
      <c r="AP261" s="318"/>
      <c r="AQ261" s="318"/>
      <c r="AR261" s="318"/>
      <c r="AS261" s="318"/>
      <c r="AT261" s="318"/>
      <c r="AU261" s="318"/>
      <c r="AV261" s="318"/>
      <c r="AW261" s="318"/>
      <c r="AX261" s="320"/>
    </row>
    <row r="262" spans="1:51" ht="24.75" hidden="1" customHeight="1" x14ac:dyDescent="0.15">
      <c r="A262" s="254" t="s">
        <v>181</v>
      </c>
      <c r="B262" s="254"/>
      <c r="C262" s="254"/>
      <c r="D262" s="254"/>
      <c r="E262" s="317" t="s">
        <v>1</v>
      </c>
      <c r="F262" s="318"/>
      <c r="G262" s="318"/>
      <c r="H262" s="318"/>
      <c r="I262" s="318"/>
      <c r="J262" s="318"/>
      <c r="K262" s="318"/>
      <c r="L262" s="318"/>
      <c r="M262" s="318"/>
      <c r="N262" s="318"/>
      <c r="O262" s="318"/>
      <c r="P262" s="319"/>
      <c r="Q262" s="317" t="s">
        <v>1</v>
      </c>
      <c r="R262" s="318"/>
      <c r="S262" s="318"/>
      <c r="T262" s="318"/>
      <c r="U262" s="318"/>
      <c r="V262" s="318"/>
      <c r="W262" s="318"/>
      <c r="X262" s="318"/>
      <c r="Y262" s="318"/>
      <c r="Z262" s="318"/>
      <c r="AA262" s="318"/>
      <c r="AB262" s="319"/>
      <c r="AC262" s="317" t="s">
        <v>1</v>
      </c>
      <c r="AD262" s="318"/>
      <c r="AE262" s="318"/>
      <c r="AF262" s="318"/>
      <c r="AG262" s="318"/>
      <c r="AH262" s="318"/>
      <c r="AI262" s="318"/>
      <c r="AJ262" s="318"/>
      <c r="AK262" s="318"/>
      <c r="AL262" s="318"/>
      <c r="AM262" s="318"/>
      <c r="AN262" s="319"/>
      <c r="AO262" s="317" t="s">
        <v>1</v>
      </c>
      <c r="AP262" s="318"/>
      <c r="AQ262" s="318"/>
      <c r="AR262" s="318"/>
      <c r="AS262" s="318"/>
      <c r="AT262" s="318"/>
      <c r="AU262" s="318"/>
      <c r="AV262" s="318"/>
      <c r="AW262" s="318"/>
      <c r="AX262" s="320"/>
    </row>
    <row r="263" spans="1:51" ht="24.75" hidden="1" customHeight="1" x14ac:dyDescent="0.15">
      <c r="A263" s="254" t="s">
        <v>182</v>
      </c>
      <c r="B263" s="254"/>
      <c r="C263" s="254"/>
      <c r="D263" s="254"/>
      <c r="E263" s="317" t="s">
        <v>1</v>
      </c>
      <c r="F263" s="318"/>
      <c r="G263" s="318"/>
      <c r="H263" s="318"/>
      <c r="I263" s="318"/>
      <c r="J263" s="318"/>
      <c r="K263" s="318"/>
      <c r="L263" s="318"/>
      <c r="M263" s="318"/>
      <c r="N263" s="318"/>
      <c r="O263" s="318"/>
      <c r="P263" s="319"/>
      <c r="Q263" s="317" t="s">
        <v>1</v>
      </c>
      <c r="R263" s="318"/>
      <c r="S263" s="318"/>
      <c r="T263" s="318"/>
      <c r="U263" s="318"/>
      <c r="V263" s="318"/>
      <c r="W263" s="318"/>
      <c r="X263" s="318"/>
      <c r="Y263" s="318"/>
      <c r="Z263" s="318"/>
      <c r="AA263" s="318"/>
      <c r="AB263" s="319"/>
      <c r="AC263" s="317" t="s">
        <v>1</v>
      </c>
      <c r="AD263" s="318"/>
      <c r="AE263" s="318"/>
      <c r="AF263" s="318"/>
      <c r="AG263" s="318"/>
      <c r="AH263" s="318"/>
      <c r="AI263" s="318"/>
      <c r="AJ263" s="318"/>
      <c r="AK263" s="318"/>
      <c r="AL263" s="318"/>
      <c r="AM263" s="318"/>
      <c r="AN263" s="319"/>
      <c r="AO263" s="317" t="s">
        <v>1</v>
      </c>
      <c r="AP263" s="318"/>
      <c r="AQ263" s="318"/>
      <c r="AR263" s="318"/>
      <c r="AS263" s="318"/>
      <c r="AT263" s="318"/>
      <c r="AU263" s="318"/>
      <c r="AV263" s="318"/>
      <c r="AW263" s="318"/>
      <c r="AX263" s="320"/>
    </row>
    <row r="264" spans="1:51" ht="24.75" hidden="1" customHeight="1" x14ac:dyDescent="0.15">
      <c r="A264" s="254" t="s">
        <v>183</v>
      </c>
      <c r="B264" s="254"/>
      <c r="C264" s="254"/>
      <c r="D264" s="254"/>
      <c r="E264" s="317" t="s">
        <v>1</v>
      </c>
      <c r="F264" s="318"/>
      <c r="G264" s="318"/>
      <c r="H264" s="318"/>
      <c r="I264" s="318"/>
      <c r="J264" s="318"/>
      <c r="K264" s="318"/>
      <c r="L264" s="318"/>
      <c r="M264" s="318"/>
      <c r="N264" s="318"/>
      <c r="O264" s="318"/>
      <c r="P264" s="319"/>
      <c r="Q264" s="317" t="s">
        <v>1</v>
      </c>
      <c r="R264" s="318"/>
      <c r="S264" s="318"/>
      <c r="T264" s="318"/>
      <c r="U264" s="318"/>
      <c r="V264" s="318"/>
      <c r="W264" s="318"/>
      <c r="X264" s="318"/>
      <c r="Y264" s="318"/>
      <c r="Z264" s="318"/>
      <c r="AA264" s="318"/>
      <c r="AB264" s="319"/>
      <c r="AC264" s="317" t="s">
        <v>1</v>
      </c>
      <c r="AD264" s="318"/>
      <c r="AE264" s="318"/>
      <c r="AF264" s="318"/>
      <c r="AG264" s="318"/>
      <c r="AH264" s="318"/>
      <c r="AI264" s="318"/>
      <c r="AJ264" s="318"/>
      <c r="AK264" s="318"/>
      <c r="AL264" s="318"/>
      <c r="AM264" s="318"/>
      <c r="AN264" s="319"/>
      <c r="AO264" s="317" t="s">
        <v>1</v>
      </c>
      <c r="AP264" s="318"/>
      <c r="AQ264" s="318"/>
      <c r="AR264" s="318"/>
      <c r="AS264" s="318"/>
      <c r="AT264" s="318"/>
      <c r="AU264" s="318"/>
      <c r="AV264" s="318"/>
      <c r="AW264" s="318"/>
      <c r="AX264" s="320"/>
    </row>
    <row r="265" spans="1:51" ht="24.75" hidden="1" customHeight="1" x14ac:dyDescent="0.15">
      <c r="A265" s="254" t="s">
        <v>184</v>
      </c>
      <c r="B265" s="254"/>
      <c r="C265" s="254"/>
      <c r="D265" s="254"/>
      <c r="E265" s="317" t="s">
        <v>1</v>
      </c>
      <c r="F265" s="318"/>
      <c r="G265" s="318"/>
      <c r="H265" s="318"/>
      <c r="I265" s="318"/>
      <c r="J265" s="318"/>
      <c r="K265" s="318"/>
      <c r="L265" s="318"/>
      <c r="M265" s="318"/>
      <c r="N265" s="318"/>
      <c r="O265" s="318"/>
      <c r="P265" s="319"/>
      <c r="Q265" s="317" t="s">
        <v>1</v>
      </c>
      <c r="R265" s="318"/>
      <c r="S265" s="318"/>
      <c r="T265" s="318"/>
      <c r="U265" s="318"/>
      <c r="V265" s="318"/>
      <c r="W265" s="318"/>
      <c r="X265" s="318"/>
      <c r="Y265" s="318"/>
      <c r="Z265" s="318"/>
      <c r="AA265" s="318"/>
      <c r="AB265" s="319"/>
      <c r="AC265" s="317" t="s">
        <v>1</v>
      </c>
      <c r="AD265" s="318"/>
      <c r="AE265" s="318"/>
      <c r="AF265" s="318"/>
      <c r="AG265" s="318"/>
      <c r="AH265" s="318"/>
      <c r="AI265" s="318"/>
      <c r="AJ265" s="318"/>
      <c r="AK265" s="318"/>
      <c r="AL265" s="318"/>
      <c r="AM265" s="318"/>
      <c r="AN265" s="319"/>
      <c r="AO265" s="317" t="s">
        <v>1</v>
      </c>
      <c r="AP265" s="318"/>
      <c r="AQ265" s="318"/>
      <c r="AR265" s="318"/>
      <c r="AS265" s="318"/>
      <c r="AT265" s="318"/>
      <c r="AU265" s="318"/>
      <c r="AV265" s="318"/>
      <c r="AW265" s="318"/>
      <c r="AX265" s="320"/>
    </row>
    <row r="266" spans="1:51" ht="24.75" hidden="1"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185</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t="s">
        <v>186</v>
      </c>
      <c r="F268" s="89"/>
      <c r="G268" s="90" t="s">
        <v>2</v>
      </c>
      <c r="H268" s="90"/>
      <c r="I268" s="90"/>
      <c r="J268" s="89" t="s">
        <v>187</v>
      </c>
      <c r="K268" s="89"/>
      <c r="L268" s="105">
        <v>142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188</v>
      </c>
      <c r="B269" s="306"/>
      <c r="C269" s="306"/>
      <c r="D269" s="306"/>
      <c r="E269" s="306"/>
      <c r="F269" s="307"/>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6"/>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190</v>
      </c>
      <c r="B308" s="312"/>
      <c r="C308" s="312"/>
      <c r="D308" s="312"/>
      <c r="E308" s="312"/>
      <c r="F308" s="313"/>
      <c r="G308" s="292" t="s">
        <v>191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192</v>
      </c>
      <c r="H309" s="297"/>
      <c r="I309" s="297"/>
      <c r="J309" s="297"/>
      <c r="K309" s="297"/>
      <c r="L309" s="298" t="s">
        <v>193</v>
      </c>
      <c r="M309" s="297"/>
      <c r="N309" s="297"/>
      <c r="O309" s="297"/>
      <c r="P309" s="297"/>
      <c r="Q309" s="297"/>
      <c r="R309" s="297"/>
      <c r="S309" s="297"/>
      <c r="T309" s="297"/>
      <c r="U309" s="297"/>
      <c r="V309" s="297"/>
      <c r="W309" s="297"/>
      <c r="X309" s="299"/>
      <c r="Y309" s="300" t="s">
        <v>194</v>
      </c>
      <c r="Z309" s="301"/>
      <c r="AA309" s="301"/>
      <c r="AB309" s="302"/>
      <c r="AC309" s="296" t="s">
        <v>192</v>
      </c>
      <c r="AD309" s="297"/>
      <c r="AE309" s="297"/>
      <c r="AF309" s="297"/>
      <c r="AG309" s="297"/>
      <c r="AH309" s="298" t="s">
        <v>193</v>
      </c>
      <c r="AI309" s="297"/>
      <c r="AJ309" s="297"/>
      <c r="AK309" s="297"/>
      <c r="AL309" s="297"/>
      <c r="AM309" s="297"/>
      <c r="AN309" s="297"/>
      <c r="AO309" s="297"/>
      <c r="AP309" s="297"/>
      <c r="AQ309" s="297"/>
      <c r="AR309" s="297"/>
      <c r="AS309" s="297"/>
      <c r="AT309" s="299"/>
      <c r="AU309" s="300" t="s">
        <v>194</v>
      </c>
      <c r="AV309" s="301"/>
      <c r="AW309" s="301"/>
      <c r="AX309" s="303"/>
    </row>
    <row r="310" spans="1:50" ht="24.75" customHeight="1" x14ac:dyDescent="0.15">
      <c r="A310" s="314"/>
      <c r="B310" s="315"/>
      <c r="C310" s="315"/>
      <c r="D310" s="315"/>
      <c r="E310" s="315"/>
      <c r="F310" s="316"/>
      <c r="G310" s="282" t="s">
        <v>195</v>
      </c>
      <c r="H310" s="283"/>
      <c r="I310" s="283"/>
      <c r="J310" s="283"/>
      <c r="K310" s="284"/>
      <c r="L310" s="285" t="s">
        <v>196</v>
      </c>
      <c r="M310" s="286"/>
      <c r="N310" s="286"/>
      <c r="O310" s="286"/>
      <c r="P310" s="286"/>
      <c r="Q310" s="286"/>
      <c r="R310" s="286"/>
      <c r="S310" s="286"/>
      <c r="T310" s="286"/>
      <c r="U310" s="286"/>
      <c r="V310" s="286"/>
      <c r="W310" s="286"/>
      <c r="X310" s="287"/>
      <c r="Y310" s="288">
        <v>0.67</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t="s">
        <v>197</v>
      </c>
      <c r="H311" s="273"/>
      <c r="I311" s="273"/>
      <c r="J311" s="273"/>
      <c r="K311" s="274"/>
      <c r="L311" s="275" t="s">
        <v>198</v>
      </c>
      <c r="M311" s="276"/>
      <c r="N311" s="276"/>
      <c r="O311" s="276"/>
      <c r="P311" s="276"/>
      <c r="Q311" s="276"/>
      <c r="R311" s="276"/>
      <c r="S311" s="276"/>
      <c r="T311" s="276"/>
      <c r="U311" s="276"/>
      <c r="V311" s="276"/>
      <c r="W311" s="276"/>
      <c r="X311" s="277"/>
      <c r="Y311" s="278">
        <v>0.06</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199</v>
      </c>
      <c r="H312" s="273"/>
      <c r="I312" s="273"/>
      <c r="J312" s="273"/>
      <c r="K312" s="274"/>
      <c r="L312" s="275" t="s">
        <v>200</v>
      </c>
      <c r="M312" s="276"/>
      <c r="N312" s="276"/>
      <c r="O312" s="276"/>
      <c r="P312" s="276"/>
      <c r="Q312" s="276"/>
      <c r="R312" s="276"/>
      <c r="S312" s="276"/>
      <c r="T312" s="276"/>
      <c r="U312" s="276"/>
      <c r="V312" s="276"/>
      <c r="W312" s="276"/>
      <c r="X312" s="277"/>
      <c r="Y312" s="278">
        <v>0</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0.73</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192</v>
      </c>
      <c r="H322" s="297"/>
      <c r="I322" s="297"/>
      <c r="J322" s="297"/>
      <c r="K322" s="297"/>
      <c r="L322" s="298" t="s">
        <v>193</v>
      </c>
      <c r="M322" s="297"/>
      <c r="N322" s="297"/>
      <c r="O322" s="297"/>
      <c r="P322" s="297"/>
      <c r="Q322" s="297"/>
      <c r="R322" s="297"/>
      <c r="S322" s="297"/>
      <c r="T322" s="297"/>
      <c r="U322" s="297"/>
      <c r="V322" s="297"/>
      <c r="W322" s="297"/>
      <c r="X322" s="299"/>
      <c r="Y322" s="300" t="s">
        <v>194</v>
      </c>
      <c r="Z322" s="301"/>
      <c r="AA322" s="301"/>
      <c r="AB322" s="302"/>
      <c r="AC322" s="296" t="s">
        <v>192</v>
      </c>
      <c r="AD322" s="297"/>
      <c r="AE322" s="297"/>
      <c r="AF322" s="297"/>
      <c r="AG322" s="297"/>
      <c r="AH322" s="298" t="s">
        <v>193</v>
      </c>
      <c r="AI322" s="297"/>
      <c r="AJ322" s="297"/>
      <c r="AK322" s="297"/>
      <c r="AL322" s="297"/>
      <c r="AM322" s="297"/>
      <c r="AN322" s="297"/>
      <c r="AO322" s="297"/>
      <c r="AP322" s="297"/>
      <c r="AQ322" s="297"/>
      <c r="AR322" s="297"/>
      <c r="AS322" s="297"/>
      <c r="AT322" s="299"/>
      <c r="AU322" s="300" t="s">
        <v>194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192</v>
      </c>
      <c r="H335" s="297"/>
      <c r="I335" s="297"/>
      <c r="J335" s="297"/>
      <c r="K335" s="297"/>
      <c r="L335" s="298" t="s">
        <v>193</v>
      </c>
      <c r="M335" s="297"/>
      <c r="N335" s="297"/>
      <c r="O335" s="297"/>
      <c r="P335" s="297"/>
      <c r="Q335" s="297"/>
      <c r="R335" s="297"/>
      <c r="S335" s="297"/>
      <c r="T335" s="297"/>
      <c r="U335" s="297"/>
      <c r="V335" s="297"/>
      <c r="W335" s="297"/>
      <c r="X335" s="299"/>
      <c r="Y335" s="300" t="s">
        <v>194</v>
      </c>
      <c r="Z335" s="301"/>
      <c r="AA335" s="301"/>
      <c r="AB335" s="302"/>
      <c r="AC335" s="296" t="s">
        <v>192</v>
      </c>
      <c r="AD335" s="297"/>
      <c r="AE335" s="297"/>
      <c r="AF335" s="297"/>
      <c r="AG335" s="297"/>
      <c r="AH335" s="298" t="s">
        <v>193</v>
      </c>
      <c r="AI335" s="297"/>
      <c r="AJ335" s="297"/>
      <c r="AK335" s="297"/>
      <c r="AL335" s="297"/>
      <c r="AM335" s="297"/>
      <c r="AN335" s="297"/>
      <c r="AO335" s="297"/>
      <c r="AP335" s="297"/>
      <c r="AQ335" s="297"/>
      <c r="AR335" s="297"/>
      <c r="AS335" s="297"/>
      <c r="AT335" s="299"/>
      <c r="AU335" s="300" t="s">
        <v>194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192</v>
      </c>
      <c r="H348" s="297"/>
      <c r="I348" s="297"/>
      <c r="J348" s="297"/>
      <c r="K348" s="297"/>
      <c r="L348" s="298" t="s">
        <v>193</v>
      </c>
      <c r="M348" s="297"/>
      <c r="N348" s="297"/>
      <c r="O348" s="297"/>
      <c r="P348" s="297"/>
      <c r="Q348" s="297"/>
      <c r="R348" s="297"/>
      <c r="S348" s="297"/>
      <c r="T348" s="297"/>
      <c r="U348" s="297"/>
      <c r="V348" s="297"/>
      <c r="W348" s="297"/>
      <c r="X348" s="299"/>
      <c r="Y348" s="300" t="s">
        <v>194</v>
      </c>
      <c r="Z348" s="301"/>
      <c r="AA348" s="301"/>
      <c r="AB348" s="302"/>
      <c r="AC348" s="296" t="s">
        <v>192</v>
      </c>
      <c r="AD348" s="297"/>
      <c r="AE348" s="297"/>
      <c r="AF348" s="297"/>
      <c r="AG348" s="297"/>
      <c r="AH348" s="298" t="s">
        <v>193</v>
      </c>
      <c r="AI348" s="297"/>
      <c r="AJ348" s="297"/>
      <c r="AK348" s="297"/>
      <c r="AL348" s="297"/>
      <c r="AM348" s="297"/>
      <c r="AN348" s="297"/>
      <c r="AO348" s="297"/>
      <c r="AP348" s="297"/>
      <c r="AQ348" s="297"/>
      <c r="AR348" s="297"/>
      <c r="AS348" s="297"/>
      <c r="AT348" s="299"/>
      <c r="AU348" s="300" t="s">
        <v>194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208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210</v>
      </c>
      <c r="D365" s="253"/>
      <c r="E365" s="253"/>
      <c r="F365" s="253"/>
      <c r="G365" s="253"/>
      <c r="H365" s="253"/>
      <c r="I365" s="253"/>
      <c r="J365" s="240" t="s">
        <v>211</v>
      </c>
      <c r="K365" s="254"/>
      <c r="L365" s="254"/>
      <c r="M365" s="254"/>
      <c r="N365" s="254"/>
      <c r="O365" s="254"/>
      <c r="P365" s="123" t="s">
        <v>212</v>
      </c>
      <c r="Q365" s="123"/>
      <c r="R365" s="123"/>
      <c r="S365" s="123"/>
      <c r="T365" s="123"/>
      <c r="U365" s="123"/>
      <c r="V365" s="123"/>
      <c r="W365" s="123"/>
      <c r="X365" s="123"/>
      <c r="Y365" s="255" t="s">
        <v>213</v>
      </c>
      <c r="Z365" s="256"/>
      <c r="AA365" s="256"/>
      <c r="AB365" s="256"/>
      <c r="AC365" s="240" t="s">
        <v>214</v>
      </c>
      <c r="AD365" s="240"/>
      <c r="AE365" s="240"/>
      <c r="AF365" s="240"/>
      <c r="AG365" s="240"/>
      <c r="AH365" s="255" t="s">
        <v>215</v>
      </c>
      <c r="AI365" s="253"/>
      <c r="AJ365" s="253"/>
      <c r="AK365" s="253"/>
      <c r="AL365" s="253" t="s">
        <v>216</v>
      </c>
      <c r="AM365" s="253"/>
      <c r="AN365" s="253"/>
      <c r="AO365" s="257"/>
      <c r="AP365" s="240" t="s">
        <v>217</v>
      </c>
      <c r="AQ365" s="240"/>
      <c r="AR365" s="240"/>
      <c r="AS365" s="240"/>
      <c r="AT365" s="240"/>
      <c r="AU365" s="240"/>
      <c r="AV365" s="240"/>
      <c r="AW365" s="240"/>
      <c r="AX365" s="240"/>
    </row>
    <row r="366" spans="1:51" ht="30" customHeight="1" x14ac:dyDescent="0.15">
      <c r="A366" s="230">
        <v>1</v>
      </c>
      <c r="B366" s="230">
        <v>1</v>
      </c>
      <c r="C366" s="248" t="s">
        <v>218</v>
      </c>
      <c r="D366" s="248"/>
      <c r="E366" s="248"/>
      <c r="F366" s="248"/>
      <c r="G366" s="248"/>
      <c r="H366" s="248"/>
      <c r="I366" s="248"/>
      <c r="J366" s="233">
        <v>5010005025697</v>
      </c>
      <c r="K366" s="234"/>
      <c r="L366" s="234"/>
      <c r="M366" s="234"/>
      <c r="N366" s="234"/>
      <c r="O366" s="234"/>
      <c r="P366" s="235" t="s">
        <v>219</v>
      </c>
      <c r="Q366" s="235"/>
      <c r="R366" s="235"/>
      <c r="S366" s="235"/>
      <c r="T366" s="235"/>
      <c r="U366" s="235"/>
      <c r="V366" s="235"/>
      <c r="W366" s="235"/>
      <c r="X366" s="235"/>
      <c r="Y366" s="236">
        <v>0.7</v>
      </c>
      <c r="Z366" s="237"/>
      <c r="AA366" s="237"/>
      <c r="AB366" s="238"/>
      <c r="AC366" s="222" t="s">
        <v>220</v>
      </c>
      <c r="AD366" s="223"/>
      <c r="AE366" s="223"/>
      <c r="AF366" s="223"/>
      <c r="AG366" s="223"/>
      <c r="AH366" s="251">
        <v>2</v>
      </c>
      <c r="AI366" s="252"/>
      <c r="AJ366" s="252"/>
      <c r="AK366" s="252"/>
      <c r="AL366" s="226">
        <v>26</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210</v>
      </c>
      <c r="D398" s="253"/>
      <c r="E398" s="253"/>
      <c r="F398" s="253"/>
      <c r="G398" s="253"/>
      <c r="H398" s="253"/>
      <c r="I398" s="253"/>
      <c r="J398" s="240" t="s">
        <v>211</v>
      </c>
      <c r="K398" s="254"/>
      <c r="L398" s="254"/>
      <c r="M398" s="254"/>
      <c r="N398" s="254"/>
      <c r="O398" s="254"/>
      <c r="P398" s="123" t="s">
        <v>212</v>
      </c>
      <c r="Q398" s="123"/>
      <c r="R398" s="123"/>
      <c r="S398" s="123"/>
      <c r="T398" s="123"/>
      <c r="U398" s="123"/>
      <c r="V398" s="123"/>
      <c r="W398" s="123"/>
      <c r="X398" s="123"/>
      <c r="Y398" s="255" t="s">
        <v>213</v>
      </c>
      <c r="Z398" s="256"/>
      <c r="AA398" s="256"/>
      <c r="AB398" s="256"/>
      <c r="AC398" s="240" t="s">
        <v>214</v>
      </c>
      <c r="AD398" s="240"/>
      <c r="AE398" s="240"/>
      <c r="AF398" s="240"/>
      <c r="AG398" s="240"/>
      <c r="AH398" s="255" t="s">
        <v>215</v>
      </c>
      <c r="AI398" s="253"/>
      <c r="AJ398" s="253"/>
      <c r="AK398" s="253"/>
      <c r="AL398" s="253" t="s">
        <v>216</v>
      </c>
      <c r="AM398" s="253"/>
      <c r="AN398" s="253"/>
      <c r="AO398" s="257"/>
      <c r="AP398" s="240" t="s">
        <v>217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210</v>
      </c>
      <c r="D431" s="253"/>
      <c r="E431" s="253"/>
      <c r="F431" s="253"/>
      <c r="G431" s="253"/>
      <c r="H431" s="253"/>
      <c r="I431" s="253"/>
      <c r="J431" s="240" t="s">
        <v>211</v>
      </c>
      <c r="K431" s="254"/>
      <c r="L431" s="254"/>
      <c r="M431" s="254"/>
      <c r="N431" s="254"/>
      <c r="O431" s="254"/>
      <c r="P431" s="123" t="s">
        <v>212</v>
      </c>
      <c r="Q431" s="123"/>
      <c r="R431" s="123"/>
      <c r="S431" s="123"/>
      <c r="T431" s="123"/>
      <c r="U431" s="123"/>
      <c r="V431" s="123"/>
      <c r="W431" s="123"/>
      <c r="X431" s="123"/>
      <c r="Y431" s="255" t="s">
        <v>213</v>
      </c>
      <c r="Z431" s="256"/>
      <c r="AA431" s="256"/>
      <c r="AB431" s="256"/>
      <c r="AC431" s="240" t="s">
        <v>214</v>
      </c>
      <c r="AD431" s="240"/>
      <c r="AE431" s="240"/>
      <c r="AF431" s="240"/>
      <c r="AG431" s="240"/>
      <c r="AH431" s="255" t="s">
        <v>215</v>
      </c>
      <c r="AI431" s="253"/>
      <c r="AJ431" s="253"/>
      <c r="AK431" s="253"/>
      <c r="AL431" s="253" t="s">
        <v>216</v>
      </c>
      <c r="AM431" s="253"/>
      <c r="AN431" s="253"/>
      <c r="AO431" s="257"/>
      <c r="AP431" s="240" t="s">
        <v>217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210</v>
      </c>
      <c r="D464" s="253"/>
      <c r="E464" s="253"/>
      <c r="F464" s="253"/>
      <c r="G464" s="253"/>
      <c r="H464" s="253"/>
      <c r="I464" s="253"/>
      <c r="J464" s="240" t="s">
        <v>211</v>
      </c>
      <c r="K464" s="254"/>
      <c r="L464" s="254"/>
      <c r="M464" s="254"/>
      <c r="N464" s="254"/>
      <c r="O464" s="254"/>
      <c r="P464" s="123" t="s">
        <v>212</v>
      </c>
      <c r="Q464" s="123"/>
      <c r="R464" s="123"/>
      <c r="S464" s="123"/>
      <c r="T464" s="123"/>
      <c r="U464" s="123"/>
      <c r="V464" s="123"/>
      <c r="W464" s="123"/>
      <c r="X464" s="123"/>
      <c r="Y464" s="255" t="s">
        <v>213</v>
      </c>
      <c r="Z464" s="256"/>
      <c r="AA464" s="256"/>
      <c r="AB464" s="256"/>
      <c r="AC464" s="240" t="s">
        <v>214</v>
      </c>
      <c r="AD464" s="240"/>
      <c r="AE464" s="240"/>
      <c r="AF464" s="240"/>
      <c r="AG464" s="240"/>
      <c r="AH464" s="255" t="s">
        <v>215</v>
      </c>
      <c r="AI464" s="253"/>
      <c r="AJ464" s="253"/>
      <c r="AK464" s="253"/>
      <c r="AL464" s="253" t="s">
        <v>216</v>
      </c>
      <c r="AM464" s="253"/>
      <c r="AN464" s="253"/>
      <c r="AO464" s="257"/>
      <c r="AP464" s="240" t="s">
        <v>217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210</v>
      </c>
      <c r="D497" s="253"/>
      <c r="E497" s="253"/>
      <c r="F497" s="253"/>
      <c r="G497" s="253"/>
      <c r="H497" s="253"/>
      <c r="I497" s="253"/>
      <c r="J497" s="240" t="s">
        <v>211</v>
      </c>
      <c r="K497" s="254"/>
      <c r="L497" s="254"/>
      <c r="M497" s="254"/>
      <c r="N497" s="254"/>
      <c r="O497" s="254"/>
      <c r="P497" s="123" t="s">
        <v>212</v>
      </c>
      <c r="Q497" s="123"/>
      <c r="R497" s="123"/>
      <c r="S497" s="123"/>
      <c r="T497" s="123"/>
      <c r="U497" s="123"/>
      <c r="V497" s="123"/>
      <c r="W497" s="123"/>
      <c r="X497" s="123"/>
      <c r="Y497" s="255" t="s">
        <v>213</v>
      </c>
      <c r="Z497" s="256"/>
      <c r="AA497" s="256"/>
      <c r="AB497" s="256"/>
      <c r="AC497" s="240" t="s">
        <v>214</v>
      </c>
      <c r="AD497" s="240"/>
      <c r="AE497" s="240"/>
      <c r="AF497" s="240"/>
      <c r="AG497" s="240"/>
      <c r="AH497" s="255" t="s">
        <v>215</v>
      </c>
      <c r="AI497" s="253"/>
      <c r="AJ497" s="253"/>
      <c r="AK497" s="253"/>
      <c r="AL497" s="253" t="s">
        <v>216</v>
      </c>
      <c r="AM497" s="253"/>
      <c r="AN497" s="253"/>
      <c r="AO497" s="257"/>
      <c r="AP497" s="240" t="s">
        <v>217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210</v>
      </c>
      <c r="D530" s="253"/>
      <c r="E530" s="253"/>
      <c r="F530" s="253"/>
      <c r="G530" s="253"/>
      <c r="H530" s="253"/>
      <c r="I530" s="253"/>
      <c r="J530" s="240" t="s">
        <v>211</v>
      </c>
      <c r="K530" s="254"/>
      <c r="L530" s="254"/>
      <c r="M530" s="254"/>
      <c r="N530" s="254"/>
      <c r="O530" s="254"/>
      <c r="P530" s="123" t="s">
        <v>212</v>
      </c>
      <c r="Q530" s="123"/>
      <c r="R530" s="123"/>
      <c r="S530" s="123"/>
      <c r="T530" s="123"/>
      <c r="U530" s="123"/>
      <c r="V530" s="123"/>
      <c r="W530" s="123"/>
      <c r="X530" s="123"/>
      <c r="Y530" s="255" t="s">
        <v>213</v>
      </c>
      <c r="Z530" s="256"/>
      <c r="AA530" s="256"/>
      <c r="AB530" s="256"/>
      <c r="AC530" s="240" t="s">
        <v>214</v>
      </c>
      <c r="AD530" s="240"/>
      <c r="AE530" s="240"/>
      <c r="AF530" s="240"/>
      <c r="AG530" s="240"/>
      <c r="AH530" s="255" t="s">
        <v>215</v>
      </c>
      <c r="AI530" s="253"/>
      <c r="AJ530" s="253"/>
      <c r="AK530" s="253"/>
      <c r="AL530" s="253" t="s">
        <v>216</v>
      </c>
      <c r="AM530" s="253"/>
      <c r="AN530" s="253"/>
      <c r="AO530" s="257"/>
      <c r="AP530" s="240" t="s">
        <v>217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210</v>
      </c>
      <c r="D563" s="253"/>
      <c r="E563" s="253"/>
      <c r="F563" s="253"/>
      <c r="G563" s="253"/>
      <c r="H563" s="253"/>
      <c r="I563" s="253"/>
      <c r="J563" s="240" t="s">
        <v>211</v>
      </c>
      <c r="K563" s="254"/>
      <c r="L563" s="254"/>
      <c r="M563" s="254"/>
      <c r="N563" s="254"/>
      <c r="O563" s="254"/>
      <c r="P563" s="123" t="s">
        <v>212</v>
      </c>
      <c r="Q563" s="123"/>
      <c r="R563" s="123"/>
      <c r="S563" s="123"/>
      <c r="T563" s="123"/>
      <c r="U563" s="123"/>
      <c r="V563" s="123"/>
      <c r="W563" s="123"/>
      <c r="X563" s="123"/>
      <c r="Y563" s="255" t="s">
        <v>213</v>
      </c>
      <c r="Z563" s="256"/>
      <c r="AA563" s="256"/>
      <c r="AB563" s="256"/>
      <c r="AC563" s="240" t="s">
        <v>214</v>
      </c>
      <c r="AD563" s="240"/>
      <c r="AE563" s="240"/>
      <c r="AF563" s="240"/>
      <c r="AG563" s="240"/>
      <c r="AH563" s="255" t="s">
        <v>215</v>
      </c>
      <c r="AI563" s="253"/>
      <c r="AJ563" s="253"/>
      <c r="AK563" s="253"/>
      <c r="AL563" s="253" t="s">
        <v>216</v>
      </c>
      <c r="AM563" s="253"/>
      <c r="AN563" s="253"/>
      <c r="AO563" s="257"/>
      <c r="AP563" s="240" t="s">
        <v>217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210</v>
      </c>
      <c r="D596" s="253"/>
      <c r="E596" s="253"/>
      <c r="F596" s="253"/>
      <c r="G596" s="253"/>
      <c r="H596" s="253"/>
      <c r="I596" s="253"/>
      <c r="J596" s="240" t="s">
        <v>211</v>
      </c>
      <c r="K596" s="254"/>
      <c r="L596" s="254"/>
      <c r="M596" s="254"/>
      <c r="N596" s="254"/>
      <c r="O596" s="254"/>
      <c r="P596" s="123" t="s">
        <v>212</v>
      </c>
      <c r="Q596" s="123"/>
      <c r="R596" s="123"/>
      <c r="S596" s="123"/>
      <c r="T596" s="123"/>
      <c r="U596" s="123"/>
      <c r="V596" s="123"/>
      <c r="W596" s="123"/>
      <c r="X596" s="123"/>
      <c r="Y596" s="255" t="s">
        <v>213</v>
      </c>
      <c r="Z596" s="256"/>
      <c r="AA596" s="256"/>
      <c r="AB596" s="256"/>
      <c r="AC596" s="240" t="s">
        <v>214</v>
      </c>
      <c r="AD596" s="240"/>
      <c r="AE596" s="240"/>
      <c r="AF596" s="240"/>
      <c r="AG596" s="240"/>
      <c r="AH596" s="255" t="s">
        <v>215</v>
      </c>
      <c r="AI596" s="253"/>
      <c r="AJ596" s="253"/>
      <c r="AK596" s="253"/>
      <c r="AL596" s="253" t="s">
        <v>216</v>
      </c>
      <c r="AM596" s="253"/>
      <c r="AN596" s="253"/>
      <c r="AO596" s="257"/>
      <c r="AP596" s="240" t="s">
        <v>217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228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229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230</v>
      </c>
      <c r="D630" s="241"/>
      <c r="E630" s="240" t="s">
        <v>231</v>
      </c>
      <c r="F630" s="241"/>
      <c r="G630" s="241"/>
      <c r="H630" s="241"/>
      <c r="I630" s="241"/>
      <c r="J630" s="240" t="s">
        <v>211</v>
      </c>
      <c r="K630" s="240"/>
      <c r="L630" s="240"/>
      <c r="M630" s="240"/>
      <c r="N630" s="240"/>
      <c r="O630" s="240"/>
      <c r="P630" s="240" t="s">
        <v>212</v>
      </c>
      <c r="Q630" s="240"/>
      <c r="R630" s="240"/>
      <c r="S630" s="240"/>
      <c r="T630" s="240"/>
      <c r="U630" s="240"/>
      <c r="V630" s="240"/>
      <c r="W630" s="240"/>
      <c r="X630" s="240"/>
      <c r="Y630" s="240" t="s">
        <v>232</v>
      </c>
      <c r="Z630" s="241"/>
      <c r="AA630" s="241"/>
      <c r="AB630" s="241"/>
      <c r="AC630" s="240" t="s">
        <v>233</v>
      </c>
      <c r="AD630" s="240"/>
      <c r="AE630" s="240"/>
      <c r="AF630" s="240"/>
      <c r="AG630" s="240"/>
      <c r="AH630" s="240" t="s">
        <v>234</v>
      </c>
      <c r="AI630" s="241"/>
      <c r="AJ630" s="241"/>
      <c r="AK630" s="241"/>
      <c r="AL630" s="241" t="s">
        <v>216</v>
      </c>
      <c r="AM630" s="241"/>
      <c r="AN630" s="241"/>
      <c r="AO630" s="242"/>
      <c r="AP630" s="240" t="s">
        <v>235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D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 RIGHT(TEXT(AL401,"0.#"),1)&lt;&gt;"."),TRUE,FALSE)</formula>
    </cfRule>
    <cfRule type="expression" dxfId="1344" priority="766">
      <formula>IF(AND(AL401&gt;=0, RIGHT(TEXT(AL401,"0.#"),1)="."),TRUE,FALSE)</formula>
    </cfRule>
    <cfRule type="expression" dxfId="1343" priority="767">
      <formula>IF(AND(AL401&lt;0, RIGHT(TEXT(AL401,"0.#"),1)&lt;&gt;"."),TRUE,FALSE)</formula>
    </cfRule>
    <cfRule type="expression" dxfId="1342" priority="768">
      <formula>IF(AND(AL401&lt;0, RIGHT(TEXT(AL401,"0.#"),1)="."),TRUE,FALSE)</formula>
    </cfRule>
  </conditionalFormatting>
  <conditionalFormatting sqref="AL399:AO400">
    <cfRule type="expression" dxfId="1341" priority="759">
      <formula>IF(AND(AL399&gt;=0, RIGHT(TEXT(AL399,"0.#"),1)&lt;&gt;"."),TRUE,FALSE)</formula>
    </cfRule>
    <cfRule type="expression" dxfId="1340" priority="760">
      <formula>IF(AND(AL399&gt;=0, RIGHT(TEXT(AL399,"0.#"),1)="."),TRUE,FALSE)</formula>
    </cfRule>
    <cfRule type="expression" dxfId="1339" priority="761">
      <formula>IF(AND(AL399&lt;0, RIGHT(TEXT(AL399,"0.#"),1)&lt;&gt;"."),TRUE,FALSE)</formula>
    </cfRule>
    <cfRule type="expression" dxfId="1338" priority="762">
      <formula>IF(AND(AL399&lt;0, RIGHT(TEXT(AL399,"0.#"),1)="."),TRUE,FALSE)</formula>
    </cfRule>
  </conditionalFormatting>
  <conditionalFormatting sqref="AL434:AO461">
    <cfRule type="expression" dxfId="1337" priority="753">
      <formula>IF(AND(AL434&gt;=0, RIGHT(TEXT(AL434,"0.#"),1)&lt;&gt;"."),TRUE,FALSE)</formula>
    </cfRule>
    <cfRule type="expression" dxfId="1336" priority="754">
      <formula>IF(AND(AL434&gt;=0, RIGHT(TEXT(AL434,"0.#"),1)="."),TRUE,FALSE)</formula>
    </cfRule>
    <cfRule type="expression" dxfId="1335" priority="755">
      <formula>IF(AND(AL434&lt;0, RIGHT(TEXT(AL434,"0.#"),1)&lt;&gt;"."),TRUE,FALSE)</formula>
    </cfRule>
    <cfRule type="expression" dxfId="1334" priority="756">
      <formula>IF(AND(AL434&lt;0, RIGHT(TEXT(AL434,"0.#"),1)="."),TRUE,FALSE)</formula>
    </cfRule>
  </conditionalFormatting>
  <conditionalFormatting sqref="AL432:AO433">
    <cfRule type="expression" dxfId="1333" priority="747">
      <formula>IF(AND(AL432&gt;=0, RIGHT(TEXT(AL432,"0.#"),1)&lt;&gt;"."),TRUE,FALSE)</formula>
    </cfRule>
    <cfRule type="expression" dxfId="1332" priority="748">
      <formula>IF(AND(AL432&gt;=0, RIGHT(TEXT(AL432,"0.#"),1)="."),TRUE,FALSE)</formula>
    </cfRule>
    <cfRule type="expression" dxfId="1331" priority="749">
      <formula>IF(AND(AL432&lt;0, RIGHT(TEXT(AL432,"0.#"),1)&lt;&gt;"."),TRUE,FALSE)</formula>
    </cfRule>
    <cfRule type="expression" dxfId="1330" priority="750">
      <formula>IF(AND(AL432&lt;0, RIGHT(TEXT(AL432,"0.#"),1)="."),TRUE,FALSE)</formula>
    </cfRule>
  </conditionalFormatting>
  <conditionalFormatting sqref="AL467:AO494">
    <cfRule type="expression" dxfId="1329" priority="741">
      <formula>IF(AND(AL467&gt;=0, RIGHT(TEXT(AL467,"0.#"),1)&lt;&gt;"."),TRUE,FALSE)</formula>
    </cfRule>
    <cfRule type="expression" dxfId="1328" priority="742">
      <formula>IF(AND(AL467&gt;=0, RIGHT(TEXT(AL467,"0.#"),1)="."),TRUE,FALSE)</formula>
    </cfRule>
    <cfRule type="expression" dxfId="1327" priority="743">
      <formula>IF(AND(AL467&lt;0, RIGHT(TEXT(AL467,"0.#"),1)&lt;&gt;"."),TRUE,FALSE)</formula>
    </cfRule>
    <cfRule type="expression" dxfId="1326" priority="744">
      <formula>IF(AND(AL467&lt;0, RIGHT(TEXT(AL467,"0.#"),1)="."),TRUE,FALSE)</formula>
    </cfRule>
  </conditionalFormatting>
  <conditionalFormatting sqref="AL465:AO466">
    <cfRule type="expression" dxfId="1325" priority="735">
      <formula>IF(AND(AL465&gt;=0, RIGHT(TEXT(AL465,"0.#"),1)&lt;&gt;"."),TRUE,FALSE)</formula>
    </cfRule>
    <cfRule type="expression" dxfId="1324" priority="736">
      <formula>IF(AND(AL465&gt;=0, RIGHT(TEXT(AL465,"0.#"),1)="."),TRUE,FALSE)</formula>
    </cfRule>
    <cfRule type="expression" dxfId="1323" priority="737">
      <formula>IF(AND(AL465&lt;0, RIGHT(TEXT(AL465,"0.#"),1)&lt;&gt;"."),TRUE,FALSE)</formula>
    </cfRule>
    <cfRule type="expression" dxfId="1322" priority="738">
      <formula>IF(AND(AL465&lt;0, RIGHT(TEXT(AL465,"0.#"),1)="."),TRUE,FALSE)</formula>
    </cfRule>
  </conditionalFormatting>
  <conditionalFormatting sqref="AL500:AO527">
    <cfRule type="expression" dxfId="1321" priority="729">
      <formula>IF(AND(AL500&gt;=0, RIGHT(TEXT(AL500,"0.#"),1)&lt;&gt;"."),TRUE,FALSE)</formula>
    </cfRule>
    <cfRule type="expression" dxfId="1320" priority="730">
      <formula>IF(AND(AL500&gt;=0, RIGHT(TEXT(AL500,"0.#"),1)="."),TRUE,FALSE)</formula>
    </cfRule>
    <cfRule type="expression" dxfId="1319" priority="731">
      <formula>IF(AND(AL500&lt;0, RIGHT(TEXT(AL500,"0.#"),1)&lt;&gt;"."),TRUE,FALSE)</formula>
    </cfRule>
    <cfRule type="expression" dxfId="1318" priority="732">
      <formula>IF(AND(AL500&lt;0, RIGHT(TEXT(AL500,"0.#"),1)="."),TRUE,FALSE)</formula>
    </cfRule>
  </conditionalFormatting>
  <conditionalFormatting sqref="AL498:AO499">
    <cfRule type="expression" dxfId="1317" priority="723">
      <formula>IF(AND(AL498&gt;=0, RIGHT(TEXT(AL498,"0.#"),1)&lt;&gt;"."),TRUE,FALSE)</formula>
    </cfRule>
    <cfRule type="expression" dxfId="1316" priority="724">
      <formula>IF(AND(AL498&gt;=0, RIGHT(TEXT(AL498,"0.#"),1)="."),TRUE,FALSE)</formula>
    </cfRule>
    <cfRule type="expression" dxfId="1315" priority="725">
      <formula>IF(AND(AL498&lt;0, RIGHT(TEXT(AL498,"0.#"),1)&lt;&gt;"."),TRUE,FALSE)</formula>
    </cfRule>
    <cfRule type="expression" dxfId="1314" priority="726">
      <formula>IF(AND(AL498&lt;0, RIGHT(TEXT(AL498,"0.#"),1)="."),TRUE,FALSE)</formula>
    </cfRule>
  </conditionalFormatting>
  <conditionalFormatting sqref="AL533:AO560">
    <cfRule type="expression" dxfId="1313" priority="717">
      <formula>IF(AND(AL533&gt;=0, RIGHT(TEXT(AL533,"0.#"),1)&lt;&gt;"."),TRUE,FALSE)</formula>
    </cfRule>
    <cfRule type="expression" dxfId="1312" priority="718">
      <formula>IF(AND(AL533&gt;=0, RIGHT(TEXT(AL533,"0.#"),1)="."),TRUE,FALSE)</formula>
    </cfRule>
    <cfRule type="expression" dxfId="1311" priority="719">
      <formula>IF(AND(AL533&lt;0, RIGHT(TEXT(AL533,"0.#"),1)&lt;&gt;"."),TRUE,FALSE)</formula>
    </cfRule>
    <cfRule type="expression" dxfId="1310" priority="720">
      <formula>IF(AND(AL533&lt;0, RIGHT(TEXT(AL533,"0.#"),1)="."),TRUE,FALSE)</formula>
    </cfRule>
  </conditionalFormatting>
  <conditionalFormatting sqref="AL531:AO532">
    <cfRule type="expression" dxfId="1309" priority="711">
      <formula>IF(AND(AL531&gt;=0, RIGHT(TEXT(AL531,"0.#"),1)&lt;&gt;"."),TRUE,FALSE)</formula>
    </cfRule>
    <cfRule type="expression" dxfId="1308" priority="712">
      <formula>IF(AND(AL531&gt;=0, RIGHT(TEXT(AL531,"0.#"),1)="."),TRUE,FALSE)</formula>
    </cfRule>
    <cfRule type="expression" dxfId="1307" priority="713">
      <formula>IF(AND(AL531&lt;0, RIGHT(TEXT(AL531,"0.#"),1)&lt;&gt;"."),TRUE,FALSE)</formula>
    </cfRule>
    <cfRule type="expression" dxfId="1306" priority="714">
      <formula>IF(AND(AL531&lt;0, 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 RIGHT(TEXT(AL566,"0.#"),1)&lt;&gt;"."),TRUE,FALSE)</formula>
    </cfRule>
    <cfRule type="expression" dxfId="1302" priority="706">
      <formula>IF(AND(AL566&gt;=0, RIGHT(TEXT(AL566,"0.#"),1)="."),TRUE,FALSE)</formula>
    </cfRule>
    <cfRule type="expression" dxfId="1301" priority="707">
      <formula>IF(AND(AL566&lt;0, RIGHT(TEXT(AL566,"0.#"),1)&lt;&gt;"."),TRUE,FALSE)</formula>
    </cfRule>
    <cfRule type="expression" dxfId="1300" priority="708">
      <formula>IF(AND(AL566&lt;0, 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 RIGHT(TEXT(AL564,"0.#"),1)&lt;&gt;"."),TRUE,FALSE)</formula>
    </cfRule>
    <cfRule type="expression" dxfId="1296" priority="700">
      <formula>IF(AND(AL564&gt;=0, RIGHT(TEXT(AL564,"0.#"),1)="."),TRUE,FALSE)</formula>
    </cfRule>
    <cfRule type="expression" dxfId="1295" priority="701">
      <formula>IF(AND(AL564&lt;0, RIGHT(TEXT(AL564,"0.#"),1)&lt;&gt;"."),TRUE,FALSE)</formula>
    </cfRule>
    <cfRule type="expression" dxfId="1294" priority="702">
      <formula>IF(AND(AL564&lt;0, 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 RIGHT(TEXT(AL599,"0.#"),1)&lt;&gt;"."),TRUE,FALSE)</formula>
    </cfRule>
    <cfRule type="expression" dxfId="1290" priority="694">
      <formula>IF(AND(AL599&gt;=0, RIGHT(TEXT(AL599,"0.#"),1)="."),TRUE,FALSE)</formula>
    </cfRule>
    <cfRule type="expression" dxfId="1289" priority="695">
      <formula>IF(AND(AL599&lt;0, RIGHT(TEXT(AL599,"0.#"),1)&lt;&gt;"."),TRUE,FALSE)</formula>
    </cfRule>
    <cfRule type="expression" dxfId="1288" priority="696">
      <formula>IF(AND(AL599&lt;0, 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 RIGHT(TEXT(AL597,"0.#"),1)&lt;&gt;"."),TRUE,FALSE)</formula>
    </cfRule>
    <cfRule type="expression" dxfId="1284" priority="688">
      <formula>IF(AND(AL597&gt;=0, RIGHT(TEXT(AL597,"0.#"),1)="."),TRUE,FALSE)</formula>
    </cfRule>
    <cfRule type="expression" dxfId="1283" priority="689">
      <formula>IF(AND(AL597&lt;0, RIGHT(TEXT(AL597,"0.#"),1)&lt;&gt;"."),TRUE,FALSE)</formula>
    </cfRule>
    <cfRule type="expression" dxfId="1282" priority="690">
      <formula>IF(AND(AL597&lt;0, 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E36 AM36">
    <cfRule type="expression" dxfId="1201" priority="543">
      <formula>IF(RIGHT(TEXT(AE36,"0.#"),1)=".",FALSE,TRUE)</formula>
    </cfRule>
    <cfRule type="expression" dxfId="1200" priority="544">
      <formula>IF(RIGHT(TEXT(AE36,"0.#"),1)=".",TRUE,FALSE)</formula>
    </cfRule>
  </conditionalFormatting>
  <conditionalFormatting sqref="AI36">
    <cfRule type="expression" dxfId="1199" priority="541">
      <formula>IF(RIGHT(TEXT(AI36,"0.#"),1)=".",FALSE,TRUE)</formula>
    </cfRule>
    <cfRule type="expression" dxfId="1198" priority="542">
      <formula>IF(RIGHT(TEXT(AI36,"0.#"),1)=".",TRUE,FALSE)</formula>
    </cfRule>
  </conditionalFormatting>
  <conditionalFormatting sqref="AQ36">
    <cfRule type="expression" dxfId="1197" priority="539">
      <formula>IF(RIGHT(TEXT(AQ36,"0.#"),1)=".",FALSE,TRUE)</formula>
    </cfRule>
    <cfRule type="expression" dxfId="1196" priority="540">
      <formula>IF(RIGHT(TEXT(AQ36,"0.#"),1)=".",TRUE,FALSE)</formula>
    </cfRule>
  </conditionalFormatting>
  <conditionalFormatting sqref="AE35 AQ35">
    <cfRule type="expression" dxfId="1195" priority="549">
      <formula>IF(RIGHT(TEXT(AE35,"0.#"),1)=".",FALSE,TRUE)</formula>
    </cfRule>
    <cfRule type="expression" dxfId="1194" priority="550">
      <formula>IF(RIGHT(TEXT(AE35,"0.#"),1)=".",TRUE,FALSE)</formula>
    </cfRule>
  </conditionalFormatting>
  <conditionalFormatting sqref="AI35">
    <cfRule type="expression" dxfId="1193" priority="547">
      <formula>IF(RIGHT(TEXT(AI35,"0.#"),1)=".",FALSE,TRUE)</formula>
    </cfRule>
    <cfRule type="expression" dxfId="1192" priority="548">
      <formula>IF(RIGHT(TEXT(AI35,"0.#"),1)=".",TRUE,FALSE)</formula>
    </cfRule>
  </conditionalFormatting>
  <conditionalFormatting sqref="AM103">
    <cfRule type="expression" dxfId="1191" priority="533">
      <formula>IF(RIGHT(TEXT(AM103,"0.#"),1)=".",FALSE,TRUE)</formula>
    </cfRule>
    <cfRule type="expression" dxfId="1190" priority="534">
      <formula>IF(RIGHT(TEXT(AM103,"0.#"),1)=".",TRUE,FALSE)</formula>
    </cfRule>
  </conditionalFormatting>
  <conditionalFormatting sqref="AE104 AM104">
    <cfRule type="expression" dxfId="1189" priority="531">
      <formula>IF(RIGHT(TEXT(AE104,"0.#"),1)=".",FALSE,TRUE)</formula>
    </cfRule>
    <cfRule type="expression" dxfId="1188" priority="532">
      <formula>IF(RIGHT(TEXT(AE104,"0.#"),1)=".",TRUE,FALSE)</formula>
    </cfRule>
  </conditionalFormatting>
  <conditionalFormatting sqref="AI104">
    <cfRule type="expression" dxfId="1187" priority="529">
      <formula>IF(RIGHT(TEXT(AI104,"0.#"),1)=".",FALSE,TRUE)</formula>
    </cfRule>
    <cfRule type="expression" dxfId="1186" priority="530">
      <formula>IF(RIGHT(TEXT(AI104,"0.#"),1)=".",TRUE,FALSE)</formula>
    </cfRule>
  </conditionalFormatting>
  <conditionalFormatting sqref="AQ104">
    <cfRule type="expression" dxfId="1185" priority="527">
      <formula>IF(RIGHT(TEXT(AQ104,"0.#"),1)=".",FALSE,TRUE)</formula>
    </cfRule>
    <cfRule type="expression" dxfId="1184" priority="528">
      <formula>IF(RIGHT(TEXT(AQ104,"0.#"),1)=".",TRUE,FALSE)</formula>
    </cfRule>
  </conditionalFormatting>
  <conditionalFormatting sqref="AE103 AQ103">
    <cfRule type="expression" dxfId="1183" priority="537">
      <formula>IF(RIGHT(TEXT(AE103,"0.#"),1)=".",FALSE,TRUE)</formula>
    </cfRule>
    <cfRule type="expression" dxfId="1182" priority="538">
      <formula>IF(RIGHT(TEXT(AE103,"0.#"),1)=".",TRUE,FALSE)</formula>
    </cfRule>
  </conditionalFormatting>
  <conditionalFormatting sqref="AI103">
    <cfRule type="expression" dxfId="1181" priority="535">
      <formula>IF(RIGHT(TEXT(AI103,"0.#"),1)=".",FALSE,TRUE)</formula>
    </cfRule>
    <cfRule type="expression" dxfId="1180" priority="536">
      <formula>IF(RIGHT(TEXT(AI103,"0.#"),1)=".",TRUE,FALSE)</formula>
    </cfRule>
  </conditionalFormatting>
  <conditionalFormatting sqref="AM137">
    <cfRule type="expression" dxfId="1179" priority="521">
      <formula>IF(RIGHT(TEXT(AM137,"0.#"),1)=".",FALSE,TRUE)</formula>
    </cfRule>
    <cfRule type="expression" dxfId="1178" priority="522">
      <formula>IF(RIGHT(TEXT(AM137,"0.#"),1)=".",TRUE,FALSE)</formula>
    </cfRule>
  </conditionalFormatting>
  <conditionalFormatting sqref="AE138 AM138">
    <cfRule type="expression" dxfId="1177" priority="519">
      <formula>IF(RIGHT(TEXT(AE138,"0.#"),1)=".",FALSE,TRUE)</formula>
    </cfRule>
    <cfRule type="expression" dxfId="1176" priority="520">
      <formula>IF(RIGHT(TEXT(AE138,"0.#"),1)=".",TRUE,FALSE)</formula>
    </cfRule>
  </conditionalFormatting>
  <conditionalFormatting sqref="AI138">
    <cfRule type="expression" dxfId="1175" priority="517">
      <formula>IF(RIGHT(TEXT(AI138,"0.#"),1)=".",FALSE,TRUE)</formula>
    </cfRule>
    <cfRule type="expression" dxfId="1174" priority="518">
      <formula>IF(RIGHT(TEXT(AI138,"0.#"),1)=".",TRUE,FALSE)</formula>
    </cfRule>
  </conditionalFormatting>
  <conditionalFormatting sqref="AQ138">
    <cfRule type="expression" dxfId="1173" priority="515">
      <formula>IF(RIGHT(TEXT(AQ138,"0.#"),1)=".",FALSE,TRUE)</formula>
    </cfRule>
    <cfRule type="expression" dxfId="1172" priority="516">
      <formula>IF(RIGHT(TEXT(AQ138,"0.#"),1)=".",TRUE,FALSE)</formula>
    </cfRule>
  </conditionalFormatting>
  <conditionalFormatting sqref="AE137 AQ137">
    <cfRule type="expression" dxfId="1171" priority="525">
      <formula>IF(RIGHT(TEXT(AE137,"0.#"),1)=".",FALSE,TRUE)</formula>
    </cfRule>
    <cfRule type="expression" dxfId="1170" priority="526">
      <formula>IF(RIGHT(TEXT(AE137,"0.#"),1)=".",TRUE,FALSE)</formula>
    </cfRule>
  </conditionalFormatting>
  <conditionalFormatting sqref="AI137">
    <cfRule type="expression" dxfId="1169" priority="523">
      <formula>IF(RIGHT(TEXT(AI137,"0.#"),1)=".",FALSE,TRUE)</formula>
    </cfRule>
    <cfRule type="expression" dxfId="1168" priority="524">
      <formula>IF(RIGHT(TEXT(AI137,"0.#"),1)=".",TRUE,FALSE)</formula>
    </cfRule>
  </conditionalFormatting>
  <conditionalFormatting sqref="AM171">
    <cfRule type="expression" dxfId="1167" priority="509">
      <formula>IF(RIGHT(TEXT(AM171,"0.#"),1)=".",FALSE,TRUE)</formula>
    </cfRule>
    <cfRule type="expression" dxfId="1166" priority="510">
      <formula>IF(RIGHT(TEXT(AM171,"0.#"),1)=".",TRUE,FALSE)</formula>
    </cfRule>
  </conditionalFormatting>
  <conditionalFormatting sqref="AE172 AM172">
    <cfRule type="expression" dxfId="1165" priority="507">
      <formula>IF(RIGHT(TEXT(AE172,"0.#"),1)=".",FALSE,TRUE)</formula>
    </cfRule>
    <cfRule type="expression" dxfId="1164" priority="508">
      <formula>IF(RIGHT(TEXT(AE172,"0.#"),1)=".",TRUE,FALSE)</formula>
    </cfRule>
  </conditionalFormatting>
  <conditionalFormatting sqref="AI172">
    <cfRule type="expression" dxfId="1163" priority="505">
      <formula>IF(RIGHT(TEXT(AI172,"0.#"),1)=".",FALSE,TRUE)</formula>
    </cfRule>
    <cfRule type="expression" dxfId="1162" priority="506">
      <formula>IF(RIGHT(TEXT(AI172,"0.#"),1)=".",TRUE,FALSE)</formula>
    </cfRule>
  </conditionalFormatting>
  <conditionalFormatting sqref="AQ172">
    <cfRule type="expression" dxfId="1161" priority="503">
      <formula>IF(RIGHT(TEXT(AQ172,"0.#"),1)=".",FALSE,TRUE)</formula>
    </cfRule>
    <cfRule type="expression" dxfId="1160" priority="504">
      <formula>IF(RIGHT(TEXT(AQ172,"0.#"),1)=".",TRUE,FALSE)</formula>
    </cfRule>
  </conditionalFormatting>
  <conditionalFormatting sqref="AE171 AQ171">
    <cfRule type="expression" dxfId="1159" priority="513">
      <formula>IF(RIGHT(TEXT(AE171,"0.#"),1)=".",FALSE,TRUE)</formula>
    </cfRule>
    <cfRule type="expression" dxfId="1158" priority="514">
      <formula>IF(RIGHT(TEXT(AE171,"0.#"),1)=".",TRUE,FALSE)</formula>
    </cfRule>
  </conditionalFormatting>
  <conditionalFormatting sqref="AI171">
    <cfRule type="expression" dxfId="1157" priority="511">
      <formula>IF(RIGHT(TEXT(AI171,"0.#"),1)=".",FALSE,TRUE)</formula>
    </cfRule>
    <cfRule type="expression" dxfId="1156" priority="512">
      <formula>IF(RIGHT(TEXT(AI171,"0.#"),1)=".",TRUE,FALSE)</formula>
    </cfRule>
  </conditionalFormatting>
  <conditionalFormatting sqref="AE73">
    <cfRule type="expression" dxfId="1155" priority="501">
      <formula>IF(RIGHT(TEXT(AE73,"0.#"),1)=".",FALSE,TRUE)</formula>
    </cfRule>
    <cfRule type="expression" dxfId="1154" priority="502">
      <formula>IF(RIGHT(TEXT(AE73,"0.#"),1)=".",TRUE,FALSE)</formula>
    </cfRule>
  </conditionalFormatting>
  <conditionalFormatting sqref="AM75">
    <cfRule type="expression" dxfId="1153" priority="485">
      <formula>IF(RIGHT(TEXT(AM75,"0.#"),1)=".",FALSE,TRUE)</formula>
    </cfRule>
    <cfRule type="expression" dxfId="1152" priority="486">
      <formula>IF(RIGHT(TEXT(AM75,"0.#"),1)=".",TRUE,FALSE)</formula>
    </cfRule>
  </conditionalFormatting>
  <conditionalFormatting sqref="AE74">
    <cfRule type="expression" dxfId="1151" priority="499">
      <formula>IF(RIGHT(TEXT(AE74,"0.#"),1)=".",FALSE,TRUE)</formula>
    </cfRule>
    <cfRule type="expression" dxfId="1150" priority="500">
      <formula>IF(RIGHT(TEXT(AE74,"0.#"),1)=".",TRUE,FALSE)</formula>
    </cfRule>
  </conditionalFormatting>
  <conditionalFormatting sqref="AE75">
    <cfRule type="expression" dxfId="1149" priority="497">
      <formula>IF(RIGHT(TEXT(AE75,"0.#"),1)=".",FALSE,TRUE)</formula>
    </cfRule>
    <cfRule type="expression" dxfId="1148" priority="498">
      <formula>IF(RIGHT(TEXT(AE75,"0.#"),1)=".",TRUE,FALSE)</formula>
    </cfRule>
  </conditionalFormatting>
  <conditionalFormatting sqref="AI75">
    <cfRule type="expression" dxfId="1147" priority="495">
      <formula>IF(RIGHT(TEXT(AI75,"0.#"),1)=".",FALSE,TRUE)</formula>
    </cfRule>
    <cfRule type="expression" dxfId="1146" priority="496">
      <formula>IF(RIGHT(TEXT(AI75,"0.#"),1)=".",TRUE,FALSE)</formula>
    </cfRule>
  </conditionalFormatting>
  <conditionalFormatting sqref="AI74">
    <cfRule type="expression" dxfId="1145" priority="493">
      <formula>IF(RIGHT(TEXT(AI74,"0.#"),1)=".",FALSE,TRUE)</formula>
    </cfRule>
    <cfRule type="expression" dxfId="1144" priority="494">
      <formula>IF(RIGHT(TEXT(AI74,"0.#"),1)=".",TRUE,FALSE)</formula>
    </cfRule>
  </conditionalFormatting>
  <conditionalFormatting sqref="AI73">
    <cfRule type="expression" dxfId="1143" priority="491">
      <formula>IF(RIGHT(TEXT(AI73,"0.#"),1)=".",FALSE,TRUE)</formula>
    </cfRule>
    <cfRule type="expression" dxfId="1142" priority="492">
      <formula>IF(RIGHT(TEXT(AI73,"0.#"),1)=".",TRUE,FALSE)</formula>
    </cfRule>
  </conditionalFormatting>
  <conditionalFormatting sqref="AM73">
    <cfRule type="expression" dxfId="1141" priority="489">
      <formula>IF(RIGHT(TEXT(AM73,"0.#"),1)=".",FALSE,TRUE)</formula>
    </cfRule>
    <cfRule type="expression" dxfId="1140" priority="490">
      <formula>IF(RIGHT(TEXT(AM73,"0.#"),1)=".",TRUE,FALSE)</formula>
    </cfRule>
  </conditionalFormatting>
  <conditionalFormatting sqref="AM74">
    <cfRule type="expression" dxfId="1139" priority="487">
      <formula>IF(RIGHT(TEXT(AM74,"0.#"),1)=".",FALSE,TRUE)</formula>
    </cfRule>
    <cfRule type="expression" dxfId="1138" priority="488">
      <formula>IF(RIGHT(TEXT(AM74,"0.#"),1)=".",TRUE,FALSE)</formula>
    </cfRule>
  </conditionalFormatting>
  <conditionalFormatting sqref="AQ73:AQ75">
    <cfRule type="expression" dxfId="1137" priority="483">
      <formula>IF(RIGHT(TEXT(AQ73,"0.#"),1)=".",FALSE,TRUE)</formula>
    </cfRule>
    <cfRule type="expression" dxfId="1136" priority="484">
      <formula>IF(RIGHT(TEXT(AQ73,"0.#"),1)=".",TRUE,FALSE)</formula>
    </cfRule>
  </conditionalFormatting>
  <conditionalFormatting sqref="AU73:AU75">
    <cfRule type="expression" dxfId="1135" priority="481">
      <formula>IF(RIGHT(TEXT(AU73,"0.#"),1)=".",FALSE,TRUE)</formula>
    </cfRule>
    <cfRule type="expression" dxfId="1134" priority="482">
      <formula>IF(RIGHT(TEXT(AU73,"0.#"),1)=".",TRUE,FALSE)</formula>
    </cfRule>
  </conditionalFormatting>
  <conditionalFormatting sqref="AE107">
    <cfRule type="expression" dxfId="1133" priority="479">
      <formula>IF(RIGHT(TEXT(AE107,"0.#"),1)=".",FALSE,TRUE)</formula>
    </cfRule>
    <cfRule type="expression" dxfId="1132" priority="480">
      <formula>IF(RIGHT(TEXT(AE107,"0.#"),1)=".",TRUE,FALSE)</formula>
    </cfRule>
  </conditionalFormatting>
  <conditionalFormatting sqref="AM109">
    <cfRule type="expression" dxfId="1131" priority="463">
      <formula>IF(RIGHT(TEXT(AM109,"0.#"),1)=".",FALSE,TRUE)</formula>
    </cfRule>
    <cfRule type="expression" dxfId="1130" priority="464">
      <formula>IF(RIGHT(TEXT(AM109,"0.#"),1)=".",TRUE,FALSE)</formula>
    </cfRule>
  </conditionalFormatting>
  <conditionalFormatting sqref="AE108">
    <cfRule type="expression" dxfId="1129" priority="477">
      <formula>IF(RIGHT(TEXT(AE108,"0.#"),1)=".",FALSE,TRUE)</formula>
    </cfRule>
    <cfRule type="expression" dxfId="1128" priority="478">
      <formula>IF(RIGHT(TEXT(AE108,"0.#"),1)=".",TRUE,FALSE)</formula>
    </cfRule>
  </conditionalFormatting>
  <conditionalFormatting sqref="AE109">
    <cfRule type="expression" dxfId="1127" priority="475">
      <formula>IF(RIGHT(TEXT(AE109,"0.#"),1)=".",FALSE,TRUE)</formula>
    </cfRule>
    <cfRule type="expression" dxfId="1126" priority="476">
      <formula>IF(RIGHT(TEXT(AE109,"0.#"),1)=".",TRUE,FALSE)</formula>
    </cfRule>
  </conditionalFormatting>
  <conditionalFormatting sqref="AI109">
    <cfRule type="expression" dxfId="1125" priority="473">
      <formula>IF(RIGHT(TEXT(AI109,"0.#"),1)=".",FALSE,TRUE)</formula>
    </cfRule>
    <cfRule type="expression" dxfId="1124" priority="474">
      <formula>IF(RIGHT(TEXT(AI109,"0.#"),1)=".",TRUE,FALSE)</formula>
    </cfRule>
  </conditionalFormatting>
  <conditionalFormatting sqref="AI108">
    <cfRule type="expression" dxfId="1123" priority="471">
      <formula>IF(RIGHT(TEXT(AI108,"0.#"),1)=".",FALSE,TRUE)</formula>
    </cfRule>
    <cfRule type="expression" dxfId="1122" priority="472">
      <formula>IF(RIGHT(TEXT(AI108,"0.#"),1)=".",TRUE,FALSE)</formula>
    </cfRule>
  </conditionalFormatting>
  <conditionalFormatting sqref="AI107">
    <cfRule type="expression" dxfId="1121" priority="469">
      <formula>IF(RIGHT(TEXT(AI107,"0.#"),1)=".",FALSE,TRUE)</formula>
    </cfRule>
    <cfRule type="expression" dxfId="1120" priority="470">
      <formula>IF(RIGHT(TEXT(AI107,"0.#"),1)=".",TRUE,FALSE)</formula>
    </cfRule>
  </conditionalFormatting>
  <conditionalFormatting sqref="AM107">
    <cfRule type="expression" dxfId="1119" priority="467">
      <formula>IF(RIGHT(TEXT(AM107,"0.#"),1)=".",FALSE,TRUE)</formula>
    </cfRule>
    <cfRule type="expression" dxfId="1118" priority="468">
      <formula>IF(RIGHT(TEXT(AM107,"0.#"),1)=".",TRUE,FALSE)</formula>
    </cfRule>
  </conditionalFormatting>
  <conditionalFormatting sqref="AM108">
    <cfRule type="expression" dxfId="1117" priority="465">
      <formula>IF(RIGHT(TEXT(AM108,"0.#"),1)=".",FALSE,TRUE)</formula>
    </cfRule>
    <cfRule type="expression" dxfId="1116" priority="466">
      <formula>IF(RIGHT(TEXT(AM108,"0.#"),1)=".",TRUE,FALSE)</formula>
    </cfRule>
  </conditionalFormatting>
  <conditionalFormatting sqref="AQ107:AQ109">
    <cfRule type="expression" dxfId="1115" priority="461">
      <formula>IF(RIGHT(TEXT(AQ107,"0.#"),1)=".",FALSE,TRUE)</formula>
    </cfRule>
    <cfRule type="expression" dxfId="1114" priority="462">
      <formula>IF(RIGHT(TEXT(AQ107,"0.#"),1)=".",TRUE,FALSE)</formula>
    </cfRule>
  </conditionalFormatting>
  <conditionalFormatting sqref="AU107:AU109">
    <cfRule type="expression" dxfId="1113" priority="459">
      <formula>IF(RIGHT(TEXT(AU107,"0.#"),1)=".",FALSE,TRUE)</formula>
    </cfRule>
    <cfRule type="expression" dxfId="1112" priority="460">
      <formula>IF(RIGHT(TEXT(AU107,"0.#"),1)=".",TRUE,FALSE)</formula>
    </cfRule>
  </conditionalFormatting>
  <conditionalFormatting sqref="AE141">
    <cfRule type="expression" dxfId="1111" priority="457">
      <formula>IF(RIGHT(TEXT(AE141,"0.#"),1)=".",FALSE,TRUE)</formula>
    </cfRule>
    <cfRule type="expression" dxfId="1110" priority="458">
      <formula>IF(RIGHT(TEXT(AE141,"0.#"),1)=".",TRUE,FALSE)</formula>
    </cfRule>
  </conditionalFormatting>
  <conditionalFormatting sqref="AM143">
    <cfRule type="expression" dxfId="1109" priority="441">
      <formula>IF(RIGHT(TEXT(AM143,"0.#"),1)=".",FALSE,TRUE)</formula>
    </cfRule>
    <cfRule type="expression" dxfId="1108" priority="442">
      <formula>IF(RIGHT(TEXT(AM143,"0.#"),1)=".",TRUE,FALSE)</formula>
    </cfRule>
  </conditionalFormatting>
  <conditionalFormatting sqref="AE142">
    <cfRule type="expression" dxfId="1107" priority="455">
      <formula>IF(RIGHT(TEXT(AE142,"0.#"),1)=".",FALSE,TRUE)</formula>
    </cfRule>
    <cfRule type="expression" dxfId="1106" priority="456">
      <formula>IF(RIGHT(TEXT(AE142,"0.#"),1)=".",TRUE,FALSE)</formula>
    </cfRule>
  </conditionalFormatting>
  <conditionalFormatting sqref="AE143">
    <cfRule type="expression" dxfId="1105" priority="453">
      <formula>IF(RIGHT(TEXT(AE143,"0.#"),1)=".",FALSE,TRUE)</formula>
    </cfRule>
    <cfRule type="expression" dxfId="1104" priority="454">
      <formula>IF(RIGHT(TEXT(AE143,"0.#"),1)=".",TRUE,FALSE)</formula>
    </cfRule>
  </conditionalFormatting>
  <conditionalFormatting sqref="AI143">
    <cfRule type="expression" dxfId="1103" priority="451">
      <formula>IF(RIGHT(TEXT(AI143,"0.#"),1)=".",FALSE,TRUE)</formula>
    </cfRule>
    <cfRule type="expression" dxfId="1102" priority="452">
      <formula>IF(RIGHT(TEXT(AI143,"0.#"),1)=".",TRUE,FALSE)</formula>
    </cfRule>
  </conditionalFormatting>
  <conditionalFormatting sqref="AI142">
    <cfRule type="expression" dxfId="1101" priority="449">
      <formula>IF(RIGHT(TEXT(AI142,"0.#"),1)=".",FALSE,TRUE)</formula>
    </cfRule>
    <cfRule type="expression" dxfId="1100" priority="450">
      <formula>IF(RIGHT(TEXT(AI142,"0.#"),1)=".",TRUE,FALSE)</formula>
    </cfRule>
  </conditionalFormatting>
  <conditionalFormatting sqref="AI141">
    <cfRule type="expression" dxfId="1099" priority="447">
      <formula>IF(RIGHT(TEXT(AI141,"0.#"),1)=".",FALSE,TRUE)</formula>
    </cfRule>
    <cfRule type="expression" dxfId="1098" priority="448">
      <formula>IF(RIGHT(TEXT(AI141,"0.#"),1)=".",TRUE,FALSE)</formula>
    </cfRule>
  </conditionalFormatting>
  <conditionalFormatting sqref="AM141">
    <cfRule type="expression" dxfId="1097" priority="445">
      <formula>IF(RIGHT(TEXT(AM141,"0.#"),1)=".",FALSE,TRUE)</formula>
    </cfRule>
    <cfRule type="expression" dxfId="1096" priority="446">
      <formula>IF(RIGHT(TEXT(AM141,"0.#"),1)=".",TRUE,FALSE)</formula>
    </cfRule>
  </conditionalFormatting>
  <conditionalFormatting sqref="AM142">
    <cfRule type="expression" dxfId="1095" priority="443">
      <formula>IF(RIGHT(TEXT(AM142,"0.#"),1)=".",FALSE,TRUE)</formula>
    </cfRule>
    <cfRule type="expression" dxfId="1094" priority="444">
      <formula>IF(RIGHT(TEXT(AM142,"0.#"),1)=".",TRUE,FALSE)</formula>
    </cfRule>
  </conditionalFormatting>
  <conditionalFormatting sqref="AQ141:AQ143">
    <cfRule type="expression" dxfId="1093" priority="439">
      <formula>IF(RIGHT(TEXT(AQ141,"0.#"),1)=".",FALSE,TRUE)</formula>
    </cfRule>
    <cfRule type="expression" dxfId="1092" priority="440">
      <formula>IF(RIGHT(TEXT(AQ141,"0.#"),1)=".",TRUE,FALSE)</formula>
    </cfRule>
  </conditionalFormatting>
  <conditionalFormatting sqref="AU141:AU143">
    <cfRule type="expression" dxfId="1091" priority="437">
      <formula>IF(RIGHT(TEXT(AU141,"0.#"),1)=".",FALSE,TRUE)</formula>
    </cfRule>
    <cfRule type="expression" dxfId="1090" priority="438">
      <formula>IF(RIGHT(TEXT(AU141,"0.#"),1)=".",TRUE,FALSE)</formula>
    </cfRule>
  </conditionalFormatting>
  <conditionalFormatting sqref="AE175">
    <cfRule type="expression" dxfId="1089" priority="435">
      <formula>IF(RIGHT(TEXT(AE175,"0.#"),1)=".",FALSE,TRUE)</formula>
    </cfRule>
    <cfRule type="expression" dxfId="1088" priority="436">
      <formula>IF(RIGHT(TEXT(AE175,"0.#"),1)=".",TRUE,FALSE)</formula>
    </cfRule>
  </conditionalFormatting>
  <conditionalFormatting sqref="AM177">
    <cfRule type="expression" dxfId="1087" priority="419">
      <formula>IF(RIGHT(TEXT(AM177,"0.#"),1)=".",FALSE,TRUE)</formula>
    </cfRule>
    <cfRule type="expression" dxfId="1086" priority="420">
      <formula>IF(RIGHT(TEXT(AM177,"0.#"),1)=".",TRUE,FALSE)</formula>
    </cfRule>
  </conditionalFormatting>
  <conditionalFormatting sqref="AE176">
    <cfRule type="expression" dxfId="1085" priority="433">
      <formula>IF(RIGHT(TEXT(AE176,"0.#"),1)=".",FALSE,TRUE)</formula>
    </cfRule>
    <cfRule type="expression" dxfId="1084" priority="434">
      <formula>IF(RIGHT(TEXT(AE176,"0.#"),1)=".",TRUE,FALSE)</formula>
    </cfRule>
  </conditionalFormatting>
  <conditionalFormatting sqref="AE177">
    <cfRule type="expression" dxfId="1083" priority="431">
      <formula>IF(RIGHT(TEXT(AE177,"0.#"),1)=".",FALSE,TRUE)</formula>
    </cfRule>
    <cfRule type="expression" dxfId="1082" priority="432">
      <formula>IF(RIGHT(TEXT(AE177,"0.#"),1)=".",TRUE,FALSE)</formula>
    </cfRule>
  </conditionalFormatting>
  <conditionalFormatting sqref="AI177">
    <cfRule type="expression" dxfId="1081" priority="429">
      <formula>IF(RIGHT(TEXT(AI177,"0.#"),1)=".",FALSE,TRUE)</formula>
    </cfRule>
    <cfRule type="expression" dxfId="1080" priority="430">
      <formula>IF(RIGHT(TEXT(AI177,"0.#"),1)=".",TRUE,FALSE)</formula>
    </cfRule>
  </conditionalFormatting>
  <conditionalFormatting sqref="AI176">
    <cfRule type="expression" dxfId="1079" priority="427">
      <formula>IF(RIGHT(TEXT(AI176,"0.#"),1)=".",FALSE,TRUE)</formula>
    </cfRule>
    <cfRule type="expression" dxfId="1078" priority="428">
      <formula>IF(RIGHT(TEXT(AI176,"0.#"),1)=".",TRUE,FALSE)</formula>
    </cfRule>
  </conditionalFormatting>
  <conditionalFormatting sqref="AI175">
    <cfRule type="expression" dxfId="1077" priority="425">
      <formula>IF(RIGHT(TEXT(AI175,"0.#"),1)=".",FALSE,TRUE)</formula>
    </cfRule>
    <cfRule type="expression" dxfId="1076" priority="426">
      <formula>IF(RIGHT(TEXT(AI175,"0.#"),1)=".",TRUE,FALSE)</formula>
    </cfRule>
  </conditionalFormatting>
  <conditionalFormatting sqref="AM175">
    <cfRule type="expression" dxfId="1075" priority="423">
      <formula>IF(RIGHT(TEXT(AM175,"0.#"),1)=".",FALSE,TRUE)</formula>
    </cfRule>
    <cfRule type="expression" dxfId="1074" priority="424">
      <formula>IF(RIGHT(TEXT(AM175,"0.#"),1)=".",TRUE,FALSE)</formula>
    </cfRule>
  </conditionalFormatting>
  <conditionalFormatting sqref="AM176">
    <cfRule type="expression" dxfId="1073" priority="421">
      <formula>IF(RIGHT(TEXT(AM176,"0.#"),1)=".",FALSE,TRUE)</formula>
    </cfRule>
    <cfRule type="expression" dxfId="1072" priority="422">
      <formula>IF(RIGHT(TEXT(AM176,"0.#"),1)=".",TRUE,FALSE)</formula>
    </cfRule>
  </conditionalFormatting>
  <conditionalFormatting sqref="AQ175:AQ177">
    <cfRule type="expression" dxfId="1071" priority="417">
      <formula>IF(RIGHT(TEXT(AQ175,"0.#"),1)=".",FALSE,TRUE)</formula>
    </cfRule>
    <cfRule type="expression" dxfId="1070" priority="418">
      <formula>IF(RIGHT(TEXT(AQ175,"0.#"),1)=".",TRUE,FALSE)</formula>
    </cfRule>
  </conditionalFormatting>
  <conditionalFormatting sqref="AU175:AU177">
    <cfRule type="expression" dxfId="1069" priority="415">
      <formula>IF(RIGHT(TEXT(AU175,"0.#"),1)=".",FALSE,TRUE)</formula>
    </cfRule>
    <cfRule type="expression" dxfId="1068" priority="416">
      <formula>IF(RIGHT(TEXT(AU175,"0.#"),1)=".",TRUE,FALSE)</formula>
    </cfRule>
  </conditionalFormatting>
  <conditionalFormatting sqref="AE61">
    <cfRule type="expression" dxfId="1067" priority="369">
      <formula>IF(RIGHT(TEXT(AE61,"0.#"),1)=".",FALSE,TRUE)</formula>
    </cfRule>
    <cfRule type="expression" dxfId="1066" priority="370">
      <formula>IF(RIGHT(TEXT(AE61,"0.#"),1)=".",TRUE,FALSE)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M61">
    <cfRule type="expression" dxfId="1063" priority="357">
      <formula>IF(RIGHT(TEXT(AM61,"0.#"),1)=".",FALSE,TRUE)</formula>
    </cfRule>
    <cfRule type="expression" dxfId="1062" priority="358">
      <formula>IF(RIGHT(TEXT(AM61,"0.#"),1)=".",TRUE,FALSE)</formula>
    </cfRule>
  </conditionalFormatting>
  <conditionalFormatting sqref="AE63">
    <cfRule type="expression" dxfId="1061" priority="365">
      <formula>IF(RIGHT(TEXT(AE63,"0.#"),1)=".",FALSE,TRUE)</formula>
    </cfRule>
    <cfRule type="expression" dxfId="1060" priority="366">
      <formula>IF(RIGHT(TEXT(AE63,"0.#"),1)=".",TRUE,FALSE)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I61">
    <cfRule type="expression" dxfId="1055" priority="359">
      <formula>IF(RIGHT(TEXT(AI61,"0.#"),1)=".",FALSE,TRUE)</formula>
    </cfRule>
    <cfRule type="expression" dxfId="1054" priority="360">
      <formula>IF(RIGHT(TEXT(AI61,"0.#"),1)=".",TRUE,FALSE)</formula>
    </cfRule>
  </conditionalFormatting>
  <conditionalFormatting sqref="AM62">
    <cfRule type="expression" dxfId="1053" priority="355">
      <formula>IF(RIGHT(TEXT(AM62,"0.#"),1)=".",FALSE,TRUE)</formula>
    </cfRule>
    <cfRule type="expression" dxfId="1052" priority="356">
      <formula>IF(RIGHT(TEXT(AM62,"0.#"),1)=".",TRUE,FALSE)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Q61:AQ63">
    <cfRule type="expression" dxfId="1049" priority="351">
      <formula>IF(RIGHT(TEXT(AQ61,"0.#"),1)=".",FALSE,TRUE)</formula>
    </cfRule>
    <cfRule type="expression" dxfId="1048" priority="352">
      <formula>IF(RIGHT(TEXT(AQ61,"0.#"),1)=".",TRUE,FALSE)</formula>
    </cfRule>
  </conditionalFormatting>
  <conditionalFormatting sqref="AU61:AU63">
    <cfRule type="expression" dxfId="1047" priority="349">
      <formula>IF(RIGHT(TEXT(AU61,"0.#"),1)=".",FALSE,TRUE)</formula>
    </cfRule>
    <cfRule type="expression" dxfId="1046" priority="350">
      <formula>IF(RIGHT(TEXT(AU61,"0.#"),1)=".",TRUE,FALSE)</formula>
    </cfRule>
  </conditionalFormatting>
  <conditionalFormatting sqref="AE95">
    <cfRule type="expression" dxfId="1045" priority="347">
      <formula>IF(RIGHT(TEXT(AE95,"0.#"),1)=".",FALSE,TRUE)</formula>
    </cfRule>
    <cfRule type="expression" dxfId="1044" priority="348">
      <formula>IF(RIGHT(TEXT(AE95,"0.#"),1)=".",TRUE,FALSE)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M95">
    <cfRule type="expression" dxfId="1041" priority="335">
      <formula>IF(RIGHT(TEXT(AM95,"0.#"),1)=".",FALSE,TRUE)</formula>
    </cfRule>
    <cfRule type="expression" dxfId="1040" priority="336">
      <formula>IF(RIGHT(TEXT(AM95,"0.#"),1)=".",TRUE,FALSE)</formula>
    </cfRule>
  </conditionalFormatting>
  <conditionalFormatting sqref="AE97">
    <cfRule type="expression" dxfId="1039" priority="343">
      <formula>IF(RIGHT(TEXT(AE97,"0.#"),1)=".",FALSE,TRUE)</formula>
    </cfRule>
    <cfRule type="expression" dxfId="1038" priority="344">
      <formula>IF(RIGHT(TEXT(AE97,"0.#"),1)=".",TRUE,FALSE)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I95">
    <cfRule type="expression" dxfId="1033" priority="337">
      <formula>IF(RIGHT(TEXT(AI95,"0.#"),1)=".",FALSE,TRUE)</formula>
    </cfRule>
    <cfRule type="expression" dxfId="1032" priority="338">
      <formula>IF(RIGHT(TEXT(AI95,"0.#"),1)=".",TRUE,FALSE)</formula>
    </cfRule>
  </conditionalFormatting>
  <conditionalFormatting sqref="AM96">
    <cfRule type="expression" dxfId="1031" priority="333">
      <formula>IF(RIGHT(TEXT(AM96,"0.#"),1)=".",FALSE,TRUE)</formula>
    </cfRule>
    <cfRule type="expression" dxfId="1030" priority="334">
      <formula>IF(RIGHT(TEXT(AM96,"0.#"),1)=".",TRUE,FALSE)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Q95:AQ97">
    <cfRule type="expression" dxfId="1027" priority="329">
      <formula>IF(RIGHT(TEXT(AQ95,"0.#"),1)=".",FALSE,TRUE)</formula>
    </cfRule>
    <cfRule type="expression" dxfId="1026" priority="330">
      <formula>IF(RIGHT(TEXT(AQ95,"0.#"),1)=".",TRUE,FALSE)</formula>
    </cfRule>
  </conditionalFormatting>
  <conditionalFormatting sqref="AU95:AU97">
    <cfRule type="expression" dxfId="1025" priority="327">
      <formula>IF(RIGHT(TEXT(AU95,"0.#"),1)=".",FALSE,TRUE)</formula>
    </cfRule>
    <cfRule type="expression" dxfId="1024" priority="328">
      <formula>IF(RIGHT(TEXT(AU95,"0.#"),1)=".",TRUE,FALSE)</formula>
    </cfRule>
  </conditionalFormatting>
  <conditionalFormatting sqref="AE129">
    <cfRule type="expression" dxfId="1023" priority="325">
      <formula>IF(RIGHT(TEXT(AE129,"0.#"),1)=".",FALSE,TRUE)</formula>
    </cfRule>
    <cfRule type="expression" dxfId="1022" priority="326">
      <formula>IF(RIGHT(TEXT(AE129,"0.#"),1)=".",TRUE,FALSE)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M129">
    <cfRule type="expression" dxfId="1019" priority="313">
      <formula>IF(RIGHT(TEXT(AM129,"0.#"),1)=".",FALSE,TRUE)</formula>
    </cfRule>
    <cfRule type="expression" dxfId="1018" priority="314">
      <formula>IF(RIGHT(TEXT(AM129,"0.#"),1)=".",TRUE,FALSE)</formula>
    </cfRule>
  </conditionalFormatting>
  <conditionalFormatting sqref="AE131">
    <cfRule type="expression" dxfId="1017" priority="321">
      <formula>IF(RIGHT(TEXT(AE131,"0.#"),1)=".",FALSE,TRUE)</formula>
    </cfRule>
    <cfRule type="expression" dxfId="1016" priority="322">
      <formula>IF(RIGHT(TEXT(AE131,"0.#"),1)=".",TRUE,FALSE)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I129">
    <cfRule type="expression" dxfId="1011" priority="315">
      <formula>IF(RIGHT(TEXT(AI129,"0.#"),1)=".",FALSE,TRUE)</formula>
    </cfRule>
    <cfRule type="expression" dxfId="1010" priority="316">
      <formula>IF(RIGHT(TEXT(AI129,"0.#"),1)=".",TRUE,FALSE)</formula>
    </cfRule>
  </conditionalFormatting>
  <conditionalFormatting sqref="AM130">
    <cfRule type="expression" dxfId="1009" priority="311">
      <formula>IF(RIGHT(TEXT(AM130,"0.#"),1)=".",FALSE,TRUE)</formula>
    </cfRule>
    <cfRule type="expression" dxfId="1008" priority="312">
      <formula>IF(RIGHT(TEXT(AM130,"0.#"),1)=".",TRUE,FALSE)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Q129:AQ131">
    <cfRule type="expression" dxfId="1005" priority="307">
      <formula>IF(RIGHT(TEXT(AQ129,"0.#"),1)=".",FALSE,TRUE)</formula>
    </cfRule>
    <cfRule type="expression" dxfId="1004" priority="308">
      <formula>IF(RIGHT(TEXT(AQ129,"0.#"),1)=".",TRUE,FALSE)</formula>
    </cfRule>
  </conditionalFormatting>
  <conditionalFormatting sqref="AU129:AU131">
    <cfRule type="expression" dxfId="1003" priority="305">
      <formula>IF(RIGHT(TEXT(AU129,"0.#"),1)=".",FALSE,TRUE)</formula>
    </cfRule>
    <cfRule type="expression" dxfId="1002" priority="306">
      <formula>IF(RIGHT(TEXT(AU129,"0.#"),1)=".",TRUE,FALSE)</formula>
    </cfRule>
  </conditionalFormatting>
  <conditionalFormatting sqref="AE163">
    <cfRule type="expression" dxfId="1001" priority="303">
      <formula>IF(RIGHT(TEXT(AE163,"0.#"),1)=".",FALSE,TRUE)</formula>
    </cfRule>
    <cfRule type="expression" dxfId="1000" priority="304">
      <formula>IF(RIGHT(TEXT(AE163,"0.#"),1)=".",TRUE,FALSE)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M163">
    <cfRule type="expression" dxfId="997" priority="291">
      <formula>IF(RIGHT(TEXT(AM163,"0.#"),1)=".",FALSE,TRUE)</formula>
    </cfRule>
    <cfRule type="expression" dxfId="996" priority="292">
      <formula>IF(RIGHT(TEXT(AM163,"0.#"),1)=".",TRUE,FALSE)</formula>
    </cfRule>
  </conditionalFormatting>
  <conditionalFormatting sqref="AE165">
    <cfRule type="expression" dxfId="995" priority="299">
      <formula>IF(RIGHT(TEXT(AE165,"0.#"),1)=".",FALSE,TRUE)</formula>
    </cfRule>
    <cfRule type="expression" dxfId="994" priority="300">
      <formula>IF(RIGHT(TEXT(AE165,"0.#"),1)=".",TRUE,FALSE)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I163">
    <cfRule type="expression" dxfId="989" priority="293">
      <formula>IF(RIGHT(TEXT(AI163,"0.#"),1)=".",FALSE,TRUE)</formula>
    </cfRule>
    <cfRule type="expression" dxfId="988" priority="294">
      <formula>IF(RIGHT(TEXT(AI163,"0.#"),1)=".",TRUE,FALSE)</formula>
    </cfRule>
  </conditionalFormatting>
  <conditionalFormatting sqref="AM164">
    <cfRule type="expression" dxfId="987" priority="289">
      <formula>IF(RIGHT(TEXT(AM164,"0.#"),1)=".",FALSE,TRUE)</formula>
    </cfRule>
    <cfRule type="expression" dxfId="986" priority="290">
      <formula>IF(RIGHT(TEXT(AM164,"0.#"),1)=".",TRUE,FALSE)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Q163:AQ165">
    <cfRule type="expression" dxfId="983" priority="285">
      <formula>IF(RIGHT(TEXT(AQ163,"0.#"),1)=".",FALSE,TRUE)</formula>
    </cfRule>
    <cfRule type="expression" dxfId="982" priority="286">
      <formula>IF(RIGHT(TEXT(AQ163,"0.#"),1)=".",TRUE,FALSE)</formula>
    </cfRule>
  </conditionalFormatting>
  <conditionalFormatting sqref="AU163:AU165">
    <cfRule type="expression" dxfId="981" priority="283">
      <formula>IF(RIGHT(TEXT(AU163,"0.#"),1)=".",FALSE,TRUE)</formula>
    </cfRule>
    <cfRule type="expression" dxfId="980" priority="284">
      <formula>IF(RIGHT(TEXT(AU163,"0.#"),1)=".",TRUE,FALSE)</formula>
    </cfRule>
  </conditionalFormatting>
  <conditionalFormatting sqref="AE197">
    <cfRule type="expression" dxfId="979" priority="281">
      <formula>IF(RIGHT(TEXT(AE197,"0.#"),1)=".",FALSE,TRUE)</formula>
    </cfRule>
    <cfRule type="expression" dxfId="978" priority="282">
      <formula>IF(RIGHT(TEXT(AE197,"0.#"),1)=".",TRUE,FALSE)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M197">
    <cfRule type="expression" dxfId="975" priority="269">
      <formula>IF(RIGHT(TEXT(AM197,"0.#"),1)=".",FALSE,TRUE)</formula>
    </cfRule>
    <cfRule type="expression" dxfId="974" priority="270">
      <formula>IF(RIGHT(TEXT(AM197,"0.#"),1)=".",TRUE,FALSE)</formula>
    </cfRule>
  </conditionalFormatting>
  <conditionalFormatting sqref="AE199">
    <cfRule type="expression" dxfId="973" priority="277">
      <formula>IF(RIGHT(TEXT(AE199,"0.#"),1)=".",FALSE,TRUE)</formula>
    </cfRule>
    <cfRule type="expression" dxfId="972" priority="278">
      <formula>IF(RIGHT(TEXT(AE199,"0.#"),1)=".",TRUE,FALSE)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I197">
    <cfRule type="expression" dxfId="967" priority="271">
      <formula>IF(RIGHT(TEXT(AI197,"0.#"),1)=".",FALSE,TRUE)</formula>
    </cfRule>
    <cfRule type="expression" dxfId="966" priority="272">
      <formula>IF(RIGHT(TEXT(AI197,"0.#"),1)=".",TRUE,FALSE)</formula>
    </cfRule>
  </conditionalFormatting>
  <conditionalFormatting sqref="AM198">
    <cfRule type="expression" dxfId="965" priority="267">
      <formula>IF(RIGHT(TEXT(AM198,"0.#"),1)=".",FALSE,TRUE)</formula>
    </cfRule>
    <cfRule type="expression" dxfId="964" priority="268">
      <formula>IF(RIGHT(TEXT(AM198,"0.#"),1)=".",TRUE,FALSE)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Q197:AQ199">
    <cfRule type="expression" dxfId="961" priority="263">
      <formula>IF(RIGHT(TEXT(AQ197,"0.#"),1)=".",FALSE,TRUE)</formula>
    </cfRule>
    <cfRule type="expression" dxfId="960" priority="264">
      <formula>IF(RIGHT(TEXT(AQ197,"0.#"),1)=".",TRUE,FALSE)</formula>
    </cfRule>
  </conditionalFormatting>
  <conditionalFormatting sqref="AU197:AU199">
    <cfRule type="expression" dxfId="959" priority="261">
      <formula>IF(RIGHT(TEXT(AU197,"0.#"),1)=".",FALSE,TRUE)</formula>
    </cfRule>
    <cfRule type="expression" dxfId="958" priority="262">
      <formula>IF(RIGHT(TEXT(AU197,"0.#"),1)=".",TRUE,FALSE)</formula>
    </cfRule>
  </conditionalFormatting>
  <conditionalFormatting sqref="AE134 AQ134">
    <cfRule type="expression" dxfId="957" priority="259">
      <formula>IF(RIGHT(TEXT(AE134,"0.#"),1)=".",FALSE,TRUE)</formula>
    </cfRule>
    <cfRule type="expression" dxfId="956" priority="260">
      <formula>IF(RIGHT(TEXT(AE134,"0.#"),1)=".",TRUE,FALSE)</formula>
    </cfRule>
  </conditionalFormatting>
  <conditionalFormatting sqref="AI134">
    <cfRule type="expression" dxfId="955" priority="257">
      <formula>IF(RIGHT(TEXT(AI134,"0.#"),1)=".",FALSE,TRUE)</formula>
    </cfRule>
    <cfRule type="expression" dxfId="954" priority="258">
      <formula>IF(RIGHT(TEXT(AI134,"0.#"),1)=".",TRUE,FALSE)</formula>
    </cfRule>
  </conditionalFormatting>
  <conditionalFormatting sqref="AM134">
    <cfRule type="expression" dxfId="953" priority="255">
      <formula>IF(RIGHT(TEXT(AM134,"0.#"),1)=".",FALSE,TRUE)</formula>
    </cfRule>
    <cfRule type="expression" dxfId="952" priority="256">
      <formula>IF(RIGHT(TEXT(AM134,"0.#"),1)=".",TRUE,FALSE)</formula>
    </cfRule>
  </conditionalFormatting>
  <conditionalFormatting sqref="AE135">
    <cfRule type="expression" dxfId="951" priority="253">
      <formula>IF(RIGHT(TEXT(AE135,"0.#"),1)=".",FALSE,TRUE)</formula>
    </cfRule>
    <cfRule type="expression" dxfId="950" priority="254">
      <formula>IF(RIGHT(TEXT(AE135,"0.#"),1)=".",TRUE,FALSE)</formula>
    </cfRule>
  </conditionalFormatting>
  <conditionalFormatting sqref="AI135">
    <cfRule type="expression" dxfId="949" priority="251">
      <formula>IF(RIGHT(TEXT(AI135,"0.#"),1)=".",FALSE,TRUE)</formula>
    </cfRule>
    <cfRule type="expression" dxfId="948" priority="252">
      <formula>IF(RIGHT(TEXT(AI135,"0.#"),1)=".",TRUE,FALSE)</formula>
    </cfRule>
  </conditionalFormatting>
  <conditionalFormatting sqref="AM135">
    <cfRule type="expression" dxfId="947" priority="249">
      <formula>IF(RIGHT(TEXT(AM135,"0.#"),1)=".",FALSE,TRUE)</formula>
    </cfRule>
    <cfRule type="expression" dxfId="946" priority="250">
      <formula>IF(RIGHT(TEXT(AM135,"0.#"),1)=".",TRUE,FALSE)</formula>
    </cfRule>
  </conditionalFormatting>
  <conditionalFormatting sqref="AQ135">
    <cfRule type="expression" dxfId="945" priority="247">
      <formula>IF(RIGHT(TEXT(AQ135,"0.#"),1)=".",FALSE,TRUE)</formula>
    </cfRule>
    <cfRule type="expression" dxfId="944" priority="248">
      <formula>IF(RIGHT(TEXT(AQ135,"0.#"),1)=".",TRUE,FALSE)</formula>
    </cfRule>
  </conditionalFormatting>
  <conditionalFormatting sqref="AU134">
    <cfRule type="expression" dxfId="943" priority="245">
      <formula>IF(RIGHT(TEXT(AU134,"0.#"),1)=".",FALSE,TRUE)</formula>
    </cfRule>
    <cfRule type="expression" dxfId="942" priority="246">
      <formula>IF(RIGHT(TEXT(AU134,"0.#"),1)=".",TRUE,FALSE)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E168 AQ168">
    <cfRule type="expression" dxfId="939" priority="241">
      <formula>IF(RIGHT(TEXT(AE168,"0.#"),1)=".",FALSE,TRUE)</formula>
    </cfRule>
    <cfRule type="expression" dxfId="938" priority="242">
      <formula>IF(RIGHT(TEXT(AE168,"0.#"),1)=".",TRUE,FALSE)</formula>
    </cfRule>
  </conditionalFormatting>
  <conditionalFormatting sqref="AI168">
    <cfRule type="expression" dxfId="937" priority="239">
      <formula>IF(RIGHT(TEXT(AI168,"0.#"),1)=".",FALSE,TRUE)</formula>
    </cfRule>
    <cfRule type="expression" dxfId="936" priority="240">
      <formula>IF(RIGHT(TEXT(AI168,"0.#"),1)=".",TRUE,FALSE)</formula>
    </cfRule>
  </conditionalFormatting>
  <conditionalFormatting sqref="AM168">
    <cfRule type="expression" dxfId="935" priority="237">
      <formula>IF(RIGHT(TEXT(AM168,"0.#"),1)=".",FALSE,TRUE)</formula>
    </cfRule>
    <cfRule type="expression" dxfId="934" priority="238">
      <formula>IF(RIGHT(TEXT(AM168,"0.#"),1)=".",TRUE,FALSE)</formula>
    </cfRule>
  </conditionalFormatting>
  <conditionalFormatting sqref="AE169">
    <cfRule type="expression" dxfId="933" priority="235">
      <formula>IF(RIGHT(TEXT(AE169,"0.#"),1)=".",FALSE,TRUE)</formula>
    </cfRule>
    <cfRule type="expression" dxfId="932" priority="236">
      <formula>IF(RIGHT(TEXT(AE169,"0.#"),1)=".",TRUE,FALSE)</formula>
    </cfRule>
  </conditionalFormatting>
  <conditionalFormatting sqref="AI169">
    <cfRule type="expression" dxfId="931" priority="233">
      <formula>IF(RIGHT(TEXT(AI169,"0.#"),1)=".",FALSE,TRUE)</formula>
    </cfRule>
    <cfRule type="expression" dxfId="930" priority="234">
      <formula>IF(RIGHT(TEXT(AI169,"0.#"),1)=".",TRUE,FALSE)</formula>
    </cfRule>
  </conditionalFormatting>
  <conditionalFormatting sqref="AM169">
    <cfRule type="expression" dxfId="929" priority="231">
      <formula>IF(RIGHT(TEXT(AM169,"0.#"),1)=".",FALSE,TRUE)</formula>
    </cfRule>
    <cfRule type="expression" dxfId="928" priority="232">
      <formula>IF(RIGHT(TEXT(AM169,"0.#"),1)=".",TRUE,FALSE)</formula>
    </cfRule>
  </conditionalFormatting>
  <conditionalFormatting sqref="AQ169">
    <cfRule type="expression" dxfId="927" priority="229">
      <formula>IF(RIGHT(TEXT(AQ169,"0.#"),1)=".",FALSE,TRUE)</formula>
    </cfRule>
    <cfRule type="expression" dxfId="926" priority="230">
      <formula>IF(RIGHT(TEXT(AQ169,"0.#"),1)=".",TRUE,FALSE)</formula>
    </cfRule>
  </conditionalFormatting>
  <conditionalFormatting sqref="AU168">
    <cfRule type="expression" dxfId="925" priority="227">
      <formula>IF(RIGHT(TEXT(AU168,"0.#"),1)=".",FALSE,TRUE)</formula>
    </cfRule>
    <cfRule type="expression" dxfId="924" priority="228">
      <formula>IF(RIGHT(TEXT(AU168,"0.#"),1)=".",TRUE,FALSE)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E90">
    <cfRule type="expression" dxfId="921" priority="223">
      <formula>IF(RIGHT(TEXT(AE90,"0.#"),1)=".",FALSE,TRUE)</formula>
    </cfRule>
    <cfRule type="expression" dxfId="920" priority="224">
      <formula>IF(RIGHT(TEXT(AE90,"0.#"),1)=".",TRUE,FALSE)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M90">
    <cfRule type="expression" dxfId="917" priority="211">
      <formula>IF(RIGHT(TEXT(AM90,"0.#"),1)=".",FALSE,TRUE)</formula>
    </cfRule>
    <cfRule type="expression" dxfId="916" priority="212">
      <formula>IF(RIGHT(TEXT(AM90,"0.#"),1)=".",TRUE,FALSE)</formula>
    </cfRule>
  </conditionalFormatting>
  <conditionalFormatting sqref="AE92">
    <cfRule type="expression" dxfId="915" priority="219">
      <formula>IF(RIGHT(TEXT(AE92,"0.#"),1)=".",FALSE,TRUE)</formula>
    </cfRule>
    <cfRule type="expression" dxfId="914" priority="220">
      <formula>IF(RIGHT(TEXT(AE92,"0.#"),1)=".",TRUE,FALSE)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I90">
    <cfRule type="expression" dxfId="909" priority="213">
      <formula>IF(RIGHT(TEXT(AI90,"0.#"),1)=".",FALSE,TRUE)</formula>
    </cfRule>
    <cfRule type="expression" dxfId="908" priority="214">
      <formula>IF(RIGHT(TEXT(AI90,"0.#"),1)=".",TRUE,FALSE)</formula>
    </cfRule>
  </conditionalFormatting>
  <conditionalFormatting sqref="AM91">
    <cfRule type="expression" dxfId="907" priority="209">
      <formula>IF(RIGHT(TEXT(AM91,"0.#"),1)=".",FALSE,TRUE)</formula>
    </cfRule>
    <cfRule type="expression" dxfId="906" priority="210">
      <formula>IF(RIGHT(TEXT(AM91,"0.#"),1)=".",TRUE,FALSE)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Q90:AQ92">
    <cfRule type="expression" dxfId="903" priority="205">
      <formula>IF(RIGHT(TEXT(AQ90,"0.#"),1)=".",FALSE,TRUE)</formula>
    </cfRule>
    <cfRule type="expression" dxfId="902" priority="206">
      <formula>IF(RIGHT(TEXT(AQ90,"0.#"),1)=".",TRUE,FALSE)</formula>
    </cfRule>
  </conditionalFormatting>
  <conditionalFormatting sqref="AU90:AU92">
    <cfRule type="expression" dxfId="901" priority="203">
      <formula>IF(RIGHT(TEXT(AU90,"0.#"),1)=".",FALSE,TRUE)</formula>
    </cfRule>
    <cfRule type="expression" dxfId="900" priority="204">
      <formula>IF(RIGHT(TEXT(AU90,"0.#"),1)=".",TRUE,FALSE)</formula>
    </cfRule>
  </conditionalFormatting>
  <conditionalFormatting sqref="AE85">
    <cfRule type="expression" dxfId="899" priority="201">
      <formula>IF(RIGHT(TEXT(AE85,"0.#"),1)=".",FALSE,TRUE)</formula>
    </cfRule>
    <cfRule type="expression" dxfId="898" priority="202">
      <formula>IF(RIGHT(TEXT(AE85,"0.#"),1)=".",TRUE,FALSE)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M85">
    <cfRule type="expression" dxfId="895" priority="189">
      <formula>IF(RIGHT(TEXT(AM85,"0.#"),1)=".",FALSE,TRUE)</formula>
    </cfRule>
    <cfRule type="expression" dxfId="894" priority="190">
      <formula>IF(RIGHT(TEXT(AM85,"0.#"),1)=".",TRUE,FALSE)</formula>
    </cfRule>
  </conditionalFormatting>
  <conditionalFormatting sqref="AE87">
    <cfRule type="expression" dxfId="893" priority="197">
      <formula>IF(RIGHT(TEXT(AE87,"0.#"),1)=".",FALSE,TRUE)</formula>
    </cfRule>
    <cfRule type="expression" dxfId="892" priority="198">
      <formula>IF(RIGHT(TEXT(AE87,"0.#"),1)=".",TRUE,FALSE)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I85">
    <cfRule type="expression" dxfId="887" priority="191">
      <formula>IF(RIGHT(TEXT(AI85,"0.#"),1)=".",FALSE,TRUE)</formula>
    </cfRule>
    <cfRule type="expression" dxfId="886" priority="192">
      <formula>IF(RIGHT(TEXT(AI85,"0.#"),1)=".",TRUE,FALSE)</formula>
    </cfRule>
  </conditionalFormatting>
  <conditionalFormatting sqref="AM86">
    <cfRule type="expression" dxfId="885" priority="187">
      <formula>IF(RIGHT(TEXT(AM86,"0.#"),1)=".",FALSE,TRUE)</formula>
    </cfRule>
    <cfRule type="expression" dxfId="884" priority="188">
      <formula>IF(RIGHT(TEXT(AM86,"0.#"),1)=".",TRUE,FALSE)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Q85:AQ87">
    <cfRule type="expression" dxfId="881" priority="183">
      <formula>IF(RIGHT(TEXT(AQ85,"0.#"),1)=".",FALSE,TRUE)</formula>
    </cfRule>
    <cfRule type="expression" dxfId="880" priority="184">
      <formula>IF(RIGHT(TEXT(AQ85,"0.#"),1)=".",TRUE,FALSE)</formula>
    </cfRule>
  </conditionalFormatting>
  <conditionalFormatting sqref="AU85:AU87">
    <cfRule type="expression" dxfId="879" priority="181">
      <formula>IF(RIGHT(TEXT(AU85,"0.#"),1)=".",FALSE,TRUE)</formula>
    </cfRule>
    <cfRule type="expression" dxfId="878" priority="182">
      <formula>IF(RIGHT(TEXT(AU85,"0.#"),1)=".",TRUE,FALSE)</formula>
    </cfRule>
  </conditionalFormatting>
  <conditionalFormatting sqref="AE124">
    <cfRule type="expression" dxfId="877" priority="179">
      <formula>IF(RIGHT(TEXT(AE124,"0.#"),1)=".",FALSE,TRUE)</formula>
    </cfRule>
    <cfRule type="expression" dxfId="876" priority="180">
      <formula>IF(RIGHT(TEXT(AE124,"0.#"),1)=".",TRUE,FALSE)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M124">
    <cfRule type="expression" dxfId="873" priority="167">
      <formula>IF(RIGHT(TEXT(AM124,"0.#"),1)=".",FALSE,TRUE)</formula>
    </cfRule>
    <cfRule type="expression" dxfId="872" priority="168">
      <formula>IF(RIGHT(TEXT(AM124,"0.#"),1)=".",TRUE,FALSE)</formula>
    </cfRule>
  </conditionalFormatting>
  <conditionalFormatting sqref="AE126">
    <cfRule type="expression" dxfId="871" priority="175">
      <formula>IF(RIGHT(TEXT(AE126,"0.#"),1)=".",FALSE,TRUE)</formula>
    </cfRule>
    <cfRule type="expression" dxfId="870" priority="176">
      <formula>IF(RIGHT(TEXT(AE126,"0.#"),1)=".",TRUE,FALSE)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I124">
    <cfRule type="expression" dxfId="865" priority="169">
      <formula>IF(RIGHT(TEXT(AI124,"0.#"),1)=".",FALSE,TRUE)</formula>
    </cfRule>
    <cfRule type="expression" dxfId="864" priority="170">
      <formula>IF(RIGHT(TEXT(AI124,"0.#"),1)=".",TRUE,FALSE)</formula>
    </cfRule>
  </conditionalFormatting>
  <conditionalFormatting sqref="AM125">
    <cfRule type="expression" dxfId="863" priority="165">
      <formula>IF(RIGHT(TEXT(AM125,"0.#"),1)=".",FALSE,TRUE)</formula>
    </cfRule>
    <cfRule type="expression" dxfId="862" priority="166">
      <formula>IF(RIGHT(TEXT(AM125,"0.#"),1)=".",TRUE,FALSE)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Q124:AQ126">
    <cfRule type="expression" dxfId="859" priority="161">
      <formula>IF(RIGHT(TEXT(AQ124,"0.#"),1)=".",FALSE,TRUE)</formula>
    </cfRule>
    <cfRule type="expression" dxfId="858" priority="162">
      <formula>IF(RIGHT(TEXT(AQ124,"0.#"),1)=".",TRUE,FALSE)</formula>
    </cfRule>
  </conditionalFormatting>
  <conditionalFormatting sqref="AU124:AU126">
    <cfRule type="expression" dxfId="857" priority="159">
      <formula>IF(RIGHT(TEXT(AU124,"0.#"),1)=".",FALSE,TRUE)</formula>
    </cfRule>
    <cfRule type="expression" dxfId="856" priority="160">
      <formula>IF(RIGHT(TEXT(AU124,"0.#"),1)=".",TRUE,FALSE)</formula>
    </cfRule>
  </conditionalFormatting>
  <conditionalFormatting sqref="AE119">
    <cfRule type="expression" dxfId="855" priority="157">
      <formula>IF(RIGHT(TEXT(AE119,"0.#"),1)=".",FALSE,TRUE)</formula>
    </cfRule>
    <cfRule type="expression" dxfId="854" priority="158">
      <formula>IF(RIGHT(TEXT(AE119,"0.#"),1)=".",TRUE,FALSE)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M119">
    <cfRule type="expression" dxfId="851" priority="145">
      <formula>IF(RIGHT(TEXT(AM119,"0.#"),1)=".",FALSE,TRUE)</formula>
    </cfRule>
    <cfRule type="expression" dxfId="850" priority="146">
      <formula>IF(RIGHT(TEXT(AM119,"0.#"),1)=".",TRUE,FALSE)</formula>
    </cfRule>
  </conditionalFormatting>
  <conditionalFormatting sqref="AE121">
    <cfRule type="expression" dxfId="849" priority="153">
      <formula>IF(RIGHT(TEXT(AE121,"0.#"),1)=".",FALSE,TRUE)</formula>
    </cfRule>
    <cfRule type="expression" dxfId="848" priority="154">
      <formula>IF(RIGHT(TEXT(AE121,"0.#"),1)=".",TRUE,FALSE)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I119">
    <cfRule type="expression" dxfId="843" priority="147">
      <formula>IF(RIGHT(TEXT(AI119,"0.#"),1)=".",FALSE,TRUE)</formula>
    </cfRule>
    <cfRule type="expression" dxfId="842" priority="148">
      <formula>IF(RIGHT(TEXT(AI119,"0.#"),1)=".",TRUE,FALSE)</formula>
    </cfRule>
  </conditionalFormatting>
  <conditionalFormatting sqref="AM120">
    <cfRule type="expression" dxfId="841" priority="143">
      <formula>IF(RIGHT(TEXT(AM120,"0.#"),1)=".",FALSE,TRUE)</formula>
    </cfRule>
    <cfRule type="expression" dxfId="840" priority="144">
      <formula>IF(RIGHT(TEXT(AM120,"0.#"),1)=".",TRUE,FALSE)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Q119:AQ121">
    <cfRule type="expression" dxfId="837" priority="139">
      <formula>IF(RIGHT(TEXT(AQ119,"0.#"),1)=".",FALSE,TRUE)</formula>
    </cfRule>
    <cfRule type="expression" dxfId="836" priority="140">
      <formula>IF(RIGHT(TEXT(AQ119,"0.#"),1)=".",TRUE,FALSE)</formula>
    </cfRule>
  </conditionalFormatting>
  <conditionalFormatting sqref="AU119:AU121">
    <cfRule type="expression" dxfId="835" priority="137">
      <formula>IF(RIGHT(TEXT(AU119,"0.#"),1)=".",FALSE,TRUE)</formula>
    </cfRule>
    <cfRule type="expression" dxfId="834" priority="138">
      <formula>IF(RIGHT(TEXT(AU119,"0.#"),1)=".",TRUE,FALSE)</formula>
    </cfRule>
  </conditionalFormatting>
  <conditionalFormatting sqref="AE158">
    <cfRule type="expression" dxfId="833" priority="135">
      <formula>IF(RIGHT(TEXT(AE158,"0.#"),1)=".",FALSE,TRUE)</formula>
    </cfRule>
    <cfRule type="expression" dxfId="832" priority="136">
      <formula>IF(RIGHT(TEXT(AE158,"0.#"),1)=".",TRUE,FALSE)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M158">
    <cfRule type="expression" dxfId="829" priority="123">
      <formula>IF(RIGHT(TEXT(AM158,"0.#"),1)=".",FALSE,TRUE)</formula>
    </cfRule>
    <cfRule type="expression" dxfId="828" priority="124">
      <formula>IF(RIGHT(TEXT(AM158,"0.#"),1)=".",TRUE,FALSE)</formula>
    </cfRule>
  </conditionalFormatting>
  <conditionalFormatting sqref="AE160">
    <cfRule type="expression" dxfId="827" priority="131">
      <formula>IF(RIGHT(TEXT(AE160,"0.#"),1)=".",FALSE,TRUE)</formula>
    </cfRule>
    <cfRule type="expression" dxfId="826" priority="132">
      <formula>IF(RIGHT(TEXT(AE160,"0.#"),1)=".",TRUE,FALSE)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I158">
    <cfRule type="expression" dxfId="821" priority="125">
      <formula>IF(RIGHT(TEXT(AI158,"0.#"),1)=".",FALSE,TRUE)</formula>
    </cfRule>
    <cfRule type="expression" dxfId="820" priority="126">
      <formula>IF(RIGHT(TEXT(AI158,"0.#"),1)=".",TRUE,FALSE)</formula>
    </cfRule>
  </conditionalFormatting>
  <conditionalFormatting sqref="AM159">
    <cfRule type="expression" dxfId="819" priority="121">
      <formula>IF(RIGHT(TEXT(AM159,"0.#"),1)=".",FALSE,TRUE)</formula>
    </cfRule>
    <cfRule type="expression" dxfId="818" priority="122">
      <formula>IF(RIGHT(TEXT(AM159,"0.#"),1)=".",TRUE,FALSE)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Q158:AQ160">
    <cfRule type="expression" dxfId="815" priority="117">
      <formula>IF(RIGHT(TEXT(AQ158,"0.#"),1)=".",FALSE,TRUE)</formula>
    </cfRule>
    <cfRule type="expression" dxfId="814" priority="118">
      <formula>IF(RIGHT(TEXT(AQ158,"0.#"),1)=".",TRUE,FALSE)</formula>
    </cfRule>
  </conditionalFormatting>
  <conditionalFormatting sqref="AU158:AU160">
    <cfRule type="expression" dxfId="813" priority="115">
      <formula>IF(RIGHT(TEXT(AU158,"0.#"),1)=".",FALSE,TRUE)</formula>
    </cfRule>
    <cfRule type="expression" dxfId="812" priority="116">
      <formula>IF(RIGHT(TEXT(AU158,"0.#"),1)=".",TRUE,FALSE)</formula>
    </cfRule>
  </conditionalFormatting>
  <conditionalFormatting sqref="AE153">
    <cfRule type="expression" dxfId="811" priority="113">
      <formula>IF(RIGHT(TEXT(AE153,"0.#"),1)=".",FALSE,TRUE)</formula>
    </cfRule>
    <cfRule type="expression" dxfId="810" priority="114">
      <formula>IF(RIGHT(TEXT(AE153,"0.#"),1)=".",TRUE,FALSE)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M153">
    <cfRule type="expression" dxfId="807" priority="101">
      <formula>IF(RIGHT(TEXT(AM153,"0.#"),1)=".",FALSE,TRUE)</formula>
    </cfRule>
    <cfRule type="expression" dxfId="806" priority="102">
      <formula>IF(RIGHT(TEXT(AM153,"0.#"),1)=".",TRUE,FALSE)</formula>
    </cfRule>
  </conditionalFormatting>
  <conditionalFormatting sqref="AE155">
    <cfRule type="expression" dxfId="805" priority="109">
      <formula>IF(RIGHT(TEXT(AE155,"0.#"),1)=".",FALSE,TRUE)</formula>
    </cfRule>
    <cfRule type="expression" dxfId="804" priority="110">
      <formula>IF(RIGHT(TEXT(AE155,"0.#"),1)=".",TRUE,FALSE)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I153">
    <cfRule type="expression" dxfId="799" priority="103">
      <formula>IF(RIGHT(TEXT(AI153,"0.#"),1)=".",FALSE,TRUE)</formula>
    </cfRule>
    <cfRule type="expression" dxfId="798" priority="104">
      <formula>IF(RIGHT(TEXT(AI153,"0.#"),1)=".",TRUE,FALSE)</formula>
    </cfRule>
  </conditionalFormatting>
  <conditionalFormatting sqref="AM154">
    <cfRule type="expression" dxfId="797" priority="99">
      <formula>IF(RIGHT(TEXT(AM154,"0.#"),1)=".",FALSE,TRUE)</formula>
    </cfRule>
    <cfRule type="expression" dxfId="796" priority="100">
      <formula>IF(RIGHT(TEXT(AM154,"0.#"),1)=".",TRUE,FALSE)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Q153:AQ155">
    <cfRule type="expression" dxfId="793" priority="95">
      <formula>IF(RIGHT(TEXT(AQ153,"0.#"),1)=".",FALSE,TRUE)</formula>
    </cfRule>
    <cfRule type="expression" dxfId="792" priority="96">
      <formula>IF(RIGHT(TEXT(AQ153,"0.#"),1)=".",TRUE,FALSE)</formula>
    </cfRule>
  </conditionalFormatting>
  <conditionalFormatting sqref="AU153:AU155">
    <cfRule type="expression" dxfId="791" priority="93">
      <formula>IF(RIGHT(TEXT(AU153,"0.#"),1)=".",FALSE,TRUE)</formula>
    </cfRule>
    <cfRule type="expression" dxfId="790" priority="94">
      <formula>IF(RIGHT(TEXT(AU153,"0.#"),1)=".",TRUE,FALSE)</formula>
    </cfRule>
  </conditionalFormatting>
  <conditionalFormatting sqref="AE192">
    <cfRule type="expression" dxfId="789" priority="91">
      <formula>IF(RIGHT(TEXT(AE192,"0.#"),1)=".",FALSE,TRUE)</formula>
    </cfRule>
    <cfRule type="expression" dxfId="788" priority="92">
      <formula>IF(RIGHT(TEXT(AE192,"0.#"),1)=".",TRUE,FALSE)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M192">
    <cfRule type="expression" dxfId="785" priority="79">
      <formula>IF(RIGHT(TEXT(AM192,"0.#"),1)=".",FALSE,TRUE)</formula>
    </cfRule>
    <cfRule type="expression" dxfId="784" priority="80">
      <formula>IF(RIGHT(TEXT(AM192,"0.#"),1)=".",TRUE,FALSE)</formula>
    </cfRule>
  </conditionalFormatting>
  <conditionalFormatting sqref="AE194">
    <cfRule type="expression" dxfId="783" priority="87">
      <formula>IF(RIGHT(TEXT(AE194,"0.#"),1)=".",FALSE,TRUE)</formula>
    </cfRule>
    <cfRule type="expression" dxfId="782" priority="88">
      <formula>IF(RIGHT(TEXT(AE194,"0.#"),1)=".",TRUE,FALSE)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I192">
    <cfRule type="expression" dxfId="777" priority="81">
      <formula>IF(RIGHT(TEXT(AI192,"0.#"),1)=".",FALSE,TRUE)</formula>
    </cfRule>
    <cfRule type="expression" dxfId="776" priority="82">
      <formula>IF(RIGHT(TEXT(AI192,"0.#"),1)=".",TRUE,FALSE)</formula>
    </cfRule>
  </conditionalFormatting>
  <conditionalFormatting sqref="AM193">
    <cfRule type="expression" dxfId="775" priority="77">
      <formula>IF(RIGHT(TEXT(AM193,"0.#"),1)=".",FALSE,TRUE)</formula>
    </cfRule>
    <cfRule type="expression" dxfId="774" priority="78">
      <formula>IF(RIGHT(TEXT(AM193,"0.#"),1)=".",TRUE,FALSE)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Q192:AQ194">
    <cfRule type="expression" dxfId="771" priority="73">
      <formula>IF(RIGHT(TEXT(AQ192,"0.#"),1)=".",FALSE,TRUE)</formula>
    </cfRule>
    <cfRule type="expression" dxfId="770" priority="74">
      <formula>IF(RIGHT(TEXT(AQ192,"0.#"),1)=".",TRUE,FALSE)</formula>
    </cfRule>
  </conditionalFormatting>
  <conditionalFormatting sqref="AU192:AU194">
    <cfRule type="expression" dxfId="769" priority="71">
      <formula>IF(RIGHT(TEXT(AU192,"0.#"),1)=".",FALSE,TRUE)</formula>
    </cfRule>
    <cfRule type="expression" dxfId="768" priority="72">
      <formula>IF(RIGHT(TEXT(AU192,"0.#"),1)=".",TRUE,FALSE)</formula>
    </cfRule>
  </conditionalFormatting>
  <conditionalFormatting sqref="AE187">
    <cfRule type="expression" dxfId="767" priority="69">
      <formula>IF(RIGHT(TEXT(AE187,"0.#"),1)=".",FALSE,TRUE)</formula>
    </cfRule>
    <cfRule type="expression" dxfId="766" priority="70">
      <formula>IF(RIGHT(TEXT(AE187,"0.#"),1)=".",TRUE,FALSE)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M187">
    <cfRule type="expression" dxfId="763" priority="57">
      <formula>IF(RIGHT(TEXT(AM187,"0.#"),1)=".",FALSE,TRUE)</formula>
    </cfRule>
    <cfRule type="expression" dxfId="762" priority="58">
      <formula>IF(RIGHT(TEXT(AM187,"0.#"),1)=".",TRUE,FALSE)</formula>
    </cfRule>
  </conditionalFormatting>
  <conditionalFormatting sqref="AE189">
    <cfRule type="expression" dxfId="761" priority="65">
      <formula>IF(RIGHT(TEXT(AE189,"0.#"),1)=".",FALSE,TRUE)</formula>
    </cfRule>
    <cfRule type="expression" dxfId="760" priority="66">
      <formula>IF(RIGHT(TEXT(AE189,"0.#"),1)=".",TRUE,FALSE)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I187">
    <cfRule type="expression" dxfId="755" priority="59">
      <formula>IF(RIGHT(TEXT(AI187,"0.#"),1)=".",FALSE,TRUE)</formula>
    </cfRule>
    <cfRule type="expression" dxfId="754" priority="60">
      <formula>IF(RIGHT(TEXT(AI187,"0.#"),1)=".",TRUE,FALSE)</formula>
    </cfRule>
  </conditionalFormatting>
  <conditionalFormatting sqref="AM188">
    <cfRule type="expression" dxfId="753" priority="55">
      <formula>IF(RIGHT(TEXT(AM188,"0.#"),1)=".",FALSE,TRUE)</formula>
    </cfRule>
    <cfRule type="expression" dxfId="752" priority="56">
      <formula>IF(RIGHT(TEXT(AM188,"0.#"),1)=".",TRUE,FALSE)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Q187:AQ189">
    <cfRule type="expression" dxfId="749" priority="51">
      <formula>IF(RIGHT(TEXT(AQ187,"0.#"),1)=".",FALSE,TRUE)</formula>
    </cfRule>
    <cfRule type="expression" dxfId="748" priority="52">
      <formula>IF(RIGHT(TEXT(AQ187,"0.#"),1)=".",TRUE,FALSE)</formula>
    </cfRule>
  </conditionalFormatting>
  <conditionalFormatting sqref="AU187:AU189">
    <cfRule type="expression" dxfId="747" priority="49">
      <formula>IF(RIGHT(TEXT(AU187,"0.#"),1)=".",FALSE,TRUE)</formula>
    </cfRule>
    <cfRule type="expression" dxfId="746" priority="50">
      <formula>IF(RIGHT(TEXT(AU187,"0.#"),1)=".",TRUE,FALSE)</formula>
    </cfRule>
  </conditionalFormatting>
  <conditionalFormatting sqref="AE56">
    <cfRule type="expression" dxfId="745" priority="47">
      <formula>IF(RIGHT(TEXT(AE56,"0.#"),1)=".",FALSE,TRUE)</formula>
    </cfRule>
    <cfRule type="expression" dxfId="744" priority="48">
      <formula>IF(RIGHT(TEXT(AE56,"0.#"),1)=".",TRUE,FALSE)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M56">
    <cfRule type="expression" dxfId="741" priority="35">
      <formula>IF(RIGHT(TEXT(AM56,"0.#"),1)=".",FALSE,TRUE)</formula>
    </cfRule>
    <cfRule type="expression" dxfId="740" priority="36">
      <formula>IF(RIGHT(TEXT(AM56,"0.#"),1)=".",TRUE,FALSE)</formula>
    </cfRule>
  </conditionalFormatting>
  <conditionalFormatting sqref="AE58">
    <cfRule type="expression" dxfId="739" priority="43">
      <formula>IF(RIGHT(TEXT(AE58,"0.#"),1)=".",FALSE,TRUE)</formula>
    </cfRule>
    <cfRule type="expression" dxfId="738" priority="44">
      <formula>IF(RIGHT(TEXT(AE58,"0.#"),1)=".",TRUE,FALSE)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I56">
    <cfRule type="expression" dxfId="733" priority="37">
      <formula>IF(RIGHT(TEXT(AI56,"0.#"),1)=".",FALSE,TRUE)</formula>
    </cfRule>
    <cfRule type="expression" dxfId="732" priority="38">
      <formula>IF(RIGHT(TEXT(AI56,"0.#"),1)=".",TRUE,FALSE)</formula>
    </cfRule>
  </conditionalFormatting>
  <conditionalFormatting sqref="AM57">
    <cfRule type="expression" dxfId="731" priority="33">
      <formula>IF(RIGHT(TEXT(AM57,"0.#"),1)=".",FALSE,TRUE)</formula>
    </cfRule>
    <cfRule type="expression" dxfId="730" priority="34">
      <formula>IF(RIGHT(TEXT(AM57,"0.#"),1)=".",TRUE,FALSE)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Q56:AQ58">
    <cfRule type="expression" dxfId="727" priority="29">
      <formula>IF(RIGHT(TEXT(AQ56,"0.#"),1)=".",FALSE,TRUE)</formula>
    </cfRule>
    <cfRule type="expression" dxfId="726" priority="30">
      <formula>IF(RIGHT(TEXT(AQ56,"0.#"),1)=".",TRUE,FALSE)</formula>
    </cfRule>
  </conditionalFormatting>
  <conditionalFormatting sqref="AU56:AU58">
    <cfRule type="expression" dxfId="725" priority="27">
      <formula>IF(RIGHT(TEXT(AU56,"0.#"),1)=".",FALSE,TRUE)</formula>
    </cfRule>
    <cfRule type="expression" dxfId="724" priority="28">
      <formula>IF(RIGHT(TEXT(AU56,"0.#"),1)=".",TRUE,FALSE)</formula>
    </cfRule>
  </conditionalFormatting>
  <conditionalFormatting sqref="AE51">
    <cfRule type="expression" dxfId="723" priority="25">
      <formula>IF(RIGHT(TEXT(AE51,"0.#"),1)=".",FALSE,TRUE)</formula>
    </cfRule>
    <cfRule type="expression" dxfId="722" priority="26">
      <formula>IF(RIGHT(TEXT(AE51,"0.#"),1)=".",TRUE,FALSE)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M51">
    <cfRule type="expression" dxfId="719" priority="13">
      <formula>IF(RIGHT(TEXT(AM51,"0.#"),1)=".",FALSE,TRUE)</formula>
    </cfRule>
    <cfRule type="expression" dxfId="718" priority="14">
      <formula>IF(RIGHT(TEXT(AM51,"0.#"),1)=".",TRUE,FALSE)</formula>
    </cfRule>
  </conditionalFormatting>
  <conditionalFormatting sqref="AE53">
    <cfRule type="expression" dxfId="717" priority="21">
      <formula>IF(RIGHT(TEXT(AE53,"0.#"),1)=".",FALSE,TRUE)</formula>
    </cfRule>
    <cfRule type="expression" dxfId="716" priority="22">
      <formula>IF(RIGHT(TEXT(AE53,"0.#"),1)=".",TRUE,FALSE)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I51">
    <cfRule type="expression" dxfId="711" priority="15">
      <formula>IF(RIGHT(TEXT(AI51,"0.#"),1)=".",FALSE,TRUE)</formula>
    </cfRule>
    <cfRule type="expression" dxfId="710" priority="16">
      <formula>IF(RIGHT(TEXT(AI51,"0.#"),1)=".",TRUE,FALSE)</formula>
    </cfRule>
  </conditionalFormatting>
  <conditionalFormatting sqref="AM52">
    <cfRule type="expression" dxfId="709" priority="11">
      <formula>IF(RIGHT(TEXT(AM52,"0.#"),1)=".",FALSE,TRUE)</formula>
    </cfRule>
    <cfRule type="expression" dxfId="708" priority="12">
      <formula>IF(RIGHT(TEXT(AM52,"0.#"),1)=".",TRUE,FALSE)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Q51:AQ53">
    <cfRule type="expression" dxfId="705" priority="7">
      <formula>IF(RIGHT(TEXT(AQ51,"0.#"),1)=".",FALSE,TRUE)</formula>
    </cfRule>
    <cfRule type="expression" dxfId="704" priority="8">
      <formula>IF(RIGHT(TEXT(AQ51,"0.#"),1)=".",TRUE,FALSE)</formula>
    </cfRule>
  </conditionalFormatting>
  <conditionalFormatting sqref="AU51:AU53">
    <cfRule type="expression" dxfId="703" priority="5">
      <formula>IF(RIGHT(TEXT(AU51,"0.#"),1)=".",FALSE,TRUE)</formula>
    </cfRule>
    <cfRule type="expression" dxfId="702" priority="6">
      <formula>IF(RIGHT(TEXT(AU51,"0.#"),1)=".",TRUE,FALSE)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220" max="49" man="1"/>
    <brk id="248"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236</v>
      </c>
      <c r="B1" s="23" t="s">
        <v>237</v>
      </c>
      <c r="F1" s="24" t="s">
        <v>19</v>
      </c>
      <c r="G1" s="24" t="s">
        <v>238</v>
      </c>
      <c r="K1" s="25" t="s">
        <v>239</v>
      </c>
      <c r="L1" s="23" t="s">
        <v>237</v>
      </c>
      <c r="O1" s="12"/>
      <c r="P1" s="24" t="s">
        <v>29</v>
      </c>
      <c r="Q1" s="24" t="s">
        <v>238</v>
      </c>
      <c r="T1" s="12"/>
      <c r="U1" s="27" t="s">
        <v>240</v>
      </c>
      <c r="W1" s="27" t="s">
        <v>241</v>
      </c>
      <c r="Y1" s="27" t="s">
        <v>242</v>
      </c>
      <c r="Z1" s="27" t="s">
        <v>243</v>
      </c>
      <c r="AA1" s="27" t="s">
        <v>244</v>
      </c>
      <c r="AB1" s="27" t="s">
        <v>245</v>
      </c>
      <c r="AC1" s="27" t="s">
        <v>168</v>
      </c>
      <c r="AD1" s="26"/>
      <c r="AE1" s="27" t="s">
        <v>171</v>
      </c>
      <c r="AF1" s="28"/>
      <c r="AG1" s="47" t="s">
        <v>233</v>
      </c>
      <c r="AI1" s="47" t="s">
        <v>246</v>
      </c>
      <c r="AK1" s="47" t="s">
        <v>247</v>
      </c>
      <c r="AP1" s="26" t="s">
        <v>248</v>
      </c>
    </row>
    <row r="2" spans="1:42" ht="13.5" customHeight="1" x14ac:dyDescent="0.15">
      <c r="A2" s="13" t="s">
        <v>249</v>
      </c>
      <c r="B2" s="14"/>
      <c r="C2" s="12" t="str">
        <f>IF(B2="","",A2)</f>
        <v/>
      </c>
      <c r="D2" s="12" t="str">
        <f>IF(C2="","",IF(D1&lt;&gt;"",CONCATENATE(D1,"、",C2),C2))</f>
        <v/>
      </c>
      <c r="F2" s="11" t="s">
        <v>250</v>
      </c>
      <c r="G2" s="16" t="s">
        <v>130</v>
      </c>
      <c r="H2" s="12" t="str">
        <f>IF(G2="","",F2)</f>
        <v>一般会計</v>
      </c>
      <c r="I2" s="12" t="str">
        <f>IF(H2="","",IF(I1&lt;&gt;"",CONCATENATE(I1,"、",H2),H2))</f>
        <v>一般会計</v>
      </c>
      <c r="K2" s="13" t="s">
        <v>251</v>
      </c>
      <c r="L2" s="14"/>
      <c r="M2" s="12" t="str">
        <f>IF(L2="","",K2)</f>
        <v/>
      </c>
      <c r="N2" s="12" t="str">
        <f>IF(M2="","",IF(N1&lt;&gt;"",CONCATENATE(N1,"、",M2),M2))</f>
        <v/>
      </c>
      <c r="O2" s="12"/>
      <c r="P2" s="11" t="s">
        <v>252</v>
      </c>
      <c r="Q2" s="16"/>
      <c r="R2" s="12" t="str">
        <f>IF(Q2="","",P2)</f>
        <v/>
      </c>
      <c r="S2" s="12" t="str">
        <f>IF(R2="","",IF(S1&lt;&gt;"",CONCATENATE(S1,"、",R2),R2))</f>
        <v/>
      </c>
      <c r="T2" s="12"/>
      <c r="U2" s="82">
        <v>21</v>
      </c>
      <c r="W2" s="30" t="s">
        <v>253</v>
      </c>
      <c r="Y2" s="30" t="s">
        <v>254</v>
      </c>
      <c r="Z2" s="30" t="s">
        <v>254</v>
      </c>
      <c r="AA2" s="76" t="s">
        <v>255</v>
      </c>
      <c r="AB2" s="76" t="s">
        <v>256</v>
      </c>
      <c r="AC2" s="77" t="s">
        <v>257</v>
      </c>
      <c r="AD2" s="26"/>
      <c r="AE2" s="39" t="s">
        <v>258</v>
      </c>
      <c r="AF2" s="28"/>
      <c r="AG2" s="49" t="s">
        <v>259</v>
      </c>
      <c r="AI2" s="47" t="s">
        <v>1</v>
      </c>
      <c r="AK2" s="47" t="s">
        <v>260</v>
      </c>
      <c r="AP2" s="49" t="s">
        <v>259</v>
      </c>
    </row>
    <row r="3" spans="1:42" ht="13.5" customHeight="1" x14ac:dyDescent="0.15">
      <c r="A3" s="13" t="s">
        <v>261</v>
      </c>
      <c r="B3" s="14"/>
      <c r="C3" s="12" t="str">
        <f t="shared" ref="C3:C11" si="0">IF(B3="","",A3)</f>
        <v/>
      </c>
      <c r="D3" s="12" t="str">
        <f>IF(C3="",D2,IF(D2&lt;&gt;"",CONCATENATE(D2,"、",C3),C3))</f>
        <v/>
      </c>
      <c r="F3" s="17" t="s">
        <v>262</v>
      </c>
      <c r="G3" s="16"/>
      <c r="H3" s="12" t="str">
        <f t="shared" ref="H3:H37" si="1">IF(G3="","",F3)</f>
        <v/>
      </c>
      <c r="I3" s="12" t="str">
        <f>IF(H3="",I2,IF(I2&lt;&gt;"",CONCATENATE(I2,"、",H3),H3))</f>
        <v>一般会計</v>
      </c>
      <c r="K3" s="13" t="s">
        <v>263</v>
      </c>
      <c r="L3" s="14"/>
      <c r="M3" s="12" t="str">
        <f t="shared" ref="M3:M11" si="2">IF(L3="","",K3)</f>
        <v/>
      </c>
      <c r="N3" s="12" t="str">
        <f>IF(M3="",N2,IF(N2&lt;&gt;"",CONCATENATE(N2,"、",M3),M3))</f>
        <v/>
      </c>
      <c r="O3" s="12"/>
      <c r="P3" s="11" t="s">
        <v>264</v>
      </c>
      <c r="Q3" s="16" t="s">
        <v>130</v>
      </c>
      <c r="R3" s="12" t="str">
        <f t="shared" ref="R3:R8" si="3">IF(Q3="","",P3)</f>
        <v>委託・請負</v>
      </c>
      <c r="S3" s="12" t="str">
        <f t="shared" ref="S3:S8" si="4">IF(R3="",S2,IF(S2&lt;&gt;"",CONCATENATE(S2,"、",R3),R3))</f>
        <v>委託・請負</v>
      </c>
      <c r="T3" s="12"/>
      <c r="U3" s="30" t="s">
        <v>265</v>
      </c>
      <c r="W3" s="30" t="s">
        <v>266</v>
      </c>
      <c r="Y3" s="30" t="s">
        <v>267</v>
      </c>
      <c r="Z3" s="30" t="s">
        <v>268</v>
      </c>
      <c r="AA3" s="76" t="s">
        <v>269</v>
      </c>
      <c r="AB3" s="76" t="s">
        <v>270</v>
      </c>
      <c r="AC3" s="77" t="s">
        <v>271</v>
      </c>
      <c r="AD3" s="26"/>
      <c r="AE3" s="39" t="s">
        <v>272</v>
      </c>
      <c r="AF3" s="28"/>
      <c r="AG3" s="49" t="s">
        <v>220</v>
      </c>
      <c r="AI3" s="47" t="s">
        <v>273</v>
      </c>
      <c r="AK3" s="47" t="str">
        <f>CHAR(CODE(AK2)+1)</f>
        <v>B</v>
      </c>
      <c r="AP3" s="49" t="s">
        <v>220</v>
      </c>
    </row>
    <row r="4" spans="1:42" ht="13.5" customHeight="1" x14ac:dyDescent="0.15">
      <c r="A4" s="13" t="s">
        <v>274</v>
      </c>
      <c r="B4" s="14"/>
      <c r="C4" s="12" t="str">
        <f t="shared" si="0"/>
        <v/>
      </c>
      <c r="D4" s="12" t="str">
        <f>IF(C4="",D3,IF(D3&lt;&gt;"",CONCATENATE(D3,"、",C4),C4))</f>
        <v/>
      </c>
      <c r="F4" s="17" t="s">
        <v>275</v>
      </c>
      <c r="G4" s="16"/>
      <c r="H4" s="12" t="str">
        <f t="shared" si="1"/>
        <v/>
      </c>
      <c r="I4" s="12" t="str">
        <f t="shared" ref="I4:I37" si="5">IF(H4="",I3,IF(I3&lt;&gt;"",CONCATENATE(I3,"、",H4),H4))</f>
        <v>一般会計</v>
      </c>
      <c r="K4" s="13" t="s">
        <v>276</v>
      </c>
      <c r="L4" s="14"/>
      <c r="M4" s="12" t="str">
        <f t="shared" si="2"/>
        <v/>
      </c>
      <c r="N4" s="12" t="str">
        <f t="shared" ref="N4:N11" si="6">IF(M4="",N3,IF(N3&lt;&gt;"",CONCATENATE(N3,"、",M4),M4))</f>
        <v/>
      </c>
      <c r="O4" s="12"/>
      <c r="P4" s="11" t="s">
        <v>277</v>
      </c>
      <c r="Q4" s="16"/>
      <c r="R4" s="12" t="str">
        <f t="shared" si="3"/>
        <v/>
      </c>
      <c r="S4" s="12" t="str">
        <f t="shared" si="4"/>
        <v>委託・請負</v>
      </c>
      <c r="T4" s="12"/>
      <c r="U4" s="30" t="s">
        <v>278</v>
      </c>
      <c r="W4" s="30" t="s">
        <v>279</v>
      </c>
      <c r="Y4" s="30" t="s">
        <v>280</v>
      </c>
      <c r="Z4" s="30" t="s">
        <v>281</v>
      </c>
      <c r="AA4" s="76" t="s">
        <v>282</v>
      </c>
      <c r="AB4" s="76" t="s">
        <v>283</v>
      </c>
      <c r="AC4" s="76" t="s">
        <v>284</v>
      </c>
      <c r="AD4" s="26"/>
      <c r="AE4" s="39" t="s">
        <v>285</v>
      </c>
      <c r="AF4" s="28"/>
      <c r="AG4" s="49" t="s">
        <v>286</v>
      </c>
      <c r="AI4" s="47" t="s">
        <v>287</v>
      </c>
      <c r="AK4" s="47" t="str">
        <f t="shared" ref="AK4:AK49" si="7">CHAR(CODE(AK3)+1)</f>
        <v>C</v>
      </c>
      <c r="AP4" s="49" t="s">
        <v>286</v>
      </c>
    </row>
    <row r="5" spans="1:42" ht="13.5" customHeight="1" x14ac:dyDescent="0.15">
      <c r="A5" s="13" t="s">
        <v>288</v>
      </c>
      <c r="B5" s="14"/>
      <c r="C5" s="12" t="str">
        <f t="shared" si="0"/>
        <v/>
      </c>
      <c r="D5" s="12" t="str">
        <f>IF(C5="",D4,IF(D4&lt;&gt;"",CONCATENATE(D4,"、",C5),C5))</f>
        <v/>
      </c>
      <c r="F5" s="17" t="s">
        <v>289</v>
      </c>
      <c r="G5" s="16"/>
      <c r="H5" s="12" t="str">
        <f t="shared" si="1"/>
        <v/>
      </c>
      <c r="I5" s="12" t="str">
        <f t="shared" si="5"/>
        <v>一般会計</v>
      </c>
      <c r="K5" s="13" t="s">
        <v>290</v>
      </c>
      <c r="L5" s="14"/>
      <c r="M5" s="12" t="str">
        <f t="shared" si="2"/>
        <v/>
      </c>
      <c r="N5" s="12" t="str">
        <f t="shared" si="6"/>
        <v/>
      </c>
      <c r="O5" s="12"/>
      <c r="P5" s="11" t="s">
        <v>291</v>
      </c>
      <c r="Q5" s="16"/>
      <c r="R5" s="12" t="str">
        <f t="shared" si="3"/>
        <v/>
      </c>
      <c r="S5" s="12" t="str">
        <f t="shared" si="4"/>
        <v>委託・請負</v>
      </c>
      <c r="T5" s="12"/>
      <c r="W5" s="30" t="s">
        <v>292</v>
      </c>
      <c r="Y5" s="30" t="s">
        <v>293</v>
      </c>
      <c r="Z5" s="30" t="s">
        <v>294</v>
      </c>
      <c r="AA5" s="76" t="s">
        <v>15</v>
      </c>
      <c r="AB5" s="76" t="s">
        <v>295</v>
      </c>
      <c r="AC5" s="76" t="s">
        <v>296</v>
      </c>
      <c r="AE5" s="39" t="s">
        <v>297</v>
      </c>
      <c r="AF5" s="28"/>
      <c r="AG5" s="49" t="s">
        <v>298</v>
      </c>
      <c r="AI5" s="47" t="s">
        <v>299</v>
      </c>
      <c r="AK5" s="47" t="str">
        <f t="shared" si="7"/>
        <v>D</v>
      </c>
      <c r="AP5" s="49" t="s">
        <v>298</v>
      </c>
    </row>
    <row r="6" spans="1:42" ht="13.5" customHeight="1" x14ac:dyDescent="0.15">
      <c r="A6" s="13" t="s">
        <v>300</v>
      </c>
      <c r="B6" s="14"/>
      <c r="C6" s="12" t="str">
        <f t="shared" si="0"/>
        <v/>
      </c>
      <c r="D6" s="12" t="str">
        <f t="shared" ref="D6:D21" si="8">IF(C6="",D5,IF(D5&lt;&gt;"",CONCATENATE(D5,"、",C6),C6))</f>
        <v/>
      </c>
      <c r="F6" s="17" t="s">
        <v>301</v>
      </c>
      <c r="G6" s="16"/>
      <c r="H6" s="12" t="str">
        <f t="shared" si="1"/>
        <v/>
      </c>
      <c r="I6" s="12" t="str">
        <f t="shared" si="5"/>
        <v>一般会計</v>
      </c>
      <c r="K6" s="13" t="s">
        <v>302</v>
      </c>
      <c r="L6" s="14"/>
      <c r="M6" s="12" t="str">
        <f t="shared" si="2"/>
        <v/>
      </c>
      <c r="N6" s="12" t="str">
        <f t="shared" si="6"/>
        <v/>
      </c>
      <c r="O6" s="12"/>
      <c r="P6" s="11" t="s">
        <v>303</v>
      </c>
      <c r="Q6" s="16"/>
      <c r="R6" s="12" t="str">
        <f t="shared" si="3"/>
        <v/>
      </c>
      <c r="S6" s="12" t="str">
        <f t="shared" si="4"/>
        <v>委託・請負</v>
      </c>
      <c r="T6" s="12"/>
      <c r="U6" s="30" t="s">
        <v>304</v>
      </c>
      <c r="W6" s="30" t="s">
        <v>305</v>
      </c>
      <c r="Y6" s="30" t="s">
        <v>306</v>
      </c>
      <c r="Z6" s="30" t="s">
        <v>307</v>
      </c>
      <c r="AA6" s="76" t="s">
        <v>308</v>
      </c>
      <c r="AB6" s="76" t="s">
        <v>309</v>
      </c>
      <c r="AC6" s="76" t="s">
        <v>310</v>
      </c>
      <c r="AE6" s="39" t="s">
        <v>311</v>
      </c>
      <c r="AF6" s="28"/>
      <c r="AG6" s="49" t="s">
        <v>312</v>
      </c>
      <c r="AI6" s="47" t="s">
        <v>313</v>
      </c>
      <c r="AK6" s="47" t="str">
        <f>CHAR(CODE(AK5)+1)</f>
        <v>E</v>
      </c>
      <c r="AP6" s="49" t="s">
        <v>312</v>
      </c>
    </row>
    <row r="7" spans="1:42" ht="13.5" customHeight="1" x14ac:dyDescent="0.15">
      <c r="A7" s="13" t="s">
        <v>314</v>
      </c>
      <c r="B7" s="14"/>
      <c r="C7" s="12" t="str">
        <f t="shared" si="0"/>
        <v/>
      </c>
      <c r="D7" s="12" t="str">
        <f t="shared" si="8"/>
        <v/>
      </c>
      <c r="F7" s="17" t="s">
        <v>315</v>
      </c>
      <c r="G7" s="16"/>
      <c r="H7" s="12" t="str">
        <f t="shared" si="1"/>
        <v/>
      </c>
      <c r="I7" s="12" t="str">
        <f t="shared" si="5"/>
        <v>一般会計</v>
      </c>
      <c r="K7" s="13" t="s">
        <v>316</v>
      </c>
      <c r="L7" s="14"/>
      <c r="M7" s="12" t="str">
        <f t="shared" si="2"/>
        <v/>
      </c>
      <c r="N7" s="12" t="str">
        <f t="shared" si="6"/>
        <v/>
      </c>
      <c r="O7" s="12"/>
      <c r="P7" s="11" t="s">
        <v>317</v>
      </c>
      <c r="Q7" s="16"/>
      <c r="R7" s="12" t="str">
        <f t="shared" si="3"/>
        <v/>
      </c>
      <c r="S7" s="12" t="str">
        <f t="shared" si="4"/>
        <v>委託・請負</v>
      </c>
      <c r="T7" s="12"/>
      <c r="U7" s="30"/>
      <c r="W7" s="30" t="s">
        <v>318</v>
      </c>
      <c r="Y7" s="30" t="s">
        <v>319</v>
      </c>
      <c r="Z7" s="30" t="s">
        <v>320</v>
      </c>
      <c r="AA7" s="76" t="s">
        <v>321</v>
      </c>
      <c r="AB7" s="76" t="s">
        <v>322</v>
      </c>
      <c r="AE7" s="30" t="s">
        <v>310</v>
      </c>
      <c r="AF7" s="28"/>
      <c r="AG7" s="49" t="s">
        <v>323</v>
      </c>
      <c r="AH7" s="72"/>
      <c r="AI7" s="49" t="s">
        <v>324</v>
      </c>
      <c r="AK7" s="47" t="str">
        <f>CHAR(CODE(AK6)+1)</f>
        <v>F</v>
      </c>
      <c r="AP7" s="49" t="s">
        <v>323</v>
      </c>
    </row>
    <row r="8" spans="1:42" ht="13.5" customHeight="1" x14ac:dyDescent="0.15">
      <c r="A8" s="13" t="s">
        <v>325</v>
      </c>
      <c r="B8" s="14"/>
      <c r="C8" s="12" t="str">
        <f t="shared" si="0"/>
        <v/>
      </c>
      <c r="D8" s="12" t="str">
        <f t="shared" si="8"/>
        <v/>
      </c>
      <c r="F8" s="17" t="s">
        <v>326</v>
      </c>
      <c r="G8" s="16"/>
      <c r="H8" s="12" t="str">
        <f t="shared" si="1"/>
        <v/>
      </c>
      <c r="I8" s="12" t="str">
        <f t="shared" si="5"/>
        <v>一般会計</v>
      </c>
      <c r="K8" s="13" t="s">
        <v>327</v>
      </c>
      <c r="L8" s="14" t="s">
        <v>130</v>
      </c>
      <c r="M8" s="12" t="str">
        <f t="shared" si="2"/>
        <v>中小企業対策</v>
      </c>
      <c r="N8" s="12" t="str">
        <f t="shared" si="6"/>
        <v>中小企業対策</v>
      </c>
      <c r="O8" s="12"/>
      <c r="P8" s="11" t="s">
        <v>328</v>
      </c>
      <c r="Q8" s="16" t="s">
        <v>130</v>
      </c>
      <c r="R8" s="12" t="str">
        <f t="shared" si="3"/>
        <v>その他</v>
      </c>
      <c r="S8" s="12" t="str">
        <f t="shared" si="4"/>
        <v>委託・請負、その他</v>
      </c>
      <c r="T8" s="12"/>
      <c r="U8" s="30" t="s">
        <v>329</v>
      </c>
      <c r="W8" s="30" t="s">
        <v>330</v>
      </c>
      <c r="Y8" s="30" t="s">
        <v>331</v>
      </c>
      <c r="Z8" s="30" t="s">
        <v>332</v>
      </c>
      <c r="AA8" s="76" t="s">
        <v>333</v>
      </c>
      <c r="AB8" s="76" t="s">
        <v>334</v>
      </c>
      <c r="AF8" s="28"/>
      <c r="AG8" s="49" t="s">
        <v>335</v>
      </c>
      <c r="AI8" s="47" t="s">
        <v>336</v>
      </c>
      <c r="AK8" s="47" t="str">
        <f t="shared" si="7"/>
        <v>G</v>
      </c>
      <c r="AP8" s="49" t="s">
        <v>335</v>
      </c>
    </row>
    <row r="9" spans="1:42" ht="13.5" customHeight="1" x14ac:dyDescent="0.15">
      <c r="A9" s="13" t="s">
        <v>337</v>
      </c>
      <c r="B9" s="14"/>
      <c r="C9" s="12" t="str">
        <f t="shared" si="0"/>
        <v/>
      </c>
      <c r="D9" s="12" t="str">
        <f t="shared" si="8"/>
        <v/>
      </c>
      <c r="F9" s="17" t="s">
        <v>338</v>
      </c>
      <c r="G9" s="16"/>
      <c r="H9" s="12" t="str">
        <f t="shared" si="1"/>
        <v/>
      </c>
      <c r="I9" s="12" t="str">
        <f t="shared" si="5"/>
        <v>一般会計</v>
      </c>
      <c r="K9" s="13" t="s">
        <v>339</v>
      </c>
      <c r="L9" s="14"/>
      <c r="M9" s="12" t="str">
        <f t="shared" si="2"/>
        <v/>
      </c>
      <c r="N9" s="12" t="str">
        <f t="shared" si="6"/>
        <v>中小企業対策</v>
      </c>
      <c r="O9" s="12"/>
      <c r="P9" s="12"/>
      <c r="Q9" s="18"/>
      <c r="T9" s="12"/>
      <c r="U9" s="30" t="s">
        <v>340</v>
      </c>
      <c r="W9" s="30" t="s">
        <v>341</v>
      </c>
      <c r="Y9" s="30" t="s">
        <v>342</v>
      </c>
      <c r="Z9" s="30" t="s">
        <v>343</v>
      </c>
      <c r="AA9" s="76" t="s">
        <v>344</v>
      </c>
      <c r="AB9" s="76" t="s">
        <v>345</v>
      </c>
      <c r="AF9" s="28"/>
      <c r="AG9" s="49" t="s">
        <v>346</v>
      </c>
      <c r="AI9" s="70"/>
      <c r="AK9" s="47" t="str">
        <f t="shared" si="7"/>
        <v>H</v>
      </c>
      <c r="AP9" s="49" t="s">
        <v>346</v>
      </c>
    </row>
    <row r="10" spans="1:42" ht="13.5" customHeight="1" x14ac:dyDescent="0.15">
      <c r="A10" s="13" t="s">
        <v>347</v>
      </c>
      <c r="B10" s="14"/>
      <c r="C10" s="12" t="str">
        <f t="shared" si="0"/>
        <v/>
      </c>
      <c r="D10" s="12" t="str">
        <f t="shared" si="8"/>
        <v/>
      </c>
      <c r="F10" s="17" t="s">
        <v>348</v>
      </c>
      <c r="G10" s="16"/>
      <c r="H10" s="12" t="str">
        <f t="shared" si="1"/>
        <v/>
      </c>
      <c r="I10" s="12" t="str">
        <f t="shared" si="5"/>
        <v>一般会計</v>
      </c>
      <c r="K10" s="13" t="s">
        <v>349</v>
      </c>
      <c r="L10" s="14"/>
      <c r="M10" s="12" t="str">
        <f t="shared" si="2"/>
        <v/>
      </c>
      <c r="N10" s="12" t="str">
        <f t="shared" si="6"/>
        <v>中小企業対策</v>
      </c>
      <c r="O10" s="12"/>
      <c r="P10" s="12" t="str">
        <f>S8</f>
        <v>委託・請負、その他</v>
      </c>
      <c r="Q10" s="18"/>
      <c r="T10" s="12"/>
      <c r="W10" s="30" t="s">
        <v>350</v>
      </c>
      <c r="Y10" s="30" t="s">
        <v>351</v>
      </c>
      <c r="Z10" s="30" t="s">
        <v>352</v>
      </c>
      <c r="AA10" s="76" t="s">
        <v>353</v>
      </c>
      <c r="AB10" s="76" t="s">
        <v>354</v>
      </c>
      <c r="AF10" s="28"/>
      <c r="AG10" s="49" t="s">
        <v>355</v>
      </c>
      <c r="AK10" s="47" t="str">
        <f t="shared" si="7"/>
        <v>I</v>
      </c>
      <c r="AP10" s="47" t="s">
        <v>328</v>
      </c>
    </row>
    <row r="11" spans="1:42" ht="13.5" customHeight="1" x14ac:dyDescent="0.15">
      <c r="A11" s="13" t="s">
        <v>356</v>
      </c>
      <c r="B11" s="14"/>
      <c r="C11" s="12" t="str">
        <f t="shared" si="0"/>
        <v/>
      </c>
      <c r="D11" s="12" t="str">
        <f t="shared" si="8"/>
        <v/>
      </c>
      <c r="F11" s="17" t="s">
        <v>357</v>
      </c>
      <c r="G11" s="16"/>
      <c r="H11" s="12" t="str">
        <f t="shared" si="1"/>
        <v/>
      </c>
      <c r="I11" s="12" t="str">
        <f t="shared" si="5"/>
        <v>一般会計</v>
      </c>
      <c r="K11" s="13" t="s">
        <v>358</v>
      </c>
      <c r="L11" s="14"/>
      <c r="M11" s="12" t="str">
        <f t="shared" si="2"/>
        <v/>
      </c>
      <c r="N11" s="12" t="str">
        <f t="shared" si="6"/>
        <v>中小企業対策</v>
      </c>
      <c r="O11" s="12"/>
      <c r="P11" s="12"/>
      <c r="Q11" s="18"/>
      <c r="T11" s="12"/>
      <c r="W11" s="30" t="s">
        <v>359</v>
      </c>
      <c r="Y11" s="30" t="s">
        <v>360</v>
      </c>
      <c r="Z11" s="30" t="s">
        <v>361</v>
      </c>
      <c r="AA11" s="76" t="s">
        <v>362</v>
      </c>
      <c r="AB11" s="76" t="s">
        <v>363</v>
      </c>
      <c r="AF11" s="28"/>
      <c r="AG11" s="47" t="s">
        <v>364</v>
      </c>
      <c r="AK11" s="47" t="str">
        <f t="shared" si="7"/>
        <v>J</v>
      </c>
    </row>
    <row r="12" spans="1:42" ht="13.5" customHeight="1" x14ac:dyDescent="0.15">
      <c r="A12" s="13" t="s">
        <v>365</v>
      </c>
      <c r="B12" s="14"/>
      <c r="C12" s="12" t="str">
        <f t="shared" ref="C12:C23" si="9">IF(B12="","",A12)</f>
        <v/>
      </c>
      <c r="D12" s="12" t="str">
        <f t="shared" si="8"/>
        <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76" t="s">
        <v>371</v>
      </c>
      <c r="AB12" s="76" t="s">
        <v>372</v>
      </c>
      <c r="AF12" s="28"/>
      <c r="AG12" s="47" t="s">
        <v>373</v>
      </c>
      <c r="AK12" s="47" t="str">
        <f t="shared" si="7"/>
        <v>K</v>
      </c>
    </row>
    <row r="13" spans="1:42" ht="13.5" customHeight="1" x14ac:dyDescent="0.15">
      <c r="A13" s="13" t="s">
        <v>374</v>
      </c>
      <c r="B13" s="14"/>
      <c r="C13" s="12" t="str">
        <f t="shared" si="9"/>
        <v/>
      </c>
      <c r="D13" s="12" t="str">
        <f t="shared" si="8"/>
        <v/>
      </c>
      <c r="F13" s="17" t="s">
        <v>375</v>
      </c>
      <c r="G13" s="16"/>
      <c r="H13" s="12" t="str">
        <f t="shared" si="1"/>
        <v/>
      </c>
      <c r="I13" s="12" t="str">
        <f t="shared" si="5"/>
        <v>一般会計</v>
      </c>
      <c r="K13" s="12" t="str">
        <f>N11</f>
        <v>中小企業対策</v>
      </c>
      <c r="L13" s="12"/>
      <c r="O13" s="12"/>
      <c r="P13" s="12"/>
      <c r="Q13" s="18"/>
      <c r="T13" s="12"/>
      <c r="U13" s="30" t="s">
        <v>253</v>
      </c>
      <c r="W13" s="30" t="s">
        <v>376</v>
      </c>
      <c r="Y13" s="30" t="s">
        <v>377</v>
      </c>
      <c r="Z13" s="30" t="s">
        <v>378</v>
      </c>
      <c r="AA13" s="76" t="s">
        <v>379</v>
      </c>
      <c r="AB13" s="76" t="s">
        <v>380</v>
      </c>
      <c r="AF13" s="28"/>
      <c r="AG13" s="47" t="s">
        <v>328</v>
      </c>
      <c r="AK13" s="47" t="str">
        <f t="shared" si="7"/>
        <v>L</v>
      </c>
    </row>
    <row r="14" spans="1:42" ht="13.5" customHeight="1" x14ac:dyDescent="0.15">
      <c r="A14" s="13" t="s">
        <v>381</v>
      </c>
      <c r="B14" s="14"/>
      <c r="C14" s="12" t="str">
        <f t="shared" si="9"/>
        <v/>
      </c>
      <c r="D14" s="12" t="str">
        <f t="shared" si="8"/>
        <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76" t="s">
        <v>387</v>
      </c>
      <c r="AB14" s="76" t="s">
        <v>388</v>
      </c>
      <c r="AF14" s="28"/>
      <c r="AG14" s="70"/>
      <c r="AK14" s="47" t="str">
        <f t="shared" si="7"/>
        <v>M</v>
      </c>
    </row>
    <row r="15" spans="1:42" ht="13.5" customHeight="1" x14ac:dyDescent="0.15">
      <c r="A15" s="13" t="s">
        <v>389</v>
      </c>
      <c r="B15" s="14"/>
      <c r="C15" s="12" t="str">
        <f t="shared" si="9"/>
        <v/>
      </c>
      <c r="D15" s="12" t="str">
        <f t="shared" si="8"/>
        <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76" t="s">
        <v>395</v>
      </c>
      <c r="AB15" s="76" t="s">
        <v>396</v>
      </c>
      <c r="AF15" s="28"/>
      <c r="AK15" s="47" t="str">
        <f t="shared" si="7"/>
        <v>N</v>
      </c>
    </row>
    <row r="16" spans="1:42" ht="13.5" customHeight="1" x14ac:dyDescent="0.15">
      <c r="A16" s="13" t="s">
        <v>397</v>
      </c>
      <c r="B16" s="14"/>
      <c r="C16" s="12" t="str">
        <f t="shared" si="9"/>
        <v/>
      </c>
      <c r="D16" s="12" t="str">
        <f t="shared" si="8"/>
        <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76" t="s">
        <v>403</v>
      </c>
      <c r="AB16" s="76" t="s">
        <v>404</v>
      </c>
      <c r="AF16" s="28"/>
      <c r="AK16" s="47" t="str">
        <f t="shared" si="7"/>
        <v>O</v>
      </c>
    </row>
    <row r="17" spans="1:37" ht="13.5" customHeight="1" x14ac:dyDescent="0.15">
      <c r="A17" s="13" t="s">
        <v>405</v>
      </c>
      <c r="B17" s="14"/>
      <c r="C17" s="12" t="str">
        <f t="shared" si="9"/>
        <v/>
      </c>
      <c r="D17" s="12" t="str">
        <f t="shared" si="8"/>
        <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76" t="s">
        <v>411</v>
      </c>
      <c r="AB17" s="76" t="s">
        <v>412</v>
      </c>
      <c r="AF17" s="28"/>
      <c r="AK17" s="47" t="str">
        <f t="shared" si="7"/>
        <v>P</v>
      </c>
    </row>
    <row r="18" spans="1:37" ht="13.5" customHeight="1" x14ac:dyDescent="0.15">
      <c r="A18" s="13" t="s">
        <v>413</v>
      </c>
      <c r="B18" s="14"/>
      <c r="C18" s="12" t="str">
        <f t="shared" si="9"/>
        <v/>
      </c>
      <c r="D18" s="12" t="str">
        <f t="shared" si="8"/>
        <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76" t="s">
        <v>419</v>
      </c>
      <c r="AB18" s="76" t="s">
        <v>420</v>
      </c>
      <c r="AF18" s="28"/>
      <c r="AK18" s="47" t="str">
        <f t="shared" si="7"/>
        <v>Q</v>
      </c>
    </row>
    <row r="19" spans="1:37" ht="13.5" customHeight="1" x14ac:dyDescent="0.15">
      <c r="A19" s="13" t="s">
        <v>421</v>
      </c>
      <c r="B19" s="14"/>
      <c r="C19" s="12" t="str">
        <f t="shared" si="9"/>
        <v/>
      </c>
      <c r="D19" s="12" t="str">
        <f t="shared" si="8"/>
        <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76" t="s">
        <v>427</v>
      </c>
      <c r="AB19" s="76" t="s">
        <v>428</v>
      </c>
      <c r="AF19" s="28"/>
      <c r="AK19" s="47" t="str">
        <f t="shared" si="7"/>
        <v>R</v>
      </c>
    </row>
    <row r="20" spans="1:37" ht="13.5" customHeight="1" x14ac:dyDescent="0.15">
      <c r="A20" s="13" t="s">
        <v>429</v>
      </c>
      <c r="B20" s="14"/>
      <c r="C20" s="12" t="str">
        <f t="shared" si="9"/>
        <v/>
      </c>
      <c r="D20" s="12" t="str">
        <f t="shared" si="8"/>
        <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76" t="s">
        <v>435</v>
      </c>
      <c r="AB20" s="76" t="s">
        <v>436</v>
      </c>
      <c r="AF20" s="28"/>
      <c r="AK20" s="47" t="str">
        <f t="shared" si="7"/>
        <v>S</v>
      </c>
    </row>
    <row r="21" spans="1:37" ht="13.5" customHeight="1" x14ac:dyDescent="0.15">
      <c r="A21" s="13" t="s">
        <v>437</v>
      </c>
      <c r="B21" s="14"/>
      <c r="C21" s="12" t="str">
        <f t="shared" si="9"/>
        <v/>
      </c>
      <c r="D21" s="12" t="str">
        <f t="shared" si="8"/>
        <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76" t="s">
        <v>443</v>
      </c>
      <c r="AB21" s="76" t="s">
        <v>444</v>
      </c>
      <c r="AF21" s="28"/>
      <c r="AK21" s="47" t="str">
        <f t="shared" si="7"/>
        <v>T</v>
      </c>
    </row>
    <row r="22" spans="1:37" ht="13.5" customHeight="1" x14ac:dyDescent="0.15">
      <c r="A22" s="13" t="s">
        <v>445</v>
      </c>
      <c r="B22" s="14"/>
      <c r="C22" s="12" t="str">
        <f t="shared" si="9"/>
        <v/>
      </c>
      <c r="D22" s="12" t="str">
        <f>IF(C22="",D21,IF(D21&lt;&gt;"",CONCATENATE(D21,"、",C22),C22))</f>
        <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76" t="s">
        <v>451</v>
      </c>
      <c r="AB22" s="76" t="s">
        <v>452</v>
      </c>
      <c r="AF22" s="28"/>
      <c r="AK22" s="47" t="str">
        <f t="shared" si="7"/>
        <v>U</v>
      </c>
    </row>
    <row r="23" spans="1:37" ht="13.5" customHeight="1" x14ac:dyDescent="0.15">
      <c r="A23" s="13" t="s">
        <v>453</v>
      </c>
      <c r="B23" s="14"/>
      <c r="C23" s="12" t="str">
        <f t="shared" si="9"/>
        <v/>
      </c>
      <c r="D23" s="12" t="str">
        <f>IF(C23="",D22,IF(D22&lt;&gt;"",CONCATENATE(D22,"、",C23),C23))</f>
        <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76" t="s">
        <v>459</v>
      </c>
      <c r="AB23" s="76" t="s">
        <v>460</v>
      </c>
      <c r="AF23" s="28"/>
      <c r="AK23" s="47" t="str">
        <f t="shared" si="7"/>
        <v>V</v>
      </c>
    </row>
    <row r="24" spans="1:37" ht="13.5" customHeight="1" x14ac:dyDescent="0.15">
      <c r="A24" s="87"/>
      <c r="B24" s="73"/>
      <c r="F24" s="17" t="s">
        <v>461</v>
      </c>
      <c r="G24" s="16"/>
      <c r="H24" s="12" t="str">
        <f t="shared" si="1"/>
        <v/>
      </c>
      <c r="I24" s="12" t="str">
        <f t="shared" si="5"/>
        <v>一般会計</v>
      </c>
      <c r="K24" s="12"/>
      <c r="L24" s="12"/>
      <c r="O24" s="12"/>
      <c r="P24" s="12"/>
      <c r="Q24" s="18"/>
      <c r="T24" s="12"/>
      <c r="U24" s="30" t="s">
        <v>462</v>
      </c>
      <c r="W24" s="30" t="s">
        <v>463</v>
      </c>
      <c r="Y24" s="30" t="s">
        <v>464</v>
      </c>
      <c r="Z24" s="30" t="s">
        <v>465</v>
      </c>
      <c r="AA24" s="76" t="s">
        <v>466</v>
      </c>
      <c r="AB24" s="76" t="s">
        <v>467</v>
      </c>
      <c r="AF24" s="28"/>
      <c r="AK24" s="47" t="str">
        <f>CHAR(CODE(AK23)+1)</f>
        <v>W</v>
      </c>
    </row>
    <row r="25" spans="1:37" ht="13.5" customHeight="1" x14ac:dyDescent="0.15">
      <c r="A25" s="12"/>
      <c r="B25" s="73"/>
      <c r="F25" s="17" t="s">
        <v>468</v>
      </c>
      <c r="G25" s="16"/>
      <c r="H25" s="12" t="str">
        <f t="shared" si="1"/>
        <v/>
      </c>
      <c r="I25" s="12" t="str">
        <f t="shared" si="5"/>
        <v>一般会計</v>
      </c>
      <c r="K25" s="12"/>
      <c r="L25" s="12"/>
      <c r="O25" s="12"/>
      <c r="P25" s="12"/>
      <c r="Q25" s="18"/>
      <c r="T25" s="12"/>
      <c r="U25" s="30" t="s">
        <v>469</v>
      </c>
      <c r="W25" s="68"/>
      <c r="Y25" s="30" t="s">
        <v>470</v>
      </c>
      <c r="Z25" s="30" t="s">
        <v>471</v>
      </c>
      <c r="AA25" s="76" t="s">
        <v>472</v>
      </c>
      <c r="AB25" s="76" t="s">
        <v>473</v>
      </c>
      <c r="AF25" s="28"/>
      <c r="AK25" s="47" t="str">
        <f t="shared" si="7"/>
        <v>X</v>
      </c>
    </row>
    <row r="26" spans="1:37" ht="13.5" customHeight="1" x14ac:dyDescent="0.15">
      <c r="A26" s="12"/>
      <c r="B26" s="73"/>
      <c r="F26" s="17" t="s">
        <v>474</v>
      </c>
      <c r="G26" s="16"/>
      <c r="H26" s="12" t="str">
        <f t="shared" si="1"/>
        <v/>
      </c>
      <c r="I26" s="12" t="str">
        <f t="shared" si="5"/>
        <v>一般会計</v>
      </c>
      <c r="K26" s="12"/>
      <c r="L26" s="12"/>
      <c r="O26" s="12"/>
      <c r="P26" s="12"/>
      <c r="Q26" s="18"/>
      <c r="T26" s="12"/>
      <c r="U26" s="30" t="s">
        <v>475</v>
      </c>
      <c r="Y26" s="30" t="s">
        <v>476</v>
      </c>
      <c r="Z26" s="30" t="s">
        <v>477</v>
      </c>
      <c r="AA26" s="76" t="s">
        <v>478</v>
      </c>
      <c r="AB26" s="76" t="s">
        <v>479</v>
      </c>
      <c r="AF26" s="28"/>
      <c r="AK26" s="47" t="str">
        <f t="shared" si="7"/>
        <v>Y</v>
      </c>
    </row>
    <row r="27" spans="1:37" ht="13.5" customHeight="1" x14ac:dyDescent="0.15">
      <c r="A27" s="12" t="str">
        <f>IF(D23="", "-", D23)</f>
        <v>-</v>
      </c>
      <c r="B27" s="12"/>
      <c r="F27" s="17" t="s">
        <v>480</v>
      </c>
      <c r="G27" s="16"/>
      <c r="H27" s="12" t="str">
        <f t="shared" si="1"/>
        <v/>
      </c>
      <c r="I27" s="12" t="str">
        <f t="shared" si="5"/>
        <v>一般会計</v>
      </c>
      <c r="K27" s="12"/>
      <c r="L27" s="12"/>
      <c r="O27" s="12"/>
      <c r="P27" s="12"/>
      <c r="Q27" s="18"/>
      <c r="T27" s="12"/>
      <c r="U27" s="30" t="s">
        <v>481</v>
      </c>
      <c r="Y27" s="30" t="s">
        <v>482</v>
      </c>
      <c r="Z27" s="30" t="s">
        <v>483</v>
      </c>
      <c r="AA27" s="76" t="s">
        <v>484</v>
      </c>
      <c r="AB27" s="76" t="s">
        <v>485</v>
      </c>
      <c r="AF27" s="28"/>
      <c r="AK27" s="47" t="str">
        <f>CHAR(CODE(AK26)+1)</f>
        <v>Z</v>
      </c>
    </row>
    <row r="28" spans="1:37" ht="13.5" customHeight="1" x14ac:dyDescent="0.15">
      <c r="B28" s="12"/>
      <c r="F28" s="17" t="s">
        <v>486</v>
      </c>
      <c r="G28" s="16"/>
      <c r="H28" s="12" t="str">
        <f t="shared" si="1"/>
        <v/>
      </c>
      <c r="I28" s="12" t="str">
        <f t="shared" si="5"/>
        <v>一般会計</v>
      </c>
      <c r="K28" s="12"/>
      <c r="L28" s="12"/>
      <c r="O28" s="12"/>
      <c r="P28" s="12"/>
      <c r="Q28" s="18"/>
      <c r="T28" s="12"/>
      <c r="U28" s="30" t="s">
        <v>487</v>
      </c>
      <c r="Y28" s="30" t="s">
        <v>488</v>
      </c>
      <c r="Z28" s="30" t="s">
        <v>489</v>
      </c>
      <c r="AA28" s="76" t="s">
        <v>490</v>
      </c>
      <c r="AB28" s="76" t="s">
        <v>491</v>
      </c>
      <c r="AF28" s="28"/>
      <c r="AK28" s="47" t="s">
        <v>492</v>
      </c>
    </row>
    <row r="29" spans="1:37" ht="13.5" customHeight="1" x14ac:dyDescent="0.15">
      <c r="A29" s="12"/>
      <c r="B29" s="12"/>
      <c r="F29" s="17" t="s">
        <v>493</v>
      </c>
      <c r="G29" s="16"/>
      <c r="H29" s="12" t="str">
        <f t="shared" si="1"/>
        <v/>
      </c>
      <c r="I29" s="12" t="str">
        <f t="shared" si="5"/>
        <v>一般会計</v>
      </c>
      <c r="K29" s="12"/>
      <c r="L29" s="12"/>
      <c r="O29" s="12"/>
      <c r="P29" s="12"/>
      <c r="Q29" s="18"/>
      <c r="T29" s="12"/>
      <c r="U29" s="30" t="s">
        <v>494</v>
      </c>
      <c r="Y29" s="30" t="s">
        <v>495</v>
      </c>
      <c r="Z29" s="30" t="s">
        <v>496</v>
      </c>
      <c r="AA29" s="76" t="s">
        <v>497</v>
      </c>
      <c r="AB29" s="76" t="s">
        <v>498</v>
      </c>
      <c r="AF29" s="28"/>
      <c r="AK29" s="47" t="str">
        <f t="shared" si="7"/>
        <v>b</v>
      </c>
    </row>
    <row r="30" spans="1:37" ht="13.5" customHeight="1" x14ac:dyDescent="0.15">
      <c r="A30" s="12"/>
      <c r="B30" s="12"/>
      <c r="F30" s="17" t="s">
        <v>499</v>
      </c>
      <c r="G30" s="16"/>
      <c r="H30" s="12" t="str">
        <f t="shared" si="1"/>
        <v/>
      </c>
      <c r="I30" s="12" t="str">
        <f t="shared" si="5"/>
        <v>一般会計</v>
      </c>
      <c r="K30" s="12"/>
      <c r="L30" s="12"/>
      <c r="O30" s="12"/>
      <c r="P30" s="12"/>
      <c r="Q30" s="18"/>
      <c r="T30" s="12"/>
      <c r="U30" s="30" t="s">
        <v>500</v>
      </c>
      <c r="Y30" s="30" t="s">
        <v>501</v>
      </c>
      <c r="Z30" s="30" t="s">
        <v>502</v>
      </c>
      <c r="AA30" s="76" t="s">
        <v>503</v>
      </c>
      <c r="AB30" s="76" t="s">
        <v>504</v>
      </c>
      <c r="AF30" s="28"/>
      <c r="AK30" s="47"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U31" s="30" t="s">
        <v>506</v>
      </c>
      <c r="Y31" s="30" t="s">
        <v>507</v>
      </c>
      <c r="Z31" s="30" t="s">
        <v>508</v>
      </c>
      <c r="AA31" s="76" t="s">
        <v>509</v>
      </c>
      <c r="AB31" s="76" t="s">
        <v>510</v>
      </c>
      <c r="AF31" s="28"/>
      <c r="AK31" s="47" t="str">
        <f t="shared" si="7"/>
        <v>d</v>
      </c>
    </row>
    <row r="32" spans="1:37" ht="13.5" customHeight="1" x14ac:dyDescent="0.15">
      <c r="A32" s="12"/>
      <c r="B32" s="12"/>
      <c r="F32" s="17" t="s">
        <v>511</v>
      </c>
      <c r="G32" s="16"/>
      <c r="H32" s="12" t="str">
        <f t="shared" si="1"/>
        <v/>
      </c>
      <c r="I32" s="12" t="str">
        <f t="shared" si="5"/>
        <v>一般会計</v>
      </c>
      <c r="K32" s="12"/>
      <c r="L32" s="12"/>
      <c r="O32" s="12"/>
      <c r="P32" s="12"/>
      <c r="Q32" s="18"/>
      <c r="T32" s="12"/>
      <c r="U32" s="30" t="s">
        <v>512</v>
      </c>
      <c r="Y32" s="30" t="s">
        <v>513</v>
      </c>
      <c r="Z32" s="30" t="s">
        <v>514</v>
      </c>
      <c r="AA32" s="76" t="s">
        <v>515</v>
      </c>
      <c r="AB32" s="76" t="s">
        <v>515</v>
      </c>
      <c r="AF32" s="28"/>
      <c r="AK32" s="47" t="str">
        <f t="shared" si="7"/>
        <v>e</v>
      </c>
    </row>
    <row r="33" spans="1:37" ht="13.5" customHeight="1" x14ac:dyDescent="0.15">
      <c r="A33" s="12"/>
      <c r="B33" s="12"/>
      <c r="F33" s="17" t="s">
        <v>516</v>
      </c>
      <c r="G33" s="16"/>
      <c r="H33" s="12" t="str">
        <f t="shared" si="1"/>
        <v/>
      </c>
      <c r="I33" s="12" t="str">
        <f t="shared" si="5"/>
        <v>一般会計</v>
      </c>
      <c r="K33" s="12"/>
      <c r="L33" s="12"/>
      <c r="O33" s="12"/>
      <c r="P33" s="12"/>
      <c r="Q33" s="18"/>
      <c r="T33" s="12"/>
      <c r="U33" s="30" t="s">
        <v>517</v>
      </c>
      <c r="Y33" s="30" t="s">
        <v>518</v>
      </c>
      <c r="Z33" s="30" t="s">
        <v>519</v>
      </c>
      <c r="AA33" s="68"/>
      <c r="AF33" s="28"/>
      <c r="AK33" s="47" t="str">
        <f t="shared" si="7"/>
        <v>f</v>
      </c>
    </row>
    <row r="34" spans="1:37" ht="13.5" customHeight="1" x14ac:dyDescent="0.15">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x14ac:dyDescent="0.15">
      <c r="A35" s="12"/>
      <c r="B35" s="12"/>
      <c r="F35" s="17" t="s">
        <v>524</v>
      </c>
      <c r="G35" s="16"/>
      <c r="H35" s="12" t="str">
        <f t="shared" si="1"/>
        <v/>
      </c>
      <c r="I35" s="12" t="str">
        <f t="shared" si="5"/>
        <v>一般会計</v>
      </c>
      <c r="K35" s="12"/>
      <c r="L35" s="12"/>
      <c r="O35" s="12"/>
      <c r="P35" s="12"/>
      <c r="Q35" s="18"/>
      <c r="T35" s="12"/>
      <c r="U35" s="30" t="s">
        <v>525</v>
      </c>
      <c r="Y35" s="30" t="s">
        <v>526</v>
      </c>
      <c r="Z35" s="30" t="s">
        <v>527</v>
      </c>
      <c r="AF35" s="28"/>
      <c r="AK35" s="47" t="str">
        <f t="shared" si="7"/>
        <v>h</v>
      </c>
    </row>
    <row r="36" spans="1:37" ht="13.5" customHeight="1" x14ac:dyDescent="0.15">
      <c r="A36" s="12"/>
      <c r="B36" s="12"/>
      <c r="F36" s="17" t="s">
        <v>528</v>
      </c>
      <c r="G36" s="16"/>
      <c r="H36" s="12" t="str">
        <f t="shared" si="1"/>
        <v/>
      </c>
      <c r="I36" s="12" t="str">
        <f t="shared" si="5"/>
        <v>一般会計</v>
      </c>
      <c r="K36" s="12"/>
      <c r="L36" s="12"/>
      <c r="O36" s="12"/>
      <c r="P36" s="12"/>
      <c r="Q36" s="18"/>
      <c r="T36" s="12"/>
      <c r="Y36" s="30" t="s">
        <v>529</v>
      </c>
      <c r="Z36" s="30" t="s">
        <v>530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531</v>
      </c>
      <c r="Z37" s="30" t="s">
        <v>532</v>
      </c>
      <c r="AF37" s="28"/>
      <c r="AK37" s="47" t="str">
        <f t="shared" si="7"/>
        <v>j</v>
      </c>
    </row>
    <row r="38" spans="1:37" x14ac:dyDescent="0.15">
      <c r="A38" s="12"/>
      <c r="B38" s="12"/>
      <c r="F38" s="12"/>
      <c r="G38" s="18"/>
      <c r="K38" s="12"/>
      <c r="L38" s="12"/>
      <c r="O38" s="12"/>
      <c r="P38" s="12"/>
      <c r="Q38" s="18"/>
      <c r="T38" s="12"/>
      <c r="Y38" s="30" t="s">
        <v>533</v>
      </c>
      <c r="Z38" s="30" t="s">
        <v>534</v>
      </c>
      <c r="AF38" s="28"/>
      <c r="AK38" s="47" t="str">
        <f t="shared" si="7"/>
        <v>k</v>
      </c>
    </row>
    <row r="39" spans="1:37" x14ac:dyDescent="0.15">
      <c r="A39" s="12"/>
      <c r="B39" s="12"/>
      <c r="F39" s="12" t="str">
        <f>I37</f>
        <v>一般会計</v>
      </c>
      <c r="G39" s="18"/>
      <c r="K39" s="12"/>
      <c r="L39" s="12"/>
      <c r="O39" s="12"/>
      <c r="P39" s="12"/>
      <c r="Q39" s="18"/>
      <c r="T39" s="12"/>
      <c r="U39" s="30" t="s">
        <v>535</v>
      </c>
      <c r="Y39" s="30" t="s">
        <v>536</v>
      </c>
      <c r="Z39" s="30" t="s">
        <v>537</v>
      </c>
      <c r="AF39" s="28"/>
      <c r="AK39" s="47" t="str">
        <f t="shared" si="7"/>
        <v>l</v>
      </c>
    </row>
    <row r="40" spans="1:37" x14ac:dyDescent="0.15">
      <c r="A40" s="12"/>
      <c r="B40" s="12"/>
      <c r="F40" s="12"/>
      <c r="G40" s="18"/>
      <c r="K40" s="12"/>
      <c r="L40" s="12"/>
      <c r="O40" s="12"/>
      <c r="P40" s="12"/>
      <c r="Q40" s="18"/>
      <c r="T40" s="12"/>
      <c r="U40" s="30"/>
      <c r="Y40" s="30" t="s">
        <v>538</v>
      </c>
      <c r="Z40" s="30" t="s">
        <v>539</v>
      </c>
      <c r="AF40" s="28"/>
      <c r="AK40" s="47" t="str">
        <f t="shared" si="7"/>
        <v>m</v>
      </c>
    </row>
    <row r="41" spans="1:37" x14ac:dyDescent="0.15">
      <c r="A41" s="12"/>
      <c r="B41" s="12"/>
      <c r="F41" s="12"/>
      <c r="G41" s="18"/>
      <c r="K41" s="12"/>
      <c r="L41" s="12"/>
      <c r="O41" s="12"/>
      <c r="P41" s="12"/>
      <c r="Q41" s="18"/>
      <c r="T41" s="12"/>
      <c r="U41" s="30" t="s">
        <v>540</v>
      </c>
      <c r="Y41" s="30" t="s">
        <v>541</v>
      </c>
      <c r="Z41" s="30" t="s">
        <v>542</v>
      </c>
      <c r="AF41" s="28"/>
      <c r="AK41" s="47" t="str">
        <f t="shared" si="7"/>
        <v>n</v>
      </c>
    </row>
    <row r="42" spans="1:37" x14ac:dyDescent="0.15">
      <c r="A42" s="12"/>
      <c r="B42" s="12"/>
      <c r="F42" s="12"/>
      <c r="G42" s="18"/>
      <c r="K42" s="12"/>
      <c r="L42" s="12"/>
      <c r="O42" s="12"/>
      <c r="P42" s="12"/>
      <c r="Q42" s="18"/>
      <c r="T42" s="12"/>
      <c r="U42" s="30" t="s">
        <v>543</v>
      </c>
      <c r="Y42" s="30" t="s">
        <v>544</v>
      </c>
      <c r="Z42" s="30" t="s">
        <v>545</v>
      </c>
      <c r="AF42" s="28"/>
      <c r="AK42" s="47" t="str">
        <f t="shared" si="7"/>
        <v>o</v>
      </c>
    </row>
    <row r="43" spans="1:37" x14ac:dyDescent="0.15">
      <c r="A43" s="12"/>
      <c r="B43" s="12"/>
      <c r="F43" s="12"/>
      <c r="G43" s="18"/>
      <c r="K43" s="12"/>
      <c r="L43" s="12"/>
      <c r="O43" s="12"/>
      <c r="P43" s="12"/>
      <c r="Q43" s="18"/>
      <c r="T43" s="12"/>
      <c r="Y43" s="30" t="s">
        <v>546</v>
      </c>
      <c r="Z43" s="30" t="s">
        <v>547</v>
      </c>
      <c r="AF43" s="28"/>
      <c r="AK43" s="47" t="str">
        <f t="shared" si="7"/>
        <v>p</v>
      </c>
    </row>
    <row r="44" spans="1:37" x14ac:dyDescent="0.15">
      <c r="A44" s="12"/>
      <c r="B44" s="12"/>
      <c r="F44" s="12"/>
      <c r="G44" s="18"/>
      <c r="K44" s="12"/>
      <c r="L44" s="12"/>
      <c r="O44" s="12"/>
      <c r="P44" s="12"/>
      <c r="Q44" s="18"/>
      <c r="T44" s="12"/>
      <c r="Y44" s="30" t="s">
        <v>548</v>
      </c>
      <c r="Z44" s="30" t="s">
        <v>549</v>
      </c>
      <c r="AF44" s="28"/>
      <c r="AK44" s="47" t="str">
        <f t="shared" si="7"/>
        <v>q</v>
      </c>
    </row>
    <row r="45" spans="1:37" x14ac:dyDescent="0.15">
      <c r="A45" s="12"/>
      <c r="B45" s="12"/>
      <c r="F45" s="12"/>
      <c r="G45" s="18"/>
      <c r="K45" s="12"/>
      <c r="L45" s="12"/>
      <c r="O45" s="12"/>
      <c r="P45" s="12"/>
      <c r="Q45" s="18"/>
      <c r="T45" s="12"/>
      <c r="U45" s="27" t="s">
        <v>240</v>
      </c>
      <c r="Y45" s="30" t="s">
        <v>550</v>
      </c>
      <c r="Z45" s="30" t="s">
        <v>551</v>
      </c>
      <c r="AF45" s="28"/>
      <c r="AK45" s="47" t="str">
        <f t="shared" si="7"/>
        <v>r</v>
      </c>
    </row>
    <row r="46" spans="1:37" x14ac:dyDescent="0.15">
      <c r="A46" s="12"/>
      <c r="B46" s="12"/>
      <c r="F46" s="12"/>
      <c r="G46" s="18"/>
      <c r="K46" s="12"/>
      <c r="L46" s="12"/>
      <c r="O46" s="12"/>
      <c r="P46" s="12"/>
      <c r="Q46" s="18"/>
      <c r="T46" s="12"/>
      <c r="U46" s="82" t="s">
        <v>552</v>
      </c>
      <c r="Y46" s="30" t="s">
        <v>553</v>
      </c>
      <c r="Z46" s="30" t="s">
        <v>554</v>
      </c>
      <c r="AF46" s="28"/>
      <c r="AK46" s="47" t="str">
        <f t="shared" si="7"/>
        <v>s</v>
      </c>
    </row>
    <row r="47" spans="1:37" x14ac:dyDescent="0.15">
      <c r="A47" s="12"/>
      <c r="B47" s="12"/>
      <c r="F47" s="12"/>
      <c r="G47" s="18"/>
      <c r="K47" s="12"/>
      <c r="L47" s="12"/>
      <c r="O47" s="12"/>
      <c r="P47" s="12"/>
      <c r="Q47" s="18"/>
      <c r="T47" s="12"/>
      <c r="Y47" s="30" t="s">
        <v>555</v>
      </c>
      <c r="Z47" s="30" t="s">
        <v>556</v>
      </c>
      <c r="AF47" s="28"/>
      <c r="AK47" s="47" t="str">
        <f t="shared" si="7"/>
        <v>t</v>
      </c>
    </row>
    <row r="48" spans="1:37" x14ac:dyDescent="0.15">
      <c r="A48" s="12"/>
      <c r="B48" s="12"/>
      <c r="F48" s="12"/>
      <c r="G48" s="18"/>
      <c r="K48" s="12"/>
      <c r="L48" s="12"/>
      <c r="O48" s="12"/>
      <c r="P48" s="12"/>
      <c r="Q48" s="18"/>
      <c r="T48" s="12"/>
      <c r="U48" s="82">
        <v>2021</v>
      </c>
      <c r="Y48" s="30" t="s">
        <v>557</v>
      </c>
      <c r="Z48" s="30" t="s">
        <v>558</v>
      </c>
      <c r="AF48" s="28"/>
      <c r="AK48" s="47" t="str">
        <f t="shared" si="7"/>
        <v>u</v>
      </c>
    </row>
    <row r="49" spans="1:37" x14ac:dyDescent="0.15">
      <c r="A49" s="12"/>
      <c r="B49" s="12"/>
      <c r="F49" s="12"/>
      <c r="G49" s="18"/>
      <c r="K49" s="12"/>
      <c r="L49" s="12"/>
      <c r="O49" s="12"/>
      <c r="P49" s="12"/>
      <c r="Q49" s="18"/>
      <c r="T49" s="12"/>
      <c r="U49" s="82">
        <v>2022</v>
      </c>
      <c r="Y49" s="30" t="s">
        <v>559</v>
      </c>
      <c r="Z49" s="30" t="s">
        <v>560</v>
      </c>
      <c r="AF49" s="28"/>
      <c r="AK49" s="47" t="str">
        <f t="shared" si="7"/>
        <v>v</v>
      </c>
    </row>
    <row r="50" spans="1:37" x14ac:dyDescent="0.15">
      <c r="A50" s="12"/>
      <c r="B50" s="12"/>
      <c r="F50" s="12"/>
      <c r="G50" s="18"/>
      <c r="K50" s="12"/>
      <c r="L50" s="12"/>
      <c r="O50" s="12"/>
      <c r="P50" s="12"/>
      <c r="Q50" s="18"/>
      <c r="T50" s="12"/>
      <c r="U50" s="82">
        <v>2023</v>
      </c>
      <c r="Y50" s="30" t="s">
        <v>561</v>
      </c>
      <c r="Z50" s="30" t="s">
        <v>562</v>
      </c>
      <c r="AF50" s="28"/>
    </row>
    <row r="51" spans="1:37" x14ac:dyDescent="0.15">
      <c r="A51" s="12"/>
      <c r="B51" s="12"/>
      <c r="F51" s="12"/>
      <c r="G51" s="18"/>
      <c r="K51" s="12"/>
      <c r="L51" s="12"/>
      <c r="O51" s="12"/>
      <c r="P51" s="12"/>
      <c r="Q51" s="18"/>
      <c r="T51" s="12"/>
      <c r="U51" s="82">
        <v>2024</v>
      </c>
      <c r="Y51" s="30" t="s">
        <v>563</v>
      </c>
      <c r="Z51" s="30" t="s">
        <v>564</v>
      </c>
      <c r="AF51" s="28"/>
    </row>
    <row r="52" spans="1:37" x14ac:dyDescent="0.15">
      <c r="A52" s="12"/>
      <c r="B52" s="12"/>
      <c r="F52" s="12"/>
      <c r="G52" s="18"/>
      <c r="K52" s="12"/>
      <c r="L52" s="12"/>
      <c r="O52" s="12"/>
      <c r="P52" s="12"/>
      <c r="Q52" s="18"/>
      <c r="T52" s="12"/>
      <c r="U52" s="82">
        <v>2025</v>
      </c>
      <c r="Y52" s="30" t="s">
        <v>565</v>
      </c>
      <c r="Z52" s="30" t="s">
        <v>566</v>
      </c>
      <c r="AF52" s="28"/>
    </row>
    <row r="53" spans="1:37" x14ac:dyDescent="0.15">
      <c r="A53" s="12"/>
      <c r="B53" s="12"/>
      <c r="F53" s="12"/>
      <c r="G53" s="18"/>
      <c r="K53" s="12"/>
      <c r="L53" s="12"/>
      <c r="O53" s="12"/>
      <c r="P53" s="12"/>
      <c r="Q53" s="18"/>
      <c r="T53" s="12"/>
      <c r="U53" s="82">
        <v>2026</v>
      </c>
      <c r="Y53" s="30" t="s">
        <v>567</v>
      </c>
      <c r="Z53" s="30" t="s">
        <v>568</v>
      </c>
      <c r="AF53" s="28"/>
    </row>
    <row r="54" spans="1:37" x14ac:dyDescent="0.15">
      <c r="A54" s="12"/>
      <c r="B54" s="12"/>
      <c r="F54" s="12"/>
      <c r="G54" s="18"/>
      <c r="K54" s="12"/>
      <c r="L54" s="12"/>
      <c r="O54" s="12"/>
      <c r="P54" s="12"/>
      <c r="Q54" s="18"/>
      <c r="T54" s="12"/>
      <c r="Y54" s="30" t="s">
        <v>569</v>
      </c>
      <c r="Z54" s="30" t="s">
        <v>570</v>
      </c>
      <c r="AF54" s="28"/>
    </row>
    <row r="55" spans="1:37" x14ac:dyDescent="0.15">
      <c r="A55" s="12"/>
      <c r="B55" s="12"/>
      <c r="F55" s="12"/>
      <c r="G55" s="18"/>
      <c r="K55" s="12"/>
      <c r="L55" s="12"/>
      <c r="O55" s="12"/>
      <c r="P55" s="12"/>
      <c r="Q55" s="18"/>
      <c r="T55" s="12"/>
      <c r="Y55" s="30" t="s">
        <v>571</v>
      </c>
      <c r="Z55" s="30" t="s">
        <v>572</v>
      </c>
      <c r="AF55" s="28"/>
    </row>
    <row r="56" spans="1:37" x14ac:dyDescent="0.15">
      <c r="A56" s="12"/>
      <c r="B56" s="12"/>
      <c r="F56" s="12"/>
      <c r="G56" s="18"/>
      <c r="K56" s="12"/>
      <c r="L56" s="12"/>
      <c r="O56" s="12"/>
      <c r="P56" s="12"/>
      <c r="Q56" s="18"/>
      <c r="T56" s="12"/>
      <c r="U56" s="82">
        <v>20</v>
      </c>
      <c r="Y56" s="30" t="s">
        <v>573</v>
      </c>
      <c r="Z56" s="30" t="s">
        <v>574</v>
      </c>
      <c r="AF56" s="28"/>
    </row>
    <row r="57" spans="1:37" x14ac:dyDescent="0.15">
      <c r="A57" s="12"/>
      <c r="B57" s="12"/>
      <c r="F57" s="12"/>
      <c r="G57" s="18"/>
      <c r="K57" s="12"/>
      <c r="L57" s="12"/>
      <c r="O57" s="12"/>
      <c r="P57" s="12"/>
      <c r="Q57" s="18"/>
      <c r="T57" s="12"/>
      <c r="U57" s="30" t="s">
        <v>575</v>
      </c>
      <c r="Y57" s="30" t="s">
        <v>576</v>
      </c>
      <c r="Z57" s="30" t="s">
        <v>577</v>
      </c>
      <c r="AF57" s="28"/>
    </row>
    <row r="58" spans="1:37" x14ac:dyDescent="0.15">
      <c r="A58" s="12"/>
      <c r="B58" s="12"/>
      <c r="F58" s="12"/>
      <c r="G58" s="18"/>
      <c r="K58" s="12"/>
      <c r="L58" s="12"/>
      <c r="O58" s="12"/>
      <c r="P58" s="12"/>
      <c r="Q58" s="18"/>
      <c r="T58" s="12"/>
      <c r="U58" s="30" t="s">
        <v>265</v>
      </c>
      <c r="Y58" s="30" t="s">
        <v>578</v>
      </c>
      <c r="Z58" s="30" t="s">
        <v>579</v>
      </c>
      <c r="AF58" s="28"/>
    </row>
    <row r="59" spans="1:37" x14ac:dyDescent="0.15">
      <c r="A59" s="12"/>
      <c r="B59" s="12"/>
      <c r="F59" s="12"/>
      <c r="G59" s="18"/>
      <c r="K59" s="12"/>
      <c r="L59" s="12"/>
      <c r="O59" s="12"/>
      <c r="P59" s="12"/>
      <c r="Q59" s="18"/>
      <c r="T59" s="12"/>
      <c r="Y59" s="30" t="s">
        <v>580</v>
      </c>
      <c r="Z59" s="30" t="s">
        <v>581</v>
      </c>
      <c r="AF59" s="28"/>
    </row>
    <row r="60" spans="1:37" x14ac:dyDescent="0.15">
      <c r="A60" s="12"/>
      <c r="B60" s="12"/>
      <c r="F60" s="12"/>
      <c r="G60" s="18"/>
      <c r="K60" s="12"/>
      <c r="L60" s="12"/>
      <c r="O60" s="12"/>
      <c r="P60" s="12"/>
      <c r="Q60" s="18"/>
      <c r="T60" s="12"/>
      <c r="Y60" s="30" t="s">
        <v>582</v>
      </c>
      <c r="Z60" s="30" t="s">
        <v>583</v>
      </c>
      <c r="AF60" s="28"/>
    </row>
    <row r="61" spans="1:37" x14ac:dyDescent="0.15">
      <c r="A61" s="12"/>
      <c r="B61" s="12"/>
      <c r="F61" s="12"/>
      <c r="G61" s="18"/>
      <c r="K61" s="12"/>
      <c r="L61" s="12"/>
      <c r="O61" s="12"/>
      <c r="P61" s="12"/>
      <c r="Q61" s="18"/>
      <c r="T61" s="12"/>
      <c r="Y61" s="30" t="s">
        <v>584</v>
      </c>
      <c r="Z61" s="30" t="s">
        <v>585</v>
      </c>
      <c r="AF61" s="28"/>
    </row>
    <row r="62" spans="1:37" x14ac:dyDescent="0.15">
      <c r="A62" s="12"/>
      <c r="B62" s="12"/>
      <c r="F62" s="12"/>
      <c r="G62" s="18"/>
      <c r="K62" s="12"/>
      <c r="L62" s="12"/>
      <c r="O62" s="12"/>
      <c r="P62" s="12"/>
      <c r="Q62" s="18"/>
      <c r="T62" s="12"/>
      <c r="Y62" s="30" t="s">
        <v>586</v>
      </c>
      <c r="Z62" s="30" t="s">
        <v>587</v>
      </c>
      <c r="AF62" s="28"/>
    </row>
    <row r="63" spans="1:37" x14ac:dyDescent="0.15">
      <c r="A63" s="12"/>
      <c r="B63" s="12"/>
      <c r="F63" s="12"/>
      <c r="G63" s="18"/>
      <c r="K63" s="12"/>
      <c r="L63" s="12"/>
      <c r="O63" s="12"/>
      <c r="P63" s="12"/>
      <c r="Q63" s="18"/>
      <c r="T63" s="12"/>
      <c r="Y63" s="30" t="s">
        <v>588</v>
      </c>
      <c r="Z63" s="30" t="s">
        <v>589</v>
      </c>
      <c r="AF63" s="28"/>
    </row>
    <row r="64" spans="1:37" x14ac:dyDescent="0.15">
      <c r="A64" s="12"/>
      <c r="B64" s="12"/>
      <c r="F64" s="12"/>
      <c r="G64" s="18"/>
      <c r="K64" s="12"/>
      <c r="L64" s="12"/>
      <c r="O64" s="12"/>
      <c r="P64" s="12"/>
      <c r="Q64" s="18"/>
      <c r="T64" s="12"/>
      <c r="Y64" s="30" t="s">
        <v>590</v>
      </c>
      <c r="Z64" s="30" t="s">
        <v>591</v>
      </c>
      <c r="AF64" s="28"/>
    </row>
    <row r="65" spans="1:32" x14ac:dyDescent="0.15">
      <c r="A65" s="12"/>
      <c r="B65" s="12"/>
      <c r="F65" s="12"/>
      <c r="G65" s="18"/>
      <c r="K65" s="12"/>
      <c r="L65" s="12"/>
      <c r="O65" s="12"/>
      <c r="P65" s="12"/>
      <c r="Q65" s="18"/>
      <c r="T65" s="12"/>
      <c r="Y65" s="30" t="s">
        <v>592</v>
      </c>
      <c r="Z65" s="30" t="s">
        <v>593</v>
      </c>
      <c r="AF65" s="28"/>
    </row>
    <row r="66" spans="1:32" x14ac:dyDescent="0.15">
      <c r="A66" s="12"/>
      <c r="B66" s="12"/>
      <c r="F66" s="12"/>
      <c r="G66" s="18"/>
      <c r="K66" s="12"/>
      <c r="L66" s="12"/>
      <c r="O66" s="12"/>
      <c r="P66" s="12"/>
      <c r="Q66" s="18"/>
      <c r="T66" s="12"/>
      <c r="Y66" s="30" t="s">
        <v>594</v>
      </c>
      <c r="Z66" s="30" t="s">
        <v>595</v>
      </c>
      <c r="AF66" s="28"/>
    </row>
    <row r="67" spans="1:32" x14ac:dyDescent="0.15">
      <c r="A67" s="12"/>
      <c r="B67" s="12"/>
      <c r="F67" s="12"/>
      <c r="G67" s="18"/>
      <c r="K67" s="12"/>
      <c r="L67" s="12"/>
      <c r="O67" s="12"/>
      <c r="P67" s="12"/>
      <c r="Q67" s="18"/>
      <c r="T67" s="12"/>
      <c r="Y67" s="30" t="s">
        <v>596</v>
      </c>
      <c r="Z67" s="30" t="s">
        <v>597</v>
      </c>
      <c r="AF67" s="28"/>
    </row>
    <row r="68" spans="1:32" x14ac:dyDescent="0.15">
      <c r="A68" s="12"/>
      <c r="B68" s="12"/>
      <c r="F68" s="12"/>
      <c r="G68" s="18"/>
      <c r="K68" s="12"/>
      <c r="L68" s="12"/>
      <c r="O68" s="12"/>
      <c r="P68" s="12"/>
      <c r="Q68" s="18"/>
      <c r="T68" s="12"/>
      <c r="Y68" s="30" t="s">
        <v>598</v>
      </c>
      <c r="Z68" s="30" t="s">
        <v>599</v>
      </c>
      <c r="AF68" s="28"/>
    </row>
    <row r="69" spans="1:32" x14ac:dyDescent="0.15">
      <c r="A69" s="12"/>
      <c r="B69" s="12"/>
      <c r="F69" s="12"/>
      <c r="G69" s="18"/>
      <c r="K69" s="12"/>
      <c r="L69" s="12"/>
      <c r="O69" s="12"/>
      <c r="P69" s="12"/>
      <c r="Q69" s="18"/>
      <c r="T69" s="12"/>
      <c r="Y69" s="30" t="s">
        <v>600</v>
      </c>
      <c r="Z69" s="30" t="s">
        <v>601</v>
      </c>
      <c r="AF69" s="28"/>
    </row>
    <row r="70" spans="1:32" x14ac:dyDescent="0.15">
      <c r="A70" s="12"/>
      <c r="B70" s="12"/>
      <c r="Y70" s="30" t="s">
        <v>602</v>
      </c>
      <c r="Z70" s="30" t="s">
        <v>603</v>
      </c>
    </row>
    <row r="71" spans="1:32" x14ac:dyDescent="0.15">
      <c r="Y71" s="30" t="s">
        <v>604</v>
      </c>
      <c r="Z71" s="30" t="s">
        <v>605</v>
      </c>
    </row>
    <row r="72" spans="1:32" x14ac:dyDescent="0.15">
      <c r="Y72" s="30" t="s">
        <v>606</v>
      </c>
      <c r="Z72" s="30" t="s">
        <v>607</v>
      </c>
    </row>
    <row r="73" spans="1:32" x14ac:dyDescent="0.15">
      <c r="Y73" s="30" t="s">
        <v>608</v>
      </c>
      <c r="Z73" s="30" t="s">
        <v>609</v>
      </c>
    </row>
    <row r="74" spans="1:32" x14ac:dyDescent="0.15">
      <c r="Y74" s="30" t="s">
        <v>610</v>
      </c>
      <c r="Z74" s="30" t="s">
        <v>611</v>
      </c>
    </row>
    <row r="75" spans="1:32" x14ac:dyDescent="0.15">
      <c r="Y75" s="30" t="s">
        <v>612</v>
      </c>
      <c r="Z75" s="30" t="s">
        <v>613</v>
      </c>
    </row>
    <row r="76" spans="1:32" x14ac:dyDescent="0.15">
      <c r="Y76" s="30" t="s">
        <v>614</v>
      </c>
      <c r="Z76" s="30" t="s">
        <v>615</v>
      </c>
    </row>
    <row r="77" spans="1:32" x14ac:dyDescent="0.15">
      <c r="Y77" s="30" t="s">
        <v>616</v>
      </c>
      <c r="Z77" s="30" t="s">
        <v>617</v>
      </c>
    </row>
    <row r="78" spans="1:32" x14ac:dyDescent="0.15">
      <c r="Y78" s="30" t="s">
        <v>618</v>
      </c>
      <c r="Z78" s="30" t="s">
        <v>619</v>
      </c>
    </row>
    <row r="79" spans="1:32" x14ac:dyDescent="0.15">
      <c r="Y79" s="30" t="s">
        <v>620</v>
      </c>
      <c r="Z79" s="30" t="s">
        <v>621</v>
      </c>
    </row>
    <row r="80" spans="1:32" x14ac:dyDescent="0.15">
      <c r="Y80" s="30" t="s">
        <v>622</v>
      </c>
      <c r="Z80" s="30" t="s">
        <v>623</v>
      </c>
    </row>
    <row r="81" spans="25:26" x14ac:dyDescent="0.15">
      <c r="Y81" s="30" t="s">
        <v>624</v>
      </c>
      <c r="Z81" s="30" t="s">
        <v>625</v>
      </c>
    </row>
    <row r="82" spans="25:26" x14ac:dyDescent="0.15">
      <c r="Y82" s="30" t="s">
        <v>626</v>
      </c>
      <c r="Z82" s="30" t="s">
        <v>627</v>
      </c>
    </row>
    <row r="83" spans="25:26" x14ac:dyDescent="0.15">
      <c r="Y83" s="30" t="s">
        <v>628</v>
      </c>
      <c r="Z83" s="30" t="s">
        <v>629</v>
      </c>
    </row>
    <row r="84" spans="25:26" x14ac:dyDescent="0.15">
      <c r="Y84" s="30" t="s">
        <v>630</v>
      </c>
      <c r="Z84" s="30" t="s">
        <v>631</v>
      </c>
    </row>
    <row r="85" spans="25:26" x14ac:dyDescent="0.15">
      <c r="Y85" s="30" t="s">
        <v>632</v>
      </c>
      <c r="Z85" s="30" t="s">
        <v>633</v>
      </c>
    </row>
    <row r="86" spans="25:26" x14ac:dyDescent="0.15">
      <c r="Y86" s="30" t="s">
        <v>634</v>
      </c>
      <c r="Z86" s="30" t="s">
        <v>635</v>
      </c>
    </row>
    <row r="87" spans="25:26" x14ac:dyDescent="0.15">
      <c r="Y87" s="30" t="s">
        <v>636</v>
      </c>
      <c r="Z87" s="30" t="s">
        <v>637</v>
      </c>
    </row>
    <row r="88" spans="25:26" x14ac:dyDescent="0.15">
      <c r="Y88" s="30" t="s">
        <v>638</v>
      </c>
      <c r="Z88" s="30" t="s">
        <v>639</v>
      </c>
    </row>
    <row r="89" spans="25:26" x14ac:dyDescent="0.15">
      <c r="Y89" s="30" t="s">
        <v>640</v>
      </c>
      <c r="Z89" s="30" t="s">
        <v>641</v>
      </c>
    </row>
    <row r="90" spans="25:26" x14ac:dyDescent="0.15">
      <c r="Y90" s="30" t="s">
        <v>642</v>
      </c>
      <c r="Z90" s="30" t="s">
        <v>643</v>
      </c>
    </row>
    <row r="91" spans="25:26" x14ac:dyDescent="0.15">
      <c r="Y91" s="30" t="s">
        <v>644</v>
      </c>
      <c r="Z91" s="30" t="s">
        <v>645</v>
      </c>
    </row>
    <row r="92" spans="25:26" x14ac:dyDescent="0.15">
      <c r="Y92" s="30" t="s">
        <v>646</v>
      </c>
      <c r="Z92" s="30" t="s">
        <v>647</v>
      </c>
    </row>
    <row r="93" spans="25:26" x14ac:dyDescent="0.15">
      <c r="Y93" s="30" t="s">
        <v>648</v>
      </c>
      <c r="Z93" s="30" t="s">
        <v>649</v>
      </c>
    </row>
    <row r="94" spans="25:26" x14ac:dyDescent="0.15">
      <c r="Y94" s="30" t="s">
        <v>650</v>
      </c>
      <c r="Z94" s="30" t="s">
        <v>651</v>
      </c>
    </row>
    <row r="95" spans="25:26" x14ac:dyDescent="0.15">
      <c r="Y95" s="30" t="s">
        <v>652</v>
      </c>
      <c r="Z95" s="30" t="s">
        <v>653</v>
      </c>
    </row>
    <row r="96" spans="25:26" x14ac:dyDescent="0.15">
      <c r="Y96" s="30" t="s">
        <v>654</v>
      </c>
      <c r="Z96" s="30" t="s">
        <v>256</v>
      </c>
    </row>
    <row r="97" spans="25:26" x14ac:dyDescent="0.15">
      <c r="Y97" s="30" t="s">
        <v>13</v>
      </c>
      <c r="Z97" s="30" t="s">
        <v>270</v>
      </c>
    </row>
    <row r="98" spans="25:26" x14ac:dyDescent="0.15">
      <c r="Y98" s="30" t="s">
        <v>57</v>
      </c>
      <c r="Z98" s="30" t="s">
        <v>283</v>
      </c>
    </row>
    <row r="99" spans="25:26" x14ac:dyDescent="0.15">
      <c r="Y99" s="30" t="s">
        <v>655</v>
      </c>
      <c r="Z99" s="30" t="s">
        <v>295</v>
      </c>
    </row>
    <row r="100" spans="25:26" x14ac:dyDescent="0.15">
      <c r="Y100" s="30" t="s">
        <v>656</v>
      </c>
      <c r="Z100" s="30" t="s">
        <v>309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73</v>
      </c>
      <c r="B2" s="657"/>
      <c r="C2" s="657"/>
      <c r="D2" s="657"/>
      <c r="E2" s="657"/>
      <c r="F2" s="658"/>
      <c r="G2" s="159" t="s">
        <v>74</v>
      </c>
      <c r="H2" s="109"/>
      <c r="I2" s="109"/>
      <c r="J2" s="109"/>
      <c r="K2" s="109"/>
      <c r="L2" s="109"/>
      <c r="M2" s="109"/>
      <c r="N2" s="109"/>
      <c r="O2" s="110"/>
      <c r="P2" s="108" t="s">
        <v>75</v>
      </c>
      <c r="Q2" s="109"/>
      <c r="R2" s="109"/>
      <c r="S2" s="109"/>
      <c r="T2" s="109"/>
      <c r="U2" s="109"/>
      <c r="V2" s="109"/>
      <c r="W2" s="109"/>
      <c r="X2" s="110"/>
      <c r="Y2" s="896"/>
      <c r="Z2" s="266"/>
      <c r="AA2" s="267"/>
      <c r="AB2" s="897" t="s">
        <v>56</v>
      </c>
      <c r="AC2" s="898"/>
      <c r="AD2" s="899"/>
      <c r="AE2" s="889" t="s">
        <v>657</v>
      </c>
      <c r="AF2" s="889"/>
      <c r="AG2" s="889"/>
      <c r="AH2" s="117"/>
      <c r="AI2" s="889" t="s">
        <v>13</v>
      </c>
      <c r="AJ2" s="889"/>
      <c r="AK2" s="889"/>
      <c r="AL2" s="117"/>
      <c r="AM2" s="889" t="s">
        <v>57</v>
      </c>
      <c r="AN2" s="889"/>
      <c r="AO2" s="889"/>
      <c r="AP2" s="117"/>
      <c r="AQ2" s="124" t="s">
        <v>76</v>
      </c>
      <c r="AR2" s="125"/>
      <c r="AS2" s="125"/>
      <c r="AT2" s="126"/>
      <c r="AU2" s="127" t="s">
        <v>77</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78</v>
      </c>
      <c r="AT3" s="132"/>
      <c r="AU3" s="130"/>
      <c r="AV3" s="130"/>
      <c r="AW3" s="112" t="s">
        <v>79</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82</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83</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84</v>
      </c>
      <c r="Z6" s="890"/>
      <c r="AA6" s="891"/>
      <c r="AB6" s="101" t="s">
        <v>85</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86</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73</v>
      </c>
      <c r="B9" s="657"/>
      <c r="C9" s="657"/>
      <c r="D9" s="657"/>
      <c r="E9" s="657"/>
      <c r="F9" s="658"/>
      <c r="G9" s="159" t="s">
        <v>74</v>
      </c>
      <c r="H9" s="109"/>
      <c r="I9" s="109"/>
      <c r="J9" s="109"/>
      <c r="K9" s="109"/>
      <c r="L9" s="109"/>
      <c r="M9" s="109"/>
      <c r="N9" s="109"/>
      <c r="O9" s="110"/>
      <c r="P9" s="108" t="s">
        <v>75</v>
      </c>
      <c r="Q9" s="109"/>
      <c r="R9" s="109"/>
      <c r="S9" s="109"/>
      <c r="T9" s="109"/>
      <c r="U9" s="109"/>
      <c r="V9" s="109"/>
      <c r="W9" s="109"/>
      <c r="X9" s="110"/>
      <c r="Y9" s="896"/>
      <c r="Z9" s="266"/>
      <c r="AA9" s="267"/>
      <c r="AB9" s="897" t="s">
        <v>56</v>
      </c>
      <c r="AC9" s="898"/>
      <c r="AD9" s="899"/>
      <c r="AE9" s="889" t="s">
        <v>657</v>
      </c>
      <c r="AF9" s="889"/>
      <c r="AG9" s="889"/>
      <c r="AH9" s="117"/>
      <c r="AI9" s="889" t="s">
        <v>13</v>
      </c>
      <c r="AJ9" s="889"/>
      <c r="AK9" s="889"/>
      <c r="AL9" s="117"/>
      <c r="AM9" s="889" t="s">
        <v>57</v>
      </c>
      <c r="AN9" s="889"/>
      <c r="AO9" s="889"/>
      <c r="AP9" s="117"/>
      <c r="AQ9" s="124" t="s">
        <v>76</v>
      </c>
      <c r="AR9" s="125"/>
      <c r="AS9" s="125"/>
      <c r="AT9" s="126"/>
      <c r="AU9" s="127" t="s">
        <v>77</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78</v>
      </c>
      <c r="AT10" s="132"/>
      <c r="AU10" s="130"/>
      <c r="AV10" s="130"/>
      <c r="AW10" s="112" t="s">
        <v>79</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82</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83</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84</v>
      </c>
      <c r="Z13" s="890"/>
      <c r="AA13" s="891"/>
      <c r="AB13" s="101" t="s">
        <v>85</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86</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73</v>
      </c>
      <c r="B16" s="657"/>
      <c r="C16" s="657"/>
      <c r="D16" s="657"/>
      <c r="E16" s="657"/>
      <c r="F16" s="658"/>
      <c r="G16" s="159" t="s">
        <v>74</v>
      </c>
      <c r="H16" s="109"/>
      <c r="I16" s="109"/>
      <c r="J16" s="109"/>
      <c r="K16" s="109"/>
      <c r="L16" s="109"/>
      <c r="M16" s="109"/>
      <c r="N16" s="109"/>
      <c r="O16" s="110"/>
      <c r="P16" s="108" t="s">
        <v>75</v>
      </c>
      <c r="Q16" s="109"/>
      <c r="R16" s="109"/>
      <c r="S16" s="109"/>
      <c r="T16" s="109"/>
      <c r="U16" s="109"/>
      <c r="V16" s="109"/>
      <c r="W16" s="109"/>
      <c r="X16" s="110"/>
      <c r="Y16" s="896"/>
      <c r="Z16" s="266"/>
      <c r="AA16" s="267"/>
      <c r="AB16" s="897" t="s">
        <v>56</v>
      </c>
      <c r="AC16" s="898"/>
      <c r="AD16" s="899"/>
      <c r="AE16" s="889" t="s">
        <v>657</v>
      </c>
      <c r="AF16" s="889"/>
      <c r="AG16" s="889"/>
      <c r="AH16" s="117"/>
      <c r="AI16" s="889" t="s">
        <v>13</v>
      </c>
      <c r="AJ16" s="889"/>
      <c r="AK16" s="889"/>
      <c r="AL16" s="117"/>
      <c r="AM16" s="889" t="s">
        <v>57</v>
      </c>
      <c r="AN16" s="889"/>
      <c r="AO16" s="889"/>
      <c r="AP16" s="117"/>
      <c r="AQ16" s="124" t="s">
        <v>76</v>
      </c>
      <c r="AR16" s="125"/>
      <c r="AS16" s="125"/>
      <c r="AT16" s="126"/>
      <c r="AU16" s="127" t="s">
        <v>77</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78</v>
      </c>
      <c r="AT17" s="132"/>
      <c r="AU17" s="130"/>
      <c r="AV17" s="130"/>
      <c r="AW17" s="112" t="s">
        <v>79</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82</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83</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84</v>
      </c>
      <c r="Z20" s="890"/>
      <c r="AA20" s="891"/>
      <c r="AB20" s="101" t="s">
        <v>85</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86</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73</v>
      </c>
      <c r="B23" s="657"/>
      <c r="C23" s="657"/>
      <c r="D23" s="657"/>
      <c r="E23" s="657"/>
      <c r="F23" s="658"/>
      <c r="G23" s="159" t="s">
        <v>74</v>
      </c>
      <c r="H23" s="109"/>
      <c r="I23" s="109"/>
      <c r="J23" s="109"/>
      <c r="K23" s="109"/>
      <c r="L23" s="109"/>
      <c r="M23" s="109"/>
      <c r="N23" s="109"/>
      <c r="O23" s="110"/>
      <c r="P23" s="108" t="s">
        <v>75</v>
      </c>
      <c r="Q23" s="109"/>
      <c r="R23" s="109"/>
      <c r="S23" s="109"/>
      <c r="T23" s="109"/>
      <c r="U23" s="109"/>
      <c r="V23" s="109"/>
      <c r="W23" s="109"/>
      <c r="X23" s="110"/>
      <c r="Y23" s="896"/>
      <c r="Z23" s="266"/>
      <c r="AA23" s="267"/>
      <c r="AB23" s="897" t="s">
        <v>56</v>
      </c>
      <c r="AC23" s="898"/>
      <c r="AD23" s="899"/>
      <c r="AE23" s="889" t="s">
        <v>657</v>
      </c>
      <c r="AF23" s="889"/>
      <c r="AG23" s="889"/>
      <c r="AH23" s="117"/>
      <c r="AI23" s="889" t="s">
        <v>13</v>
      </c>
      <c r="AJ23" s="889"/>
      <c r="AK23" s="889"/>
      <c r="AL23" s="117"/>
      <c r="AM23" s="889" t="s">
        <v>57</v>
      </c>
      <c r="AN23" s="889"/>
      <c r="AO23" s="889"/>
      <c r="AP23" s="117"/>
      <c r="AQ23" s="124" t="s">
        <v>76</v>
      </c>
      <c r="AR23" s="125"/>
      <c r="AS23" s="125"/>
      <c r="AT23" s="126"/>
      <c r="AU23" s="127" t="s">
        <v>77</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78</v>
      </c>
      <c r="AT24" s="132"/>
      <c r="AU24" s="130"/>
      <c r="AV24" s="130"/>
      <c r="AW24" s="112" t="s">
        <v>79</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82</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83</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84</v>
      </c>
      <c r="Z27" s="890"/>
      <c r="AA27" s="891"/>
      <c r="AB27" s="101" t="s">
        <v>85</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86</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73</v>
      </c>
      <c r="B30" s="657"/>
      <c r="C30" s="657"/>
      <c r="D30" s="657"/>
      <c r="E30" s="657"/>
      <c r="F30" s="658"/>
      <c r="G30" s="159" t="s">
        <v>74</v>
      </c>
      <c r="H30" s="109"/>
      <c r="I30" s="109"/>
      <c r="J30" s="109"/>
      <c r="K30" s="109"/>
      <c r="L30" s="109"/>
      <c r="M30" s="109"/>
      <c r="N30" s="109"/>
      <c r="O30" s="110"/>
      <c r="P30" s="108" t="s">
        <v>75</v>
      </c>
      <c r="Q30" s="109"/>
      <c r="R30" s="109"/>
      <c r="S30" s="109"/>
      <c r="T30" s="109"/>
      <c r="U30" s="109"/>
      <c r="V30" s="109"/>
      <c r="W30" s="109"/>
      <c r="X30" s="110"/>
      <c r="Y30" s="896"/>
      <c r="Z30" s="266"/>
      <c r="AA30" s="267"/>
      <c r="AB30" s="897" t="s">
        <v>56</v>
      </c>
      <c r="AC30" s="898"/>
      <c r="AD30" s="899"/>
      <c r="AE30" s="889" t="s">
        <v>657</v>
      </c>
      <c r="AF30" s="889"/>
      <c r="AG30" s="889"/>
      <c r="AH30" s="117"/>
      <c r="AI30" s="889" t="s">
        <v>13</v>
      </c>
      <c r="AJ30" s="889"/>
      <c r="AK30" s="889"/>
      <c r="AL30" s="117"/>
      <c r="AM30" s="889" t="s">
        <v>57</v>
      </c>
      <c r="AN30" s="889"/>
      <c r="AO30" s="889"/>
      <c r="AP30" s="117"/>
      <c r="AQ30" s="124" t="s">
        <v>76</v>
      </c>
      <c r="AR30" s="125"/>
      <c r="AS30" s="125"/>
      <c r="AT30" s="126"/>
      <c r="AU30" s="127" t="s">
        <v>77</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78</v>
      </c>
      <c r="AT31" s="132"/>
      <c r="AU31" s="130"/>
      <c r="AV31" s="130"/>
      <c r="AW31" s="112" t="s">
        <v>79</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82</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83</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84</v>
      </c>
      <c r="Z34" s="890"/>
      <c r="AA34" s="891"/>
      <c r="AB34" s="101" t="s">
        <v>85</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86</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73</v>
      </c>
      <c r="B37" s="657"/>
      <c r="C37" s="657"/>
      <c r="D37" s="657"/>
      <c r="E37" s="657"/>
      <c r="F37" s="658"/>
      <c r="G37" s="159" t="s">
        <v>74</v>
      </c>
      <c r="H37" s="109"/>
      <c r="I37" s="109"/>
      <c r="J37" s="109"/>
      <c r="K37" s="109"/>
      <c r="L37" s="109"/>
      <c r="M37" s="109"/>
      <c r="N37" s="109"/>
      <c r="O37" s="110"/>
      <c r="P37" s="108" t="s">
        <v>75</v>
      </c>
      <c r="Q37" s="109"/>
      <c r="R37" s="109"/>
      <c r="S37" s="109"/>
      <c r="T37" s="109"/>
      <c r="U37" s="109"/>
      <c r="V37" s="109"/>
      <c r="W37" s="109"/>
      <c r="X37" s="110"/>
      <c r="Y37" s="896"/>
      <c r="Z37" s="266"/>
      <c r="AA37" s="267"/>
      <c r="AB37" s="897" t="s">
        <v>56</v>
      </c>
      <c r="AC37" s="898"/>
      <c r="AD37" s="899"/>
      <c r="AE37" s="889" t="s">
        <v>657</v>
      </c>
      <c r="AF37" s="889"/>
      <c r="AG37" s="889"/>
      <c r="AH37" s="117"/>
      <c r="AI37" s="889" t="s">
        <v>13</v>
      </c>
      <c r="AJ37" s="889"/>
      <c r="AK37" s="889"/>
      <c r="AL37" s="117"/>
      <c r="AM37" s="889" t="s">
        <v>57</v>
      </c>
      <c r="AN37" s="889"/>
      <c r="AO37" s="889"/>
      <c r="AP37" s="117"/>
      <c r="AQ37" s="124" t="s">
        <v>76</v>
      </c>
      <c r="AR37" s="125"/>
      <c r="AS37" s="125"/>
      <c r="AT37" s="126"/>
      <c r="AU37" s="127" t="s">
        <v>77</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78</v>
      </c>
      <c r="AT38" s="132"/>
      <c r="AU38" s="130"/>
      <c r="AV38" s="130"/>
      <c r="AW38" s="112" t="s">
        <v>79</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82</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83</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84</v>
      </c>
      <c r="Z41" s="890"/>
      <c r="AA41" s="891"/>
      <c r="AB41" s="101" t="s">
        <v>85</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86</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73</v>
      </c>
      <c r="B44" s="657"/>
      <c r="C44" s="657"/>
      <c r="D44" s="657"/>
      <c r="E44" s="657"/>
      <c r="F44" s="658"/>
      <c r="G44" s="159" t="s">
        <v>74</v>
      </c>
      <c r="H44" s="109"/>
      <c r="I44" s="109"/>
      <c r="J44" s="109"/>
      <c r="K44" s="109"/>
      <c r="L44" s="109"/>
      <c r="M44" s="109"/>
      <c r="N44" s="109"/>
      <c r="O44" s="110"/>
      <c r="P44" s="108" t="s">
        <v>75</v>
      </c>
      <c r="Q44" s="109"/>
      <c r="R44" s="109"/>
      <c r="S44" s="109"/>
      <c r="T44" s="109"/>
      <c r="U44" s="109"/>
      <c r="V44" s="109"/>
      <c r="W44" s="109"/>
      <c r="X44" s="110"/>
      <c r="Y44" s="896"/>
      <c r="Z44" s="266"/>
      <c r="AA44" s="267"/>
      <c r="AB44" s="897" t="s">
        <v>56</v>
      </c>
      <c r="AC44" s="898"/>
      <c r="AD44" s="899"/>
      <c r="AE44" s="889" t="s">
        <v>657</v>
      </c>
      <c r="AF44" s="889"/>
      <c r="AG44" s="889"/>
      <c r="AH44" s="117"/>
      <c r="AI44" s="889" t="s">
        <v>13</v>
      </c>
      <c r="AJ44" s="889"/>
      <c r="AK44" s="889"/>
      <c r="AL44" s="117"/>
      <c r="AM44" s="889" t="s">
        <v>57</v>
      </c>
      <c r="AN44" s="889"/>
      <c r="AO44" s="889"/>
      <c r="AP44" s="117"/>
      <c r="AQ44" s="124" t="s">
        <v>76</v>
      </c>
      <c r="AR44" s="125"/>
      <c r="AS44" s="125"/>
      <c r="AT44" s="126"/>
      <c r="AU44" s="127" t="s">
        <v>77</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78</v>
      </c>
      <c r="AT45" s="132"/>
      <c r="AU45" s="130"/>
      <c r="AV45" s="130"/>
      <c r="AW45" s="112" t="s">
        <v>79</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82</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83</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84</v>
      </c>
      <c r="Z48" s="890"/>
      <c r="AA48" s="891"/>
      <c r="AB48" s="101" t="s">
        <v>85</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86</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73</v>
      </c>
      <c r="B51" s="657"/>
      <c r="C51" s="657"/>
      <c r="D51" s="657"/>
      <c r="E51" s="657"/>
      <c r="F51" s="658"/>
      <c r="G51" s="159" t="s">
        <v>74</v>
      </c>
      <c r="H51" s="109"/>
      <c r="I51" s="109"/>
      <c r="J51" s="109"/>
      <c r="K51" s="109"/>
      <c r="L51" s="109"/>
      <c r="M51" s="109"/>
      <c r="N51" s="109"/>
      <c r="O51" s="110"/>
      <c r="P51" s="108" t="s">
        <v>75</v>
      </c>
      <c r="Q51" s="109"/>
      <c r="R51" s="109"/>
      <c r="S51" s="109"/>
      <c r="T51" s="109"/>
      <c r="U51" s="109"/>
      <c r="V51" s="109"/>
      <c r="W51" s="109"/>
      <c r="X51" s="110"/>
      <c r="Y51" s="896"/>
      <c r="Z51" s="266"/>
      <c r="AA51" s="267"/>
      <c r="AB51" s="117" t="s">
        <v>56</v>
      </c>
      <c r="AC51" s="898"/>
      <c r="AD51" s="899"/>
      <c r="AE51" s="889" t="s">
        <v>657</v>
      </c>
      <c r="AF51" s="889"/>
      <c r="AG51" s="889"/>
      <c r="AH51" s="117"/>
      <c r="AI51" s="889" t="s">
        <v>13</v>
      </c>
      <c r="AJ51" s="889"/>
      <c r="AK51" s="889"/>
      <c r="AL51" s="117"/>
      <c r="AM51" s="889" t="s">
        <v>57</v>
      </c>
      <c r="AN51" s="889"/>
      <c r="AO51" s="889"/>
      <c r="AP51" s="117"/>
      <c r="AQ51" s="124" t="s">
        <v>76</v>
      </c>
      <c r="AR51" s="125"/>
      <c r="AS51" s="125"/>
      <c r="AT51" s="126"/>
      <c r="AU51" s="127" t="s">
        <v>77</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78</v>
      </c>
      <c r="AT52" s="132"/>
      <c r="AU52" s="130"/>
      <c r="AV52" s="130"/>
      <c r="AW52" s="112" t="s">
        <v>79</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82</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83</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84</v>
      </c>
      <c r="Z55" s="890"/>
      <c r="AA55" s="891"/>
      <c r="AB55" s="101" t="s">
        <v>85</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86</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73</v>
      </c>
      <c r="B58" s="657"/>
      <c r="C58" s="657"/>
      <c r="D58" s="657"/>
      <c r="E58" s="657"/>
      <c r="F58" s="658"/>
      <c r="G58" s="159" t="s">
        <v>74</v>
      </c>
      <c r="H58" s="109"/>
      <c r="I58" s="109"/>
      <c r="J58" s="109"/>
      <c r="K58" s="109"/>
      <c r="L58" s="109"/>
      <c r="M58" s="109"/>
      <c r="N58" s="109"/>
      <c r="O58" s="110"/>
      <c r="P58" s="108" t="s">
        <v>75</v>
      </c>
      <c r="Q58" s="109"/>
      <c r="R58" s="109"/>
      <c r="S58" s="109"/>
      <c r="T58" s="109"/>
      <c r="U58" s="109"/>
      <c r="V58" s="109"/>
      <c r="W58" s="109"/>
      <c r="X58" s="110"/>
      <c r="Y58" s="896"/>
      <c r="Z58" s="266"/>
      <c r="AA58" s="267"/>
      <c r="AB58" s="897" t="s">
        <v>56</v>
      </c>
      <c r="AC58" s="898"/>
      <c r="AD58" s="899"/>
      <c r="AE58" s="889" t="s">
        <v>657</v>
      </c>
      <c r="AF58" s="889"/>
      <c r="AG58" s="889"/>
      <c r="AH58" s="117"/>
      <c r="AI58" s="889" t="s">
        <v>13</v>
      </c>
      <c r="AJ58" s="889"/>
      <c r="AK58" s="889"/>
      <c r="AL58" s="117"/>
      <c r="AM58" s="889" t="s">
        <v>57</v>
      </c>
      <c r="AN58" s="889"/>
      <c r="AO58" s="889"/>
      <c r="AP58" s="117"/>
      <c r="AQ58" s="124" t="s">
        <v>76</v>
      </c>
      <c r="AR58" s="125"/>
      <c r="AS58" s="125"/>
      <c r="AT58" s="126"/>
      <c r="AU58" s="127" t="s">
        <v>77</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78</v>
      </c>
      <c r="AT59" s="132"/>
      <c r="AU59" s="130"/>
      <c r="AV59" s="130"/>
      <c r="AW59" s="112" t="s">
        <v>79</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82</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83</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84</v>
      </c>
      <c r="Z62" s="890"/>
      <c r="AA62" s="891"/>
      <c r="AB62" s="101" t="s">
        <v>85</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86</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73</v>
      </c>
      <c r="B65" s="657"/>
      <c r="C65" s="657"/>
      <c r="D65" s="657"/>
      <c r="E65" s="657"/>
      <c r="F65" s="658"/>
      <c r="G65" s="159" t="s">
        <v>74</v>
      </c>
      <c r="H65" s="109"/>
      <c r="I65" s="109"/>
      <c r="J65" s="109"/>
      <c r="K65" s="109"/>
      <c r="L65" s="109"/>
      <c r="M65" s="109"/>
      <c r="N65" s="109"/>
      <c r="O65" s="110"/>
      <c r="P65" s="108" t="s">
        <v>75</v>
      </c>
      <c r="Q65" s="109"/>
      <c r="R65" s="109"/>
      <c r="S65" s="109"/>
      <c r="T65" s="109"/>
      <c r="U65" s="109"/>
      <c r="V65" s="109"/>
      <c r="W65" s="109"/>
      <c r="X65" s="110"/>
      <c r="Y65" s="896"/>
      <c r="Z65" s="266"/>
      <c r="AA65" s="267"/>
      <c r="AB65" s="897" t="s">
        <v>56</v>
      </c>
      <c r="AC65" s="898"/>
      <c r="AD65" s="899"/>
      <c r="AE65" s="889" t="s">
        <v>657</v>
      </c>
      <c r="AF65" s="889"/>
      <c r="AG65" s="889"/>
      <c r="AH65" s="117"/>
      <c r="AI65" s="889" t="s">
        <v>13</v>
      </c>
      <c r="AJ65" s="889"/>
      <c r="AK65" s="889"/>
      <c r="AL65" s="117"/>
      <c r="AM65" s="889" t="s">
        <v>57</v>
      </c>
      <c r="AN65" s="889"/>
      <c r="AO65" s="889"/>
      <c r="AP65" s="117"/>
      <c r="AQ65" s="124" t="s">
        <v>76</v>
      </c>
      <c r="AR65" s="125"/>
      <c r="AS65" s="125"/>
      <c r="AT65" s="126"/>
      <c r="AU65" s="127" t="s">
        <v>77</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78</v>
      </c>
      <c r="AT66" s="132"/>
      <c r="AU66" s="130"/>
      <c r="AV66" s="130"/>
      <c r="AW66" s="112" t="s">
        <v>79</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82</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83</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84</v>
      </c>
      <c r="Z69" s="890"/>
      <c r="AA69" s="891"/>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86</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658</v>
      </c>
      <c r="B2" s="926"/>
      <c r="C2" s="926"/>
      <c r="D2" s="926"/>
      <c r="E2" s="926"/>
      <c r="F2" s="927"/>
      <c r="G2" s="292" t="s">
        <v>659</v>
      </c>
      <c r="H2" s="293"/>
      <c r="I2" s="293"/>
      <c r="J2" s="293"/>
      <c r="K2" s="293"/>
      <c r="L2" s="293"/>
      <c r="M2" s="293"/>
      <c r="N2" s="293"/>
      <c r="O2" s="293"/>
      <c r="P2" s="293"/>
      <c r="Q2" s="293"/>
      <c r="R2" s="293"/>
      <c r="S2" s="293"/>
      <c r="T2" s="293"/>
      <c r="U2" s="293"/>
      <c r="V2" s="293"/>
      <c r="W2" s="293"/>
      <c r="X2" s="293"/>
      <c r="Y2" s="293"/>
      <c r="Z2" s="293"/>
      <c r="AA2" s="293"/>
      <c r="AB2" s="294"/>
      <c r="AC2" s="292" t="s">
        <v>660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192</v>
      </c>
      <c r="H3" s="297"/>
      <c r="I3" s="297"/>
      <c r="J3" s="297"/>
      <c r="K3" s="297"/>
      <c r="L3" s="298" t="s">
        <v>193</v>
      </c>
      <c r="M3" s="297"/>
      <c r="N3" s="297"/>
      <c r="O3" s="297"/>
      <c r="P3" s="297"/>
      <c r="Q3" s="297"/>
      <c r="R3" s="297"/>
      <c r="S3" s="297"/>
      <c r="T3" s="297"/>
      <c r="U3" s="297"/>
      <c r="V3" s="297"/>
      <c r="W3" s="297"/>
      <c r="X3" s="299"/>
      <c r="Y3" s="300" t="s">
        <v>194</v>
      </c>
      <c r="Z3" s="301"/>
      <c r="AA3" s="301"/>
      <c r="AB3" s="302"/>
      <c r="AC3" s="296" t="s">
        <v>192</v>
      </c>
      <c r="AD3" s="297"/>
      <c r="AE3" s="297"/>
      <c r="AF3" s="297"/>
      <c r="AG3" s="297"/>
      <c r="AH3" s="298" t="s">
        <v>193</v>
      </c>
      <c r="AI3" s="297"/>
      <c r="AJ3" s="297"/>
      <c r="AK3" s="297"/>
      <c r="AL3" s="297"/>
      <c r="AM3" s="297"/>
      <c r="AN3" s="297"/>
      <c r="AO3" s="297"/>
      <c r="AP3" s="297"/>
      <c r="AQ3" s="297"/>
      <c r="AR3" s="297"/>
      <c r="AS3" s="297"/>
      <c r="AT3" s="299"/>
      <c r="AU3" s="300" t="s">
        <v>194</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661</v>
      </c>
      <c r="H15" s="293"/>
      <c r="I15" s="293"/>
      <c r="J15" s="293"/>
      <c r="K15" s="293"/>
      <c r="L15" s="293"/>
      <c r="M15" s="293"/>
      <c r="N15" s="293"/>
      <c r="O15" s="293"/>
      <c r="P15" s="293"/>
      <c r="Q15" s="293"/>
      <c r="R15" s="293"/>
      <c r="S15" s="293"/>
      <c r="T15" s="293"/>
      <c r="U15" s="293"/>
      <c r="V15" s="293"/>
      <c r="W15" s="293"/>
      <c r="X15" s="293"/>
      <c r="Y15" s="293"/>
      <c r="Z15" s="293"/>
      <c r="AA15" s="293"/>
      <c r="AB15" s="294"/>
      <c r="AC15" s="292" t="s">
        <v>662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192</v>
      </c>
      <c r="H16" s="297"/>
      <c r="I16" s="297"/>
      <c r="J16" s="297"/>
      <c r="K16" s="297"/>
      <c r="L16" s="298" t="s">
        <v>193</v>
      </c>
      <c r="M16" s="297"/>
      <c r="N16" s="297"/>
      <c r="O16" s="297"/>
      <c r="P16" s="297"/>
      <c r="Q16" s="297"/>
      <c r="R16" s="297"/>
      <c r="S16" s="297"/>
      <c r="T16" s="297"/>
      <c r="U16" s="297"/>
      <c r="V16" s="297"/>
      <c r="W16" s="297"/>
      <c r="X16" s="299"/>
      <c r="Y16" s="300" t="s">
        <v>194</v>
      </c>
      <c r="Z16" s="301"/>
      <c r="AA16" s="301"/>
      <c r="AB16" s="302"/>
      <c r="AC16" s="296" t="s">
        <v>192</v>
      </c>
      <c r="AD16" s="297"/>
      <c r="AE16" s="297"/>
      <c r="AF16" s="297"/>
      <c r="AG16" s="297"/>
      <c r="AH16" s="298" t="s">
        <v>193</v>
      </c>
      <c r="AI16" s="297"/>
      <c r="AJ16" s="297"/>
      <c r="AK16" s="297"/>
      <c r="AL16" s="297"/>
      <c r="AM16" s="297"/>
      <c r="AN16" s="297"/>
      <c r="AO16" s="297"/>
      <c r="AP16" s="297"/>
      <c r="AQ16" s="297"/>
      <c r="AR16" s="297"/>
      <c r="AS16" s="297"/>
      <c r="AT16" s="299"/>
      <c r="AU16" s="300" t="s">
        <v>194</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663</v>
      </c>
      <c r="H28" s="293"/>
      <c r="I28" s="293"/>
      <c r="J28" s="293"/>
      <c r="K28" s="293"/>
      <c r="L28" s="293"/>
      <c r="M28" s="293"/>
      <c r="N28" s="293"/>
      <c r="O28" s="293"/>
      <c r="P28" s="293"/>
      <c r="Q28" s="293"/>
      <c r="R28" s="293"/>
      <c r="S28" s="293"/>
      <c r="T28" s="293"/>
      <c r="U28" s="293"/>
      <c r="V28" s="293"/>
      <c r="W28" s="293"/>
      <c r="X28" s="293"/>
      <c r="Y28" s="293"/>
      <c r="Z28" s="293"/>
      <c r="AA28" s="293"/>
      <c r="AB28" s="294"/>
      <c r="AC28" s="292" t="s">
        <v>664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192</v>
      </c>
      <c r="H29" s="297"/>
      <c r="I29" s="297"/>
      <c r="J29" s="297"/>
      <c r="K29" s="297"/>
      <c r="L29" s="298" t="s">
        <v>193</v>
      </c>
      <c r="M29" s="297"/>
      <c r="N29" s="297"/>
      <c r="O29" s="297"/>
      <c r="P29" s="297"/>
      <c r="Q29" s="297"/>
      <c r="R29" s="297"/>
      <c r="S29" s="297"/>
      <c r="T29" s="297"/>
      <c r="U29" s="297"/>
      <c r="V29" s="297"/>
      <c r="W29" s="297"/>
      <c r="X29" s="299"/>
      <c r="Y29" s="300" t="s">
        <v>194</v>
      </c>
      <c r="Z29" s="301"/>
      <c r="AA29" s="301"/>
      <c r="AB29" s="302"/>
      <c r="AC29" s="296" t="s">
        <v>192</v>
      </c>
      <c r="AD29" s="297"/>
      <c r="AE29" s="297"/>
      <c r="AF29" s="297"/>
      <c r="AG29" s="297"/>
      <c r="AH29" s="298" t="s">
        <v>193</v>
      </c>
      <c r="AI29" s="297"/>
      <c r="AJ29" s="297"/>
      <c r="AK29" s="297"/>
      <c r="AL29" s="297"/>
      <c r="AM29" s="297"/>
      <c r="AN29" s="297"/>
      <c r="AO29" s="297"/>
      <c r="AP29" s="297"/>
      <c r="AQ29" s="297"/>
      <c r="AR29" s="297"/>
      <c r="AS29" s="297"/>
      <c r="AT29" s="299"/>
      <c r="AU29" s="300" t="s">
        <v>194</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665</v>
      </c>
      <c r="H41" s="293"/>
      <c r="I41" s="293"/>
      <c r="J41" s="293"/>
      <c r="K41" s="293"/>
      <c r="L41" s="293"/>
      <c r="M41" s="293"/>
      <c r="N41" s="293"/>
      <c r="O41" s="293"/>
      <c r="P41" s="293"/>
      <c r="Q41" s="293"/>
      <c r="R41" s="293"/>
      <c r="S41" s="293"/>
      <c r="T41" s="293"/>
      <c r="U41" s="293"/>
      <c r="V41" s="293"/>
      <c r="W41" s="293"/>
      <c r="X41" s="293"/>
      <c r="Y41" s="293"/>
      <c r="Z41" s="293"/>
      <c r="AA41" s="293"/>
      <c r="AB41" s="294"/>
      <c r="AC41" s="292" t="s">
        <v>666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192</v>
      </c>
      <c r="H42" s="297"/>
      <c r="I42" s="297"/>
      <c r="J42" s="297"/>
      <c r="K42" s="297"/>
      <c r="L42" s="298" t="s">
        <v>193</v>
      </c>
      <c r="M42" s="297"/>
      <c r="N42" s="297"/>
      <c r="O42" s="297"/>
      <c r="P42" s="297"/>
      <c r="Q42" s="297"/>
      <c r="R42" s="297"/>
      <c r="S42" s="297"/>
      <c r="T42" s="297"/>
      <c r="U42" s="297"/>
      <c r="V42" s="297"/>
      <c r="W42" s="297"/>
      <c r="X42" s="299"/>
      <c r="Y42" s="300" t="s">
        <v>194</v>
      </c>
      <c r="Z42" s="301"/>
      <c r="AA42" s="301"/>
      <c r="AB42" s="302"/>
      <c r="AC42" s="296" t="s">
        <v>192</v>
      </c>
      <c r="AD42" s="297"/>
      <c r="AE42" s="297"/>
      <c r="AF42" s="297"/>
      <c r="AG42" s="297"/>
      <c r="AH42" s="298" t="s">
        <v>193</v>
      </c>
      <c r="AI42" s="297"/>
      <c r="AJ42" s="297"/>
      <c r="AK42" s="297"/>
      <c r="AL42" s="297"/>
      <c r="AM42" s="297"/>
      <c r="AN42" s="297"/>
      <c r="AO42" s="297"/>
      <c r="AP42" s="297"/>
      <c r="AQ42" s="297"/>
      <c r="AR42" s="297"/>
      <c r="AS42" s="297"/>
      <c r="AT42" s="299"/>
      <c r="AU42" s="300" t="s">
        <v>194</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658</v>
      </c>
      <c r="B55" s="926"/>
      <c r="C55" s="926"/>
      <c r="D55" s="926"/>
      <c r="E55" s="926"/>
      <c r="F55" s="927"/>
      <c r="G55" s="292" t="s">
        <v>667</v>
      </c>
      <c r="H55" s="293"/>
      <c r="I55" s="293"/>
      <c r="J55" s="293"/>
      <c r="K55" s="293"/>
      <c r="L55" s="293"/>
      <c r="M55" s="293"/>
      <c r="N55" s="293"/>
      <c r="O55" s="293"/>
      <c r="P55" s="293"/>
      <c r="Q55" s="293"/>
      <c r="R55" s="293"/>
      <c r="S55" s="293"/>
      <c r="T55" s="293"/>
      <c r="U55" s="293"/>
      <c r="V55" s="293"/>
      <c r="W55" s="293"/>
      <c r="X55" s="293"/>
      <c r="Y55" s="293"/>
      <c r="Z55" s="293"/>
      <c r="AA55" s="293"/>
      <c r="AB55" s="294"/>
      <c r="AC55" s="292" t="s">
        <v>668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192</v>
      </c>
      <c r="H56" s="297"/>
      <c r="I56" s="297"/>
      <c r="J56" s="297"/>
      <c r="K56" s="297"/>
      <c r="L56" s="298" t="s">
        <v>193</v>
      </c>
      <c r="M56" s="297"/>
      <c r="N56" s="297"/>
      <c r="O56" s="297"/>
      <c r="P56" s="297"/>
      <c r="Q56" s="297"/>
      <c r="R56" s="297"/>
      <c r="S56" s="297"/>
      <c r="T56" s="297"/>
      <c r="U56" s="297"/>
      <c r="V56" s="297"/>
      <c r="W56" s="297"/>
      <c r="X56" s="299"/>
      <c r="Y56" s="300" t="s">
        <v>194</v>
      </c>
      <c r="Z56" s="301"/>
      <c r="AA56" s="301"/>
      <c r="AB56" s="302"/>
      <c r="AC56" s="296" t="s">
        <v>192</v>
      </c>
      <c r="AD56" s="297"/>
      <c r="AE56" s="297"/>
      <c r="AF56" s="297"/>
      <c r="AG56" s="297"/>
      <c r="AH56" s="298" t="s">
        <v>193</v>
      </c>
      <c r="AI56" s="297"/>
      <c r="AJ56" s="297"/>
      <c r="AK56" s="297"/>
      <c r="AL56" s="297"/>
      <c r="AM56" s="297"/>
      <c r="AN56" s="297"/>
      <c r="AO56" s="297"/>
      <c r="AP56" s="297"/>
      <c r="AQ56" s="297"/>
      <c r="AR56" s="297"/>
      <c r="AS56" s="297"/>
      <c r="AT56" s="299"/>
      <c r="AU56" s="300" t="s">
        <v>194</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669</v>
      </c>
      <c r="H68" s="293"/>
      <c r="I68" s="293"/>
      <c r="J68" s="293"/>
      <c r="K68" s="293"/>
      <c r="L68" s="293"/>
      <c r="M68" s="293"/>
      <c r="N68" s="293"/>
      <c r="O68" s="293"/>
      <c r="P68" s="293"/>
      <c r="Q68" s="293"/>
      <c r="R68" s="293"/>
      <c r="S68" s="293"/>
      <c r="T68" s="293"/>
      <c r="U68" s="293"/>
      <c r="V68" s="293"/>
      <c r="W68" s="293"/>
      <c r="X68" s="293"/>
      <c r="Y68" s="293"/>
      <c r="Z68" s="293"/>
      <c r="AA68" s="293"/>
      <c r="AB68" s="294"/>
      <c r="AC68" s="292" t="s">
        <v>670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192</v>
      </c>
      <c r="H69" s="297"/>
      <c r="I69" s="297"/>
      <c r="J69" s="297"/>
      <c r="K69" s="297"/>
      <c r="L69" s="298" t="s">
        <v>193</v>
      </c>
      <c r="M69" s="297"/>
      <c r="N69" s="297"/>
      <c r="O69" s="297"/>
      <c r="P69" s="297"/>
      <c r="Q69" s="297"/>
      <c r="R69" s="297"/>
      <c r="S69" s="297"/>
      <c r="T69" s="297"/>
      <c r="U69" s="297"/>
      <c r="V69" s="297"/>
      <c r="W69" s="297"/>
      <c r="X69" s="299"/>
      <c r="Y69" s="300" t="s">
        <v>194</v>
      </c>
      <c r="Z69" s="301"/>
      <c r="AA69" s="301"/>
      <c r="AB69" s="302"/>
      <c r="AC69" s="296" t="s">
        <v>192</v>
      </c>
      <c r="AD69" s="297"/>
      <c r="AE69" s="297"/>
      <c r="AF69" s="297"/>
      <c r="AG69" s="297"/>
      <c r="AH69" s="298" t="s">
        <v>193</v>
      </c>
      <c r="AI69" s="297"/>
      <c r="AJ69" s="297"/>
      <c r="AK69" s="297"/>
      <c r="AL69" s="297"/>
      <c r="AM69" s="297"/>
      <c r="AN69" s="297"/>
      <c r="AO69" s="297"/>
      <c r="AP69" s="297"/>
      <c r="AQ69" s="297"/>
      <c r="AR69" s="297"/>
      <c r="AS69" s="297"/>
      <c r="AT69" s="299"/>
      <c r="AU69" s="300" t="s">
        <v>194</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671</v>
      </c>
      <c r="H81" s="293"/>
      <c r="I81" s="293"/>
      <c r="J81" s="293"/>
      <c r="K81" s="293"/>
      <c r="L81" s="293"/>
      <c r="M81" s="293"/>
      <c r="N81" s="293"/>
      <c r="O81" s="293"/>
      <c r="P81" s="293"/>
      <c r="Q81" s="293"/>
      <c r="R81" s="293"/>
      <c r="S81" s="293"/>
      <c r="T81" s="293"/>
      <c r="U81" s="293"/>
      <c r="V81" s="293"/>
      <c r="W81" s="293"/>
      <c r="X81" s="293"/>
      <c r="Y81" s="293"/>
      <c r="Z81" s="293"/>
      <c r="AA81" s="293"/>
      <c r="AB81" s="294"/>
      <c r="AC81" s="292" t="s">
        <v>672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192</v>
      </c>
      <c r="H82" s="297"/>
      <c r="I82" s="297"/>
      <c r="J82" s="297"/>
      <c r="K82" s="297"/>
      <c r="L82" s="298" t="s">
        <v>193</v>
      </c>
      <c r="M82" s="297"/>
      <c r="N82" s="297"/>
      <c r="O82" s="297"/>
      <c r="P82" s="297"/>
      <c r="Q82" s="297"/>
      <c r="R82" s="297"/>
      <c r="S82" s="297"/>
      <c r="T82" s="297"/>
      <c r="U82" s="297"/>
      <c r="V82" s="297"/>
      <c r="W82" s="297"/>
      <c r="X82" s="299"/>
      <c r="Y82" s="300" t="s">
        <v>194</v>
      </c>
      <c r="Z82" s="301"/>
      <c r="AA82" s="301"/>
      <c r="AB82" s="302"/>
      <c r="AC82" s="296" t="s">
        <v>192</v>
      </c>
      <c r="AD82" s="297"/>
      <c r="AE82" s="297"/>
      <c r="AF82" s="297"/>
      <c r="AG82" s="297"/>
      <c r="AH82" s="298" t="s">
        <v>193</v>
      </c>
      <c r="AI82" s="297"/>
      <c r="AJ82" s="297"/>
      <c r="AK82" s="297"/>
      <c r="AL82" s="297"/>
      <c r="AM82" s="297"/>
      <c r="AN82" s="297"/>
      <c r="AO82" s="297"/>
      <c r="AP82" s="297"/>
      <c r="AQ82" s="297"/>
      <c r="AR82" s="297"/>
      <c r="AS82" s="297"/>
      <c r="AT82" s="299"/>
      <c r="AU82" s="300" t="s">
        <v>194</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673</v>
      </c>
      <c r="H94" s="293"/>
      <c r="I94" s="293"/>
      <c r="J94" s="293"/>
      <c r="K94" s="293"/>
      <c r="L94" s="293"/>
      <c r="M94" s="293"/>
      <c r="N94" s="293"/>
      <c r="O94" s="293"/>
      <c r="P94" s="293"/>
      <c r="Q94" s="293"/>
      <c r="R94" s="293"/>
      <c r="S94" s="293"/>
      <c r="T94" s="293"/>
      <c r="U94" s="293"/>
      <c r="V94" s="293"/>
      <c r="W94" s="293"/>
      <c r="X94" s="293"/>
      <c r="Y94" s="293"/>
      <c r="Z94" s="293"/>
      <c r="AA94" s="293"/>
      <c r="AB94" s="294"/>
      <c r="AC94" s="292" t="s">
        <v>674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192</v>
      </c>
      <c r="H95" s="297"/>
      <c r="I95" s="297"/>
      <c r="J95" s="297"/>
      <c r="K95" s="297"/>
      <c r="L95" s="298" t="s">
        <v>193</v>
      </c>
      <c r="M95" s="297"/>
      <c r="N95" s="297"/>
      <c r="O95" s="297"/>
      <c r="P95" s="297"/>
      <c r="Q95" s="297"/>
      <c r="R95" s="297"/>
      <c r="S95" s="297"/>
      <c r="T95" s="297"/>
      <c r="U95" s="297"/>
      <c r="V95" s="297"/>
      <c r="W95" s="297"/>
      <c r="X95" s="299"/>
      <c r="Y95" s="300" t="s">
        <v>194</v>
      </c>
      <c r="Z95" s="301"/>
      <c r="AA95" s="301"/>
      <c r="AB95" s="302"/>
      <c r="AC95" s="296" t="s">
        <v>192</v>
      </c>
      <c r="AD95" s="297"/>
      <c r="AE95" s="297"/>
      <c r="AF95" s="297"/>
      <c r="AG95" s="297"/>
      <c r="AH95" s="298" t="s">
        <v>193</v>
      </c>
      <c r="AI95" s="297"/>
      <c r="AJ95" s="297"/>
      <c r="AK95" s="297"/>
      <c r="AL95" s="297"/>
      <c r="AM95" s="297"/>
      <c r="AN95" s="297"/>
      <c r="AO95" s="297"/>
      <c r="AP95" s="297"/>
      <c r="AQ95" s="297"/>
      <c r="AR95" s="297"/>
      <c r="AS95" s="297"/>
      <c r="AT95" s="299"/>
      <c r="AU95" s="300" t="s">
        <v>194</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658</v>
      </c>
      <c r="B108" s="926"/>
      <c r="C108" s="926"/>
      <c r="D108" s="926"/>
      <c r="E108" s="926"/>
      <c r="F108" s="927"/>
      <c r="G108" s="292" t="s">
        <v>675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192</v>
      </c>
      <c r="H109" s="297"/>
      <c r="I109" s="297"/>
      <c r="J109" s="297"/>
      <c r="K109" s="297"/>
      <c r="L109" s="298" t="s">
        <v>193</v>
      </c>
      <c r="M109" s="297"/>
      <c r="N109" s="297"/>
      <c r="O109" s="297"/>
      <c r="P109" s="297"/>
      <c r="Q109" s="297"/>
      <c r="R109" s="297"/>
      <c r="S109" s="297"/>
      <c r="T109" s="297"/>
      <c r="U109" s="297"/>
      <c r="V109" s="297"/>
      <c r="W109" s="297"/>
      <c r="X109" s="299"/>
      <c r="Y109" s="300" t="s">
        <v>194</v>
      </c>
      <c r="Z109" s="301"/>
      <c r="AA109" s="301"/>
      <c r="AB109" s="302"/>
      <c r="AC109" s="296" t="s">
        <v>192</v>
      </c>
      <c r="AD109" s="297"/>
      <c r="AE109" s="297"/>
      <c r="AF109" s="297"/>
      <c r="AG109" s="297"/>
      <c r="AH109" s="298" t="s">
        <v>193</v>
      </c>
      <c r="AI109" s="297"/>
      <c r="AJ109" s="297"/>
      <c r="AK109" s="297"/>
      <c r="AL109" s="297"/>
      <c r="AM109" s="297"/>
      <c r="AN109" s="297"/>
      <c r="AO109" s="297"/>
      <c r="AP109" s="297"/>
      <c r="AQ109" s="297"/>
      <c r="AR109" s="297"/>
      <c r="AS109" s="297"/>
      <c r="AT109" s="299"/>
      <c r="AU109" s="300" t="s">
        <v>194</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677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192</v>
      </c>
      <c r="H122" s="297"/>
      <c r="I122" s="297"/>
      <c r="J122" s="297"/>
      <c r="K122" s="297"/>
      <c r="L122" s="298" t="s">
        <v>193</v>
      </c>
      <c r="M122" s="297"/>
      <c r="N122" s="297"/>
      <c r="O122" s="297"/>
      <c r="P122" s="297"/>
      <c r="Q122" s="297"/>
      <c r="R122" s="297"/>
      <c r="S122" s="297"/>
      <c r="T122" s="297"/>
      <c r="U122" s="297"/>
      <c r="V122" s="297"/>
      <c r="W122" s="297"/>
      <c r="X122" s="299"/>
      <c r="Y122" s="300" t="s">
        <v>194</v>
      </c>
      <c r="Z122" s="301"/>
      <c r="AA122" s="301"/>
      <c r="AB122" s="302"/>
      <c r="AC122" s="296" t="s">
        <v>192</v>
      </c>
      <c r="AD122" s="297"/>
      <c r="AE122" s="297"/>
      <c r="AF122" s="297"/>
      <c r="AG122" s="297"/>
      <c r="AH122" s="298" t="s">
        <v>193</v>
      </c>
      <c r="AI122" s="297"/>
      <c r="AJ122" s="297"/>
      <c r="AK122" s="297"/>
      <c r="AL122" s="297"/>
      <c r="AM122" s="297"/>
      <c r="AN122" s="297"/>
      <c r="AO122" s="297"/>
      <c r="AP122" s="297"/>
      <c r="AQ122" s="297"/>
      <c r="AR122" s="297"/>
      <c r="AS122" s="297"/>
      <c r="AT122" s="299"/>
      <c r="AU122" s="300" t="s">
        <v>194</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679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192</v>
      </c>
      <c r="H135" s="297"/>
      <c r="I135" s="297"/>
      <c r="J135" s="297"/>
      <c r="K135" s="297"/>
      <c r="L135" s="298" t="s">
        <v>193</v>
      </c>
      <c r="M135" s="297"/>
      <c r="N135" s="297"/>
      <c r="O135" s="297"/>
      <c r="P135" s="297"/>
      <c r="Q135" s="297"/>
      <c r="R135" s="297"/>
      <c r="S135" s="297"/>
      <c r="T135" s="297"/>
      <c r="U135" s="297"/>
      <c r="V135" s="297"/>
      <c r="W135" s="297"/>
      <c r="X135" s="299"/>
      <c r="Y135" s="300" t="s">
        <v>194</v>
      </c>
      <c r="Z135" s="301"/>
      <c r="AA135" s="301"/>
      <c r="AB135" s="302"/>
      <c r="AC135" s="296" t="s">
        <v>192</v>
      </c>
      <c r="AD135" s="297"/>
      <c r="AE135" s="297"/>
      <c r="AF135" s="297"/>
      <c r="AG135" s="297"/>
      <c r="AH135" s="298" t="s">
        <v>193</v>
      </c>
      <c r="AI135" s="297"/>
      <c r="AJ135" s="297"/>
      <c r="AK135" s="297"/>
      <c r="AL135" s="297"/>
      <c r="AM135" s="297"/>
      <c r="AN135" s="297"/>
      <c r="AO135" s="297"/>
      <c r="AP135" s="297"/>
      <c r="AQ135" s="297"/>
      <c r="AR135" s="297"/>
      <c r="AS135" s="297"/>
      <c r="AT135" s="299"/>
      <c r="AU135" s="300" t="s">
        <v>194</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681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192</v>
      </c>
      <c r="H148" s="297"/>
      <c r="I148" s="297"/>
      <c r="J148" s="297"/>
      <c r="K148" s="297"/>
      <c r="L148" s="298" t="s">
        <v>193</v>
      </c>
      <c r="M148" s="297"/>
      <c r="N148" s="297"/>
      <c r="O148" s="297"/>
      <c r="P148" s="297"/>
      <c r="Q148" s="297"/>
      <c r="R148" s="297"/>
      <c r="S148" s="297"/>
      <c r="T148" s="297"/>
      <c r="U148" s="297"/>
      <c r="V148" s="297"/>
      <c r="W148" s="297"/>
      <c r="X148" s="299"/>
      <c r="Y148" s="300" t="s">
        <v>194</v>
      </c>
      <c r="Z148" s="301"/>
      <c r="AA148" s="301"/>
      <c r="AB148" s="302"/>
      <c r="AC148" s="296" t="s">
        <v>192</v>
      </c>
      <c r="AD148" s="297"/>
      <c r="AE148" s="297"/>
      <c r="AF148" s="297"/>
      <c r="AG148" s="297"/>
      <c r="AH148" s="298" t="s">
        <v>193</v>
      </c>
      <c r="AI148" s="297"/>
      <c r="AJ148" s="297"/>
      <c r="AK148" s="297"/>
      <c r="AL148" s="297"/>
      <c r="AM148" s="297"/>
      <c r="AN148" s="297"/>
      <c r="AO148" s="297"/>
      <c r="AP148" s="297"/>
      <c r="AQ148" s="297"/>
      <c r="AR148" s="297"/>
      <c r="AS148" s="297"/>
      <c r="AT148" s="299"/>
      <c r="AU148" s="300" t="s">
        <v>194</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658</v>
      </c>
      <c r="B161" s="926"/>
      <c r="C161" s="926"/>
      <c r="D161" s="926"/>
      <c r="E161" s="926"/>
      <c r="F161" s="927"/>
      <c r="G161" s="292" t="s">
        <v>683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192</v>
      </c>
      <c r="H162" s="297"/>
      <c r="I162" s="297"/>
      <c r="J162" s="297"/>
      <c r="K162" s="297"/>
      <c r="L162" s="298" t="s">
        <v>193</v>
      </c>
      <c r="M162" s="297"/>
      <c r="N162" s="297"/>
      <c r="O162" s="297"/>
      <c r="P162" s="297"/>
      <c r="Q162" s="297"/>
      <c r="R162" s="297"/>
      <c r="S162" s="297"/>
      <c r="T162" s="297"/>
      <c r="U162" s="297"/>
      <c r="V162" s="297"/>
      <c r="W162" s="297"/>
      <c r="X162" s="299"/>
      <c r="Y162" s="300" t="s">
        <v>194</v>
      </c>
      <c r="Z162" s="301"/>
      <c r="AA162" s="301"/>
      <c r="AB162" s="302"/>
      <c r="AC162" s="296" t="s">
        <v>192</v>
      </c>
      <c r="AD162" s="297"/>
      <c r="AE162" s="297"/>
      <c r="AF162" s="297"/>
      <c r="AG162" s="297"/>
      <c r="AH162" s="298" t="s">
        <v>193</v>
      </c>
      <c r="AI162" s="297"/>
      <c r="AJ162" s="297"/>
      <c r="AK162" s="297"/>
      <c r="AL162" s="297"/>
      <c r="AM162" s="297"/>
      <c r="AN162" s="297"/>
      <c r="AO162" s="297"/>
      <c r="AP162" s="297"/>
      <c r="AQ162" s="297"/>
      <c r="AR162" s="297"/>
      <c r="AS162" s="297"/>
      <c r="AT162" s="299"/>
      <c r="AU162" s="300" t="s">
        <v>194</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685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192</v>
      </c>
      <c r="H175" s="297"/>
      <c r="I175" s="297"/>
      <c r="J175" s="297"/>
      <c r="K175" s="297"/>
      <c r="L175" s="298" t="s">
        <v>193</v>
      </c>
      <c r="M175" s="297"/>
      <c r="N175" s="297"/>
      <c r="O175" s="297"/>
      <c r="P175" s="297"/>
      <c r="Q175" s="297"/>
      <c r="R175" s="297"/>
      <c r="S175" s="297"/>
      <c r="T175" s="297"/>
      <c r="U175" s="297"/>
      <c r="V175" s="297"/>
      <c r="W175" s="297"/>
      <c r="X175" s="299"/>
      <c r="Y175" s="300" t="s">
        <v>194</v>
      </c>
      <c r="Z175" s="301"/>
      <c r="AA175" s="301"/>
      <c r="AB175" s="302"/>
      <c r="AC175" s="296" t="s">
        <v>192</v>
      </c>
      <c r="AD175" s="297"/>
      <c r="AE175" s="297"/>
      <c r="AF175" s="297"/>
      <c r="AG175" s="297"/>
      <c r="AH175" s="298" t="s">
        <v>193</v>
      </c>
      <c r="AI175" s="297"/>
      <c r="AJ175" s="297"/>
      <c r="AK175" s="297"/>
      <c r="AL175" s="297"/>
      <c r="AM175" s="297"/>
      <c r="AN175" s="297"/>
      <c r="AO175" s="297"/>
      <c r="AP175" s="297"/>
      <c r="AQ175" s="297"/>
      <c r="AR175" s="297"/>
      <c r="AS175" s="297"/>
      <c r="AT175" s="299"/>
      <c r="AU175" s="300" t="s">
        <v>194</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687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192</v>
      </c>
      <c r="H188" s="297"/>
      <c r="I188" s="297"/>
      <c r="J188" s="297"/>
      <c r="K188" s="297"/>
      <c r="L188" s="298" t="s">
        <v>193</v>
      </c>
      <c r="M188" s="297"/>
      <c r="N188" s="297"/>
      <c r="O188" s="297"/>
      <c r="P188" s="297"/>
      <c r="Q188" s="297"/>
      <c r="R188" s="297"/>
      <c r="S188" s="297"/>
      <c r="T188" s="297"/>
      <c r="U188" s="297"/>
      <c r="V188" s="297"/>
      <c r="W188" s="297"/>
      <c r="X188" s="299"/>
      <c r="Y188" s="300" t="s">
        <v>194</v>
      </c>
      <c r="Z188" s="301"/>
      <c r="AA188" s="301"/>
      <c r="AB188" s="302"/>
      <c r="AC188" s="296" t="s">
        <v>192</v>
      </c>
      <c r="AD188" s="297"/>
      <c r="AE188" s="297"/>
      <c r="AF188" s="297"/>
      <c r="AG188" s="297"/>
      <c r="AH188" s="298" t="s">
        <v>193</v>
      </c>
      <c r="AI188" s="297"/>
      <c r="AJ188" s="297"/>
      <c r="AK188" s="297"/>
      <c r="AL188" s="297"/>
      <c r="AM188" s="297"/>
      <c r="AN188" s="297"/>
      <c r="AO188" s="297"/>
      <c r="AP188" s="297"/>
      <c r="AQ188" s="297"/>
      <c r="AR188" s="297"/>
      <c r="AS188" s="297"/>
      <c r="AT188" s="299"/>
      <c r="AU188" s="300" t="s">
        <v>194</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689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192</v>
      </c>
      <c r="H201" s="297"/>
      <c r="I201" s="297"/>
      <c r="J201" s="297"/>
      <c r="K201" s="297"/>
      <c r="L201" s="298" t="s">
        <v>193</v>
      </c>
      <c r="M201" s="297"/>
      <c r="N201" s="297"/>
      <c r="O201" s="297"/>
      <c r="P201" s="297"/>
      <c r="Q201" s="297"/>
      <c r="R201" s="297"/>
      <c r="S201" s="297"/>
      <c r="T201" s="297"/>
      <c r="U201" s="297"/>
      <c r="V201" s="297"/>
      <c r="W201" s="297"/>
      <c r="X201" s="299"/>
      <c r="Y201" s="300" t="s">
        <v>194</v>
      </c>
      <c r="Z201" s="301"/>
      <c r="AA201" s="301"/>
      <c r="AB201" s="302"/>
      <c r="AC201" s="296" t="s">
        <v>192</v>
      </c>
      <c r="AD201" s="297"/>
      <c r="AE201" s="297"/>
      <c r="AF201" s="297"/>
      <c r="AG201" s="297"/>
      <c r="AH201" s="298" t="s">
        <v>193</v>
      </c>
      <c r="AI201" s="297"/>
      <c r="AJ201" s="297"/>
      <c r="AK201" s="297"/>
      <c r="AL201" s="297"/>
      <c r="AM201" s="297"/>
      <c r="AN201" s="297"/>
      <c r="AO201" s="297"/>
      <c r="AP201" s="297"/>
      <c r="AQ201" s="297"/>
      <c r="AR201" s="297"/>
      <c r="AS201" s="297"/>
      <c r="AT201" s="299"/>
      <c r="AU201" s="300" t="s">
        <v>194</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658</v>
      </c>
      <c r="B214" s="944"/>
      <c r="C214" s="944"/>
      <c r="D214" s="944"/>
      <c r="E214" s="944"/>
      <c r="F214" s="945"/>
      <c r="G214" s="292" t="s">
        <v>691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192</v>
      </c>
      <c r="H215" s="297"/>
      <c r="I215" s="297"/>
      <c r="J215" s="297"/>
      <c r="K215" s="297"/>
      <c r="L215" s="298" t="s">
        <v>193</v>
      </c>
      <c r="M215" s="297"/>
      <c r="N215" s="297"/>
      <c r="O215" s="297"/>
      <c r="P215" s="297"/>
      <c r="Q215" s="297"/>
      <c r="R215" s="297"/>
      <c r="S215" s="297"/>
      <c r="T215" s="297"/>
      <c r="U215" s="297"/>
      <c r="V215" s="297"/>
      <c r="W215" s="297"/>
      <c r="X215" s="299"/>
      <c r="Y215" s="300" t="s">
        <v>194</v>
      </c>
      <c r="Z215" s="301"/>
      <c r="AA215" s="301"/>
      <c r="AB215" s="302"/>
      <c r="AC215" s="296" t="s">
        <v>192</v>
      </c>
      <c r="AD215" s="297"/>
      <c r="AE215" s="297"/>
      <c r="AF215" s="297"/>
      <c r="AG215" s="297"/>
      <c r="AH215" s="298" t="s">
        <v>193</v>
      </c>
      <c r="AI215" s="297"/>
      <c r="AJ215" s="297"/>
      <c r="AK215" s="297"/>
      <c r="AL215" s="297"/>
      <c r="AM215" s="297"/>
      <c r="AN215" s="297"/>
      <c r="AO215" s="297"/>
      <c r="AP215" s="297"/>
      <c r="AQ215" s="297"/>
      <c r="AR215" s="297"/>
      <c r="AS215" s="297"/>
      <c r="AT215" s="299"/>
      <c r="AU215" s="300" t="s">
        <v>194</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693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192</v>
      </c>
      <c r="H228" s="297"/>
      <c r="I228" s="297"/>
      <c r="J228" s="297"/>
      <c r="K228" s="297"/>
      <c r="L228" s="298" t="s">
        <v>193</v>
      </c>
      <c r="M228" s="297"/>
      <c r="N228" s="297"/>
      <c r="O228" s="297"/>
      <c r="P228" s="297"/>
      <c r="Q228" s="297"/>
      <c r="R228" s="297"/>
      <c r="S228" s="297"/>
      <c r="T228" s="297"/>
      <c r="U228" s="297"/>
      <c r="V228" s="297"/>
      <c r="W228" s="297"/>
      <c r="X228" s="299"/>
      <c r="Y228" s="300" t="s">
        <v>194</v>
      </c>
      <c r="Z228" s="301"/>
      <c r="AA228" s="301"/>
      <c r="AB228" s="302"/>
      <c r="AC228" s="296" t="s">
        <v>192</v>
      </c>
      <c r="AD228" s="297"/>
      <c r="AE228" s="297"/>
      <c r="AF228" s="297"/>
      <c r="AG228" s="297"/>
      <c r="AH228" s="298" t="s">
        <v>193</v>
      </c>
      <c r="AI228" s="297"/>
      <c r="AJ228" s="297"/>
      <c r="AK228" s="297"/>
      <c r="AL228" s="297"/>
      <c r="AM228" s="297"/>
      <c r="AN228" s="297"/>
      <c r="AO228" s="297"/>
      <c r="AP228" s="297"/>
      <c r="AQ228" s="297"/>
      <c r="AR228" s="297"/>
      <c r="AS228" s="297"/>
      <c r="AT228" s="299"/>
      <c r="AU228" s="300" t="s">
        <v>194</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695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192</v>
      </c>
      <c r="H241" s="297"/>
      <c r="I241" s="297"/>
      <c r="J241" s="297"/>
      <c r="K241" s="297"/>
      <c r="L241" s="298" t="s">
        <v>193</v>
      </c>
      <c r="M241" s="297"/>
      <c r="N241" s="297"/>
      <c r="O241" s="297"/>
      <c r="P241" s="297"/>
      <c r="Q241" s="297"/>
      <c r="R241" s="297"/>
      <c r="S241" s="297"/>
      <c r="T241" s="297"/>
      <c r="U241" s="297"/>
      <c r="V241" s="297"/>
      <c r="W241" s="297"/>
      <c r="X241" s="299"/>
      <c r="Y241" s="300" t="s">
        <v>194</v>
      </c>
      <c r="Z241" s="301"/>
      <c r="AA241" s="301"/>
      <c r="AB241" s="302"/>
      <c r="AC241" s="296" t="s">
        <v>192</v>
      </c>
      <c r="AD241" s="297"/>
      <c r="AE241" s="297"/>
      <c r="AF241" s="297"/>
      <c r="AG241" s="297"/>
      <c r="AH241" s="298" t="s">
        <v>193</v>
      </c>
      <c r="AI241" s="297"/>
      <c r="AJ241" s="297"/>
      <c r="AK241" s="297"/>
      <c r="AL241" s="297"/>
      <c r="AM241" s="297"/>
      <c r="AN241" s="297"/>
      <c r="AO241" s="297"/>
      <c r="AP241" s="297"/>
      <c r="AQ241" s="297"/>
      <c r="AR241" s="297"/>
      <c r="AS241" s="297"/>
      <c r="AT241" s="299"/>
      <c r="AU241" s="300" t="s">
        <v>194</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697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192</v>
      </c>
      <c r="H254" s="297"/>
      <c r="I254" s="297"/>
      <c r="J254" s="297"/>
      <c r="K254" s="297"/>
      <c r="L254" s="298" t="s">
        <v>193</v>
      </c>
      <c r="M254" s="297"/>
      <c r="N254" s="297"/>
      <c r="O254" s="297"/>
      <c r="P254" s="297"/>
      <c r="Q254" s="297"/>
      <c r="R254" s="297"/>
      <c r="S254" s="297"/>
      <c r="T254" s="297"/>
      <c r="U254" s="297"/>
      <c r="V254" s="297"/>
      <c r="W254" s="297"/>
      <c r="X254" s="299"/>
      <c r="Y254" s="300" t="s">
        <v>194</v>
      </c>
      <c r="Z254" s="301"/>
      <c r="AA254" s="301"/>
      <c r="AB254" s="302"/>
      <c r="AC254" s="296" t="s">
        <v>192</v>
      </c>
      <c r="AD254" s="297"/>
      <c r="AE254" s="297"/>
      <c r="AF254" s="297"/>
      <c r="AG254" s="297"/>
      <c r="AH254" s="298" t="s">
        <v>193</v>
      </c>
      <c r="AI254" s="297"/>
      <c r="AJ254" s="297"/>
      <c r="AK254" s="297"/>
      <c r="AL254" s="297"/>
      <c r="AM254" s="297"/>
      <c r="AN254" s="297"/>
      <c r="AO254" s="297"/>
      <c r="AP254" s="297"/>
      <c r="AQ254" s="297"/>
      <c r="AR254" s="297"/>
      <c r="AS254" s="297"/>
      <c r="AT254" s="299"/>
      <c r="AU254" s="300" t="s">
        <v>194</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210</v>
      </c>
      <c r="D3" s="253"/>
      <c r="E3" s="253"/>
      <c r="F3" s="253"/>
      <c r="G3" s="253"/>
      <c r="H3" s="253"/>
      <c r="I3" s="253"/>
      <c r="J3" s="947" t="s">
        <v>211</v>
      </c>
      <c r="K3" s="948"/>
      <c r="L3" s="948"/>
      <c r="M3" s="948"/>
      <c r="N3" s="948"/>
      <c r="O3" s="948"/>
      <c r="P3" s="123" t="s">
        <v>212</v>
      </c>
      <c r="Q3" s="123"/>
      <c r="R3" s="123"/>
      <c r="S3" s="123"/>
      <c r="T3" s="123"/>
      <c r="U3" s="123"/>
      <c r="V3" s="123"/>
      <c r="W3" s="123"/>
      <c r="X3" s="123"/>
      <c r="Y3" s="255" t="s">
        <v>213</v>
      </c>
      <c r="Z3" s="256"/>
      <c r="AA3" s="256"/>
      <c r="AB3" s="256"/>
      <c r="AC3" s="947" t="s">
        <v>214</v>
      </c>
      <c r="AD3" s="947"/>
      <c r="AE3" s="947"/>
      <c r="AF3" s="947"/>
      <c r="AG3" s="947"/>
      <c r="AH3" s="255" t="s">
        <v>234</v>
      </c>
      <c r="AI3" s="253"/>
      <c r="AJ3" s="253"/>
      <c r="AK3" s="253"/>
      <c r="AL3" s="253" t="s">
        <v>216</v>
      </c>
      <c r="AM3" s="253"/>
      <c r="AN3" s="253"/>
      <c r="AO3" s="257"/>
      <c r="AP3" s="947" t="s">
        <v>217</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210</v>
      </c>
      <c r="D36" s="253"/>
      <c r="E36" s="253"/>
      <c r="F36" s="253"/>
      <c r="G36" s="253"/>
      <c r="H36" s="253"/>
      <c r="I36" s="253"/>
      <c r="J36" s="947" t="s">
        <v>211</v>
      </c>
      <c r="K36" s="948"/>
      <c r="L36" s="948"/>
      <c r="M36" s="948"/>
      <c r="N36" s="948"/>
      <c r="O36" s="948"/>
      <c r="P36" s="123" t="s">
        <v>212</v>
      </c>
      <c r="Q36" s="123"/>
      <c r="R36" s="123"/>
      <c r="S36" s="123"/>
      <c r="T36" s="123"/>
      <c r="U36" s="123"/>
      <c r="V36" s="123"/>
      <c r="W36" s="123"/>
      <c r="X36" s="123"/>
      <c r="Y36" s="255" t="s">
        <v>213</v>
      </c>
      <c r="Z36" s="256"/>
      <c r="AA36" s="256"/>
      <c r="AB36" s="256"/>
      <c r="AC36" s="947" t="s">
        <v>214</v>
      </c>
      <c r="AD36" s="947"/>
      <c r="AE36" s="947"/>
      <c r="AF36" s="947"/>
      <c r="AG36" s="947"/>
      <c r="AH36" s="255" t="s">
        <v>234</v>
      </c>
      <c r="AI36" s="253"/>
      <c r="AJ36" s="253"/>
      <c r="AK36" s="253"/>
      <c r="AL36" s="253" t="s">
        <v>216</v>
      </c>
      <c r="AM36" s="253"/>
      <c r="AN36" s="253"/>
      <c r="AO36" s="257"/>
      <c r="AP36" s="947" t="s">
        <v>217</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210</v>
      </c>
      <c r="D69" s="253"/>
      <c r="E69" s="253"/>
      <c r="F69" s="253"/>
      <c r="G69" s="253"/>
      <c r="H69" s="253"/>
      <c r="I69" s="253"/>
      <c r="J69" s="947" t="s">
        <v>211</v>
      </c>
      <c r="K69" s="948"/>
      <c r="L69" s="948"/>
      <c r="M69" s="948"/>
      <c r="N69" s="948"/>
      <c r="O69" s="948"/>
      <c r="P69" s="123" t="s">
        <v>212</v>
      </c>
      <c r="Q69" s="123"/>
      <c r="R69" s="123"/>
      <c r="S69" s="123"/>
      <c r="T69" s="123"/>
      <c r="U69" s="123"/>
      <c r="V69" s="123"/>
      <c r="W69" s="123"/>
      <c r="X69" s="123"/>
      <c r="Y69" s="255" t="s">
        <v>213</v>
      </c>
      <c r="Z69" s="256"/>
      <c r="AA69" s="256"/>
      <c r="AB69" s="256"/>
      <c r="AC69" s="947" t="s">
        <v>214</v>
      </c>
      <c r="AD69" s="947"/>
      <c r="AE69" s="947"/>
      <c r="AF69" s="947"/>
      <c r="AG69" s="947"/>
      <c r="AH69" s="255" t="s">
        <v>234</v>
      </c>
      <c r="AI69" s="253"/>
      <c r="AJ69" s="253"/>
      <c r="AK69" s="253"/>
      <c r="AL69" s="253" t="s">
        <v>216</v>
      </c>
      <c r="AM69" s="253"/>
      <c r="AN69" s="253"/>
      <c r="AO69" s="257"/>
      <c r="AP69" s="947" t="s">
        <v>217</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210</v>
      </c>
      <c r="D102" s="253"/>
      <c r="E102" s="253"/>
      <c r="F102" s="253"/>
      <c r="G102" s="253"/>
      <c r="H102" s="253"/>
      <c r="I102" s="253"/>
      <c r="J102" s="947" t="s">
        <v>211</v>
      </c>
      <c r="K102" s="948"/>
      <c r="L102" s="948"/>
      <c r="M102" s="948"/>
      <c r="N102" s="948"/>
      <c r="O102" s="948"/>
      <c r="P102" s="123" t="s">
        <v>212</v>
      </c>
      <c r="Q102" s="123"/>
      <c r="R102" s="123"/>
      <c r="S102" s="123"/>
      <c r="T102" s="123"/>
      <c r="U102" s="123"/>
      <c r="V102" s="123"/>
      <c r="W102" s="123"/>
      <c r="X102" s="123"/>
      <c r="Y102" s="255" t="s">
        <v>213</v>
      </c>
      <c r="Z102" s="256"/>
      <c r="AA102" s="256"/>
      <c r="AB102" s="256"/>
      <c r="AC102" s="947" t="s">
        <v>214</v>
      </c>
      <c r="AD102" s="947"/>
      <c r="AE102" s="947"/>
      <c r="AF102" s="947"/>
      <c r="AG102" s="947"/>
      <c r="AH102" s="255" t="s">
        <v>234</v>
      </c>
      <c r="AI102" s="253"/>
      <c r="AJ102" s="253"/>
      <c r="AK102" s="253"/>
      <c r="AL102" s="253" t="s">
        <v>216</v>
      </c>
      <c r="AM102" s="253"/>
      <c r="AN102" s="253"/>
      <c r="AO102" s="257"/>
      <c r="AP102" s="947" t="s">
        <v>217</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210</v>
      </c>
      <c r="D135" s="253"/>
      <c r="E135" s="253"/>
      <c r="F135" s="253"/>
      <c r="G135" s="253"/>
      <c r="H135" s="253"/>
      <c r="I135" s="253"/>
      <c r="J135" s="947" t="s">
        <v>211</v>
      </c>
      <c r="K135" s="948"/>
      <c r="L135" s="948"/>
      <c r="M135" s="948"/>
      <c r="N135" s="948"/>
      <c r="O135" s="948"/>
      <c r="P135" s="123" t="s">
        <v>212</v>
      </c>
      <c r="Q135" s="123"/>
      <c r="R135" s="123"/>
      <c r="S135" s="123"/>
      <c r="T135" s="123"/>
      <c r="U135" s="123"/>
      <c r="V135" s="123"/>
      <c r="W135" s="123"/>
      <c r="X135" s="123"/>
      <c r="Y135" s="255" t="s">
        <v>213</v>
      </c>
      <c r="Z135" s="256"/>
      <c r="AA135" s="256"/>
      <c r="AB135" s="256"/>
      <c r="AC135" s="947" t="s">
        <v>214</v>
      </c>
      <c r="AD135" s="947"/>
      <c r="AE135" s="947"/>
      <c r="AF135" s="947"/>
      <c r="AG135" s="947"/>
      <c r="AH135" s="255" t="s">
        <v>234</v>
      </c>
      <c r="AI135" s="253"/>
      <c r="AJ135" s="253"/>
      <c r="AK135" s="253"/>
      <c r="AL135" s="253" t="s">
        <v>216</v>
      </c>
      <c r="AM135" s="253"/>
      <c r="AN135" s="253"/>
      <c r="AO135" s="257"/>
      <c r="AP135" s="947" t="s">
        <v>217</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210</v>
      </c>
      <c r="D168" s="253"/>
      <c r="E168" s="253"/>
      <c r="F168" s="253"/>
      <c r="G168" s="253"/>
      <c r="H168" s="253"/>
      <c r="I168" s="253"/>
      <c r="J168" s="947" t="s">
        <v>211</v>
      </c>
      <c r="K168" s="948"/>
      <c r="L168" s="948"/>
      <c r="M168" s="948"/>
      <c r="N168" s="948"/>
      <c r="O168" s="948"/>
      <c r="P168" s="123" t="s">
        <v>212</v>
      </c>
      <c r="Q168" s="123"/>
      <c r="R168" s="123"/>
      <c r="S168" s="123"/>
      <c r="T168" s="123"/>
      <c r="U168" s="123"/>
      <c r="V168" s="123"/>
      <c r="W168" s="123"/>
      <c r="X168" s="123"/>
      <c r="Y168" s="255" t="s">
        <v>213</v>
      </c>
      <c r="Z168" s="256"/>
      <c r="AA168" s="256"/>
      <c r="AB168" s="256"/>
      <c r="AC168" s="947" t="s">
        <v>214</v>
      </c>
      <c r="AD168" s="947"/>
      <c r="AE168" s="947"/>
      <c r="AF168" s="947"/>
      <c r="AG168" s="947"/>
      <c r="AH168" s="255" t="s">
        <v>234</v>
      </c>
      <c r="AI168" s="253"/>
      <c r="AJ168" s="253"/>
      <c r="AK168" s="253"/>
      <c r="AL168" s="253" t="s">
        <v>216</v>
      </c>
      <c r="AM168" s="253"/>
      <c r="AN168" s="253"/>
      <c r="AO168" s="257"/>
      <c r="AP168" s="947" t="s">
        <v>217</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210</v>
      </c>
      <c r="D201" s="253"/>
      <c r="E201" s="253"/>
      <c r="F201" s="253"/>
      <c r="G201" s="253"/>
      <c r="H201" s="253"/>
      <c r="I201" s="253"/>
      <c r="J201" s="947" t="s">
        <v>211</v>
      </c>
      <c r="K201" s="948"/>
      <c r="L201" s="948"/>
      <c r="M201" s="948"/>
      <c r="N201" s="948"/>
      <c r="O201" s="948"/>
      <c r="P201" s="123" t="s">
        <v>212</v>
      </c>
      <c r="Q201" s="123"/>
      <c r="R201" s="123"/>
      <c r="S201" s="123"/>
      <c r="T201" s="123"/>
      <c r="U201" s="123"/>
      <c r="V201" s="123"/>
      <c r="W201" s="123"/>
      <c r="X201" s="123"/>
      <c r="Y201" s="255" t="s">
        <v>213</v>
      </c>
      <c r="Z201" s="256"/>
      <c r="AA201" s="256"/>
      <c r="AB201" s="256"/>
      <c r="AC201" s="947" t="s">
        <v>214</v>
      </c>
      <c r="AD201" s="947"/>
      <c r="AE201" s="947"/>
      <c r="AF201" s="947"/>
      <c r="AG201" s="947"/>
      <c r="AH201" s="255" t="s">
        <v>234</v>
      </c>
      <c r="AI201" s="253"/>
      <c r="AJ201" s="253"/>
      <c r="AK201" s="253"/>
      <c r="AL201" s="253" t="s">
        <v>216</v>
      </c>
      <c r="AM201" s="253"/>
      <c r="AN201" s="253"/>
      <c r="AO201" s="257"/>
      <c r="AP201" s="947" t="s">
        <v>217</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210</v>
      </c>
      <c r="D234" s="253"/>
      <c r="E234" s="253"/>
      <c r="F234" s="253"/>
      <c r="G234" s="253"/>
      <c r="H234" s="253"/>
      <c r="I234" s="253"/>
      <c r="J234" s="947" t="s">
        <v>211</v>
      </c>
      <c r="K234" s="948"/>
      <c r="L234" s="948"/>
      <c r="M234" s="948"/>
      <c r="N234" s="948"/>
      <c r="O234" s="948"/>
      <c r="P234" s="123" t="s">
        <v>212</v>
      </c>
      <c r="Q234" s="123"/>
      <c r="R234" s="123"/>
      <c r="S234" s="123"/>
      <c r="T234" s="123"/>
      <c r="U234" s="123"/>
      <c r="V234" s="123"/>
      <c r="W234" s="123"/>
      <c r="X234" s="123"/>
      <c r="Y234" s="255" t="s">
        <v>213</v>
      </c>
      <c r="Z234" s="256"/>
      <c r="AA234" s="256"/>
      <c r="AB234" s="256"/>
      <c r="AC234" s="947" t="s">
        <v>214</v>
      </c>
      <c r="AD234" s="947"/>
      <c r="AE234" s="947"/>
      <c r="AF234" s="947"/>
      <c r="AG234" s="947"/>
      <c r="AH234" s="255" t="s">
        <v>234</v>
      </c>
      <c r="AI234" s="253"/>
      <c r="AJ234" s="253"/>
      <c r="AK234" s="253"/>
      <c r="AL234" s="253" t="s">
        <v>216</v>
      </c>
      <c r="AM234" s="253"/>
      <c r="AN234" s="253"/>
      <c r="AO234" s="257"/>
      <c r="AP234" s="947" t="s">
        <v>217</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210</v>
      </c>
      <c r="D267" s="253"/>
      <c r="E267" s="253"/>
      <c r="F267" s="253"/>
      <c r="G267" s="253"/>
      <c r="H267" s="253"/>
      <c r="I267" s="253"/>
      <c r="J267" s="947" t="s">
        <v>211</v>
      </c>
      <c r="K267" s="948"/>
      <c r="L267" s="948"/>
      <c r="M267" s="948"/>
      <c r="N267" s="948"/>
      <c r="O267" s="948"/>
      <c r="P267" s="123" t="s">
        <v>212</v>
      </c>
      <c r="Q267" s="123"/>
      <c r="R267" s="123"/>
      <c r="S267" s="123"/>
      <c r="T267" s="123"/>
      <c r="U267" s="123"/>
      <c r="V267" s="123"/>
      <c r="W267" s="123"/>
      <c r="X267" s="123"/>
      <c r="Y267" s="255" t="s">
        <v>213</v>
      </c>
      <c r="Z267" s="256"/>
      <c r="AA267" s="256"/>
      <c r="AB267" s="256"/>
      <c r="AC267" s="947" t="s">
        <v>214</v>
      </c>
      <c r="AD267" s="947"/>
      <c r="AE267" s="947"/>
      <c r="AF267" s="947"/>
      <c r="AG267" s="947"/>
      <c r="AH267" s="255" t="s">
        <v>234</v>
      </c>
      <c r="AI267" s="253"/>
      <c r="AJ267" s="253"/>
      <c r="AK267" s="253"/>
      <c r="AL267" s="253" t="s">
        <v>216</v>
      </c>
      <c r="AM267" s="253"/>
      <c r="AN267" s="253"/>
      <c r="AO267" s="257"/>
      <c r="AP267" s="947" t="s">
        <v>217</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210</v>
      </c>
      <c r="D300" s="253"/>
      <c r="E300" s="253"/>
      <c r="F300" s="253"/>
      <c r="G300" s="253"/>
      <c r="H300" s="253"/>
      <c r="I300" s="253"/>
      <c r="J300" s="947" t="s">
        <v>211</v>
      </c>
      <c r="K300" s="948"/>
      <c r="L300" s="948"/>
      <c r="M300" s="948"/>
      <c r="N300" s="948"/>
      <c r="O300" s="948"/>
      <c r="P300" s="123" t="s">
        <v>212</v>
      </c>
      <c r="Q300" s="123"/>
      <c r="R300" s="123"/>
      <c r="S300" s="123"/>
      <c r="T300" s="123"/>
      <c r="U300" s="123"/>
      <c r="V300" s="123"/>
      <c r="W300" s="123"/>
      <c r="X300" s="123"/>
      <c r="Y300" s="255" t="s">
        <v>213</v>
      </c>
      <c r="Z300" s="256"/>
      <c r="AA300" s="256"/>
      <c r="AB300" s="256"/>
      <c r="AC300" s="947" t="s">
        <v>214</v>
      </c>
      <c r="AD300" s="947"/>
      <c r="AE300" s="947"/>
      <c r="AF300" s="947"/>
      <c r="AG300" s="947"/>
      <c r="AH300" s="255" t="s">
        <v>234</v>
      </c>
      <c r="AI300" s="253"/>
      <c r="AJ300" s="253"/>
      <c r="AK300" s="253"/>
      <c r="AL300" s="253" t="s">
        <v>216</v>
      </c>
      <c r="AM300" s="253"/>
      <c r="AN300" s="253"/>
      <c r="AO300" s="257"/>
      <c r="AP300" s="947" t="s">
        <v>217</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210</v>
      </c>
      <c r="D333" s="253"/>
      <c r="E333" s="253"/>
      <c r="F333" s="253"/>
      <c r="G333" s="253"/>
      <c r="H333" s="253"/>
      <c r="I333" s="253"/>
      <c r="J333" s="947" t="s">
        <v>211</v>
      </c>
      <c r="K333" s="948"/>
      <c r="L333" s="948"/>
      <c r="M333" s="948"/>
      <c r="N333" s="948"/>
      <c r="O333" s="948"/>
      <c r="P333" s="123" t="s">
        <v>212</v>
      </c>
      <c r="Q333" s="123"/>
      <c r="R333" s="123"/>
      <c r="S333" s="123"/>
      <c r="T333" s="123"/>
      <c r="U333" s="123"/>
      <c r="V333" s="123"/>
      <c r="W333" s="123"/>
      <c r="X333" s="123"/>
      <c r="Y333" s="255" t="s">
        <v>213</v>
      </c>
      <c r="Z333" s="256"/>
      <c r="AA333" s="256"/>
      <c r="AB333" s="256"/>
      <c r="AC333" s="947" t="s">
        <v>214</v>
      </c>
      <c r="AD333" s="947"/>
      <c r="AE333" s="947"/>
      <c r="AF333" s="947"/>
      <c r="AG333" s="947"/>
      <c r="AH333" s="255" t="s">
        <v>234</v>
      </c>
      <c r="AI333" s="253"/>
      <c r="AJ333" s="253"/>
      <c r="AK333" s="253"/>
      <c r="AL333" s="253" t="s">
        <v>216</v>
      </c>
      <c r="AM333" s="253"/>
      <c r="AN333" s="253"/>
      <c r="AO333" s="257"/>
      <c r="AP333" s="947" t="s">
        <v>217</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210</v>
      </c>
      <c r="D366" s="253"/>
      <c r="E366" s="253"/>
      <c r="F366" s="253"/>
      <c r="G366" s="253"/>
      <c r="H366" s="253"/>
      <c r="I366" s="253"/>
      <c r="J366" s="947" t="s">
        <v>211</v>
      </c>
      <c r="K366" s="948"/>
      <c r="L366" s="948"/>
      <c r="M366" s="948"/>
      <c r="N366" s="948"/>
      <c r="O366" s="948"/>
      <c r="P366" s="123" t="s">
        <v>212</v>
      </c>
      <c r="Q366" s="123"/>
      <c r="R366" s="123"/>
      <c r="S366" s="123"/>
      <c r="T366" s="123"/>
      <c r="U366" s="123"/>
      <c r="V366" s="123"/>
      <c r="W366" s="123"/>
      <c r="X366" s="123"/>
      <c r="Y366" s="255" t="s">
        <v>213</v>
      </c>
      <c r="Z366" s="256"/>
      <c r="AA366" s="256"/>
      <c r="AB366" s="256"/>
      <c r="AC366" s="947" t="s">
        <v>214</v>
      </c>
      <c r="AD366" s="947"/>
      <c r="AE366" s="947"/>
      <c r="AF366" s="947"/>
      <c r="AG366" s="947"/>
      <c r="AH366" s="255" t="s">
        <v>234</v>
      </c>
      <c r="AI366" s="253"/>
      <c r="AJ366" s="253"/>
      <c r="AK366" s="253"/>
      <c r="AL366" s="253" t="s">
        <v>216</v>
      </c>
      <c r="AM366" s="253"/>
      <c r="AN366" s="253"/>
      <c r="AO366" s="257"/>
      <c r="AP366" s="947" t="s">
        <v>217</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210</v>
      </c>
      <c r="D399" s="253"/>
      <c r="E399" s="253"/>
      <c r="F399" s="253"/>
      <c r="G399" s="253"/>
      <c r="H399" s="253"/>
      <c r="I399" s="253"/>
      <c r="J399" s="947" t="s">
        <v>211</v>
      </c>
      <c r="K399" s="948"/>
      <c r="L399" s="948"/>
      <c r="M399" s="948"/>
      <c r="N399" s="948"/>
      <c r="O399" s="948"/>
      <c r="P399" s="123" t="s">
        <v>212</v>
      </c>
      <c r="Q399" s="123"/>
      <c r="R399" s="123"/>
      <c r="S399" s="123"/>
      <c r="T399" s="123"/>
      <c r="U399" s="123"/>
      <c r="V399" s="123"/>
      <c r="W399" s="123"/>
      <c r="X399" s="123"/>
      <c r="Y399" s="255" t="s">
        <v>213</v>
      </c>
      <c r="Z399" s="256"/>
      <c r="AA399" s="256"/>
      <c r="AB399" s="256"/>
      <c r="AC399" s="947" t="s">
        <v>214</v>
      </c>
      <c r="AD399" s="947"/>
      <c r="AE399" s="947"/>
      <c r="AF399" s="947"/>
      <c r="AG399" s="947"/>
      <c r="AH399" s="255" t="s">
        <v>234</v>
      </c>
      <c r="AI399" s="253"/>
      <c r="AJ399" s="253"/>
      <c r="AK399" s="253"/>
      <c r="AL399" s="253" t="s">
        <v>216</v>
      </c>
      <c r="AM399" s="253"/>
      <c r="AN399" s="253"/>
      <c r="AO399" s="257"/>
      <c r="AP399" s="947" t="s">
        <v>217</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210</v>
      </c>
      <c r="D432" s="253"/>
      <c r="E432" s="253"/>
      <c r="F432" s="253"/>
      <c r="G432" s="253"/>
      <c r="H432" s="253"/>
      <c r="I432" s="253"/>
      <c r="J432" s="947" t="s">
        <v>211</v>
      </c>
      <c r="K432" s="948"/>
      <c r="L432" s="948"/>
      <c r="M432" s="948"/>
      <c r="N432" s="948"/>
      <c r="O432" s="948"/>
      <c r="P432" s="123" t="s">
        <v>212</v>
      </c>
      <c r="Q432" s="123"/>
      <c r="R432" s="123"/>
      <c r="S432" s="123"/>
      <c r="T432" s="123"/>
      <c r="U432" s="123"/>
      <c r="V432" s="123"/>
      <c r="W432" s="123"/>
      <c r="X432" s="123"/>
      <c r="Y432" s="255" t="s">
        <v>213</v>
      </c>
      <c r="Z432" s="256"/>
      <c r="AA432" s="256"/>
      <c r="AB432" s="256"/>
      <c r="AC432" s="947" t="s">
        <v>214</v>
      </c>
      <c r="AD432" s="947"/>
      <c r="AE432" s="947"/>
      <c r="AF432" s="947"/>
      <c r="AG432" s="947"/>
      <c r="AH432" s="255" t="s">
        <v>234</v>
      </c>
      <c r="AI432" s="253"/>
      <c r="AJ432" s="253"/>
      <c r="AK432" s="253"/>
      <c r="AL432" s="253" t="s">
        <v>216</v>
      </c>
      <c r="AM432" s="253"/>
      <c r="AN432" s="253"/>
      <c r="AO432" s="257"/>
      <c r="AP432" s="947" t="s">
        <v>217</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210</v>
      </c>
      <c r="D465" s="253"/>
      <c r="E465" s="253"/>
      <c r="F465" s="253"/>
      <c r="G465" s="253"/>
      <c r="H465" s="253"/>
      <c r="I465" s="253"/>
      <c r="J465" s="947" t="s">
        <v>211</v>
      </c>
      <c r="K465" s="948"/>
      <c r="L465" s="948"/>
      <c r="M465" s="948"/>
      <c r="N465" s="948"/>
      <c r="O465" s="948"/>
      <c r="P465" s="123" t="s">
        <v>212</v>
      </c>
      <c r="Q465" s="123"/>
      <c r="R465" s="123"/>
      <c r="S465" s="123"/>
      <c r="T465" s="123"/>
      <c r="U465" s="123"/>
      <c r="V465" s="123"/>
      <c r="W465" s="123"/>
      <c r="X465" s="123"/>
      <c r="Y465" s="255" t="s">
        <v>213</v>
      </c>
      <c r="Z465" s="256"/>
      <c r="AA465" s="256"/>
      <c r="AB465" s="256"/>
      <c r="AC465" s="947" t="s">
        <v>214</v>
      </c>
      <c r="AD465" s="947"/>
      <c r="AE465" s="947"/>
      <c r="AF465" s="947"/>
      <c r="AG465" s="947"/>
      <c r="AH465" s="255" t="s">
        <v>234</v>
      </c>
      <c r="AI465" s="253"/>
      <c r="AJ465" s="253"/>
      <c r="AK465" s="253"/>
      <c r="AL465" s="253" t="s">
        <v>216</v>
      </c>
      <c r="AM465" s="253"/>
      <c r="AN465" s="253"/>
      <c r="AO465" s="257"/>
      <c r="AP465" s="947" t="s">
        <v>217</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210</v>
      </c>
      <c r="D498" s="253"/>
      <c r="E498" s="253"/>
      <c r="F498" s="253"/>
      <c r="G498" s="253"/>
      <c r="H498" s="253"/>
      <c r="I498" s="253"/>
      <c r="J498" s="947" t="s">
        <v>211</v>
      </c>
      <c r="K498" s="948"/>
      <c r="L498" s="948"/>
      <c r="M498" s="948"/>
      <c r="N498" s="948"/>
      <c r="O498" s="948"/>
      <c r="P498" s="123" t="s">
        <v>212</v>
      </c>
      <c r="Q498" s="123"/>
      <c r="R498" s="123"/>
      <c r="S498" s="123"/>
      <c r="T498" s="123"/>
      <c r="U498" s="123"/>
      <c r="V498" s="123"/>
      <c r="W498" s="123"/>
      <c r="X498" s="123"/>
      <c r="Y498" s="255" t="s">
        <v>213</v>
      </c>
      <c r="Z498" s="256"/>
      <c r="AA498" s="256"/>
      <c r="AB498" s="256"/>
      <c r="AC498" s="947" t="s">
        <v>214</v>
      </c>
      <c r="AD498" s="947"/>
      <c r="AE498" s="947"/>
      <c r="AF498" s="947"/>
      <c r="AG498" s="947"/>
      <c r="AH498" s="255" t="s">
        <v>234</v>
      </c>
      <c r="AI498" s="253"/>
      <c r="AJ498" s="253"/>
      <c r="AK498" s="253"/>
      <c r="AL498" s="253" t="s">
        <v>216</v>
      </c>
      <c r="AM498" s="253"/>
      <c r="AN498" s="253"/>
      <c r="AO498" s="257"/>
      <c r="AP498" s="947" t="s">
        <v>217</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210</v>
      </c>
      <c r="D531" s="253"/>
      <c r="E531" s="253"/>
      <c r="F531" s="253"/>
      <c r="G531" s="253"/>
      <c r="H531" s="253"/>
      <c r="I531" s="253"/>
      <c r="J531" s="947" t="s">
        <v>211</v>
      </c>
      <c r="K531" s="948"/>
      <c r="L531" s="948"/>
      <c r="M531" s="948"/>
      <c r="N531" s="948"/>
      <c r="O531" s="948"/>
      <c r="P531" s="123" t="s">
        <v>212</v>
      </c>
      <c r="Q531" s="123"/>
      <c r="R531" s="123"/>
      <c r="S531" s="123"/>
      <c r="T531" s="123"/>
      <c r="U531" s="123"/>
      <c r="V531" s="123"/>
      <c r="W531" s="123"/>
      <c r="X531" s="123"/>
      <c r="Y531" s="255" t="s">
        <v>213</v>
      </c>
      <c r="Z531" s="256"/>
      <c r="AA531" s="256"/>
      <c r="AB531" s="256"/>
      <c r="AC531" s="947" t="s">
        <v>214</v>
      </c>
      <c r="AD531" s="947"/>
      <c r="AE531" s="947"/>
      <c r="AF531" s="947"/>
      <c r="AG531" s="947"/>
      <c r="AH531" s="255" t="s">
        <v>234</v>
      </c>
      <c r="AI531" s="253"/>
      <c r="AJ531" s="253"/>
      <c r="AK531" s="253"/>
      <c r="AL531" s="253" t="s">
        <v>216</v>
      </c>
      <c r="AM531" s="253"/>
      <c r="AN531" s="253"/>
      <c r="AO531" s="257"/>
      <c r="AP531" s="947" t="s">
        <v>217</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210</v>
      </c>
      <c r="D564" s="253"/>
      <c r="E564" s="253"/>
      <c r="F564" s="253"/>
      <c r="G564" s="253"/>
      <c r="H564" s="253"/>
      <c r="I564" s="253"/>
      <c r="J564" s="947" t="s">
        <v>211</v>
      </c>
      <c r="K564" s="948"/>
      <c r="L564" s="948"/>
      <c r="M564" s="948"/>
      <c r="N564" s="948"/>
      <c r="O564" s="948"/>
      <c r="P564" s="123" t="s">
        <v>212</v>
      </c>
      <c r="Q564" s="123"/>
      <c r="R564" s="123"/>
      <c r="S564" s="123"/>
      <c r="T564" s="123"/>
      <c r="U564" s="123"/>
      <c r="V564" s="123"/>
      <c r="W564" s="123"/>
      <c r="X564" s="123"/>
      <c r="Y564" s="255" t="s">
        <v>213</v>
      </c>
      <c r="Z564" s="256"/>
      <c r="AA564" s="256"/>
      <c r="AB564" s="256"/>
      <c r="AC564" s="947" t="s">
        <v>214</v>
      </c>
      <c r="AD564" s="947"/>
      <c r="AE564" s="947"/>
      <c r="AF564" s="947"/>
      <c r="AG564" s="947"/>
      <c r="AH564" s="255" t="s">
        <v>234</v>
      </c>
      <c r="AI564" s="253"/>
      <c r="AJ564" s="253"/>
      <c r="AK564" s="253"/>
      <c r="AL564" s="253" t="s">
        <v>216</v>
      </c>
      <c r="AM564" s="253"/>
      <c r="AN564" s="253"/>
      <c r="AO564" s="257"/>
      <c r="AP564" s="947" t="s">
        <v>217</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210</v>
      </c>
      <c r="D597" s="253"/>
      <c r="E597" s="253"/>
      <c r="F597" s="253"/>
      <c r="G597" s="253"/>
      <c r="H597" s="253"/>
      <c r="I597" s="253"/>
      <c r="J597" s="947" t="s">
        <v>211</v>
      </c>
      <c r="K597" s="948"/>
      <c r="L597" s="948"/>
      <c r="M597" s="948"/>
      <c r="N597" s="948"/>
      <c r="O597" s="948"/>
      <c r="P597" s="123" t="s">
        <v>212</v>
      </c>
      <c r="Q597" s="123"/>
      <c r="R597" s="123"/>
      <c r="S597" s="123"/>
      <c r="T597" s="123"/>
      <c r="U597" s="123"/>
      <c r="V597" s="123"/>
      <c r="W597" s="123"/>
      <c r="X597" s="123"/>
      <c r="Y597" s="255" t="s">
        <v>213</v>
      </c>
      <c r="Z597" s="256"/>
      <c r="AA597" s="256"/>
      <c r="AB597" s="256"/>
      <c r="AC597" s="947" t="s">
        <v>214</v>
      </c>
      <c r="AD597" s="947"/>
      <c r="AE597" s="947"/>
      <c r="AF597" s="947"/>
      <c r="AG597" s="947"/>
      <c r="AH597" s="255" t="s">
        <v>234</v>
      </c>
      <c r="AI597" s="253"/>
      <c r="AJ597" s="253"/>
      <c r="AK597" s="253"/>
      <c r="AL597" s="253" t="s">
        <v>216</v>
      </c>
      <c r="AM597" s="253"/>
      <c r="AN597" s="253"/>
      <c r="AO597" s="257"/>
      <c r="AP597" s="947" t="s">
        <v>217</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210</v>
      </c>
      <c r="D630" s="253"/>
      <c r="E630" s="253"/>
      <c r="F630" s="253"/>
      <c r="G630" s="253"/>
      <c r="H630" s="253"/>
      <c r="I630" s="253"/>
      <c r="J630" s="947" t="s">
        <v>211</v>
      </c>
      <c r="K630" s="948"/>
      <c r="L630" s="948"/>
      <c r="M630" s="948"/>
      <c r="N630" s="948"/>
      <c r="O630" s="948"/>
      <c r="P630" s="123" t="s">
        <v>212</v>
      </c>
      <c r="Q630" s="123"/>
      <c r="R630" s="123"/>
      <c r="S630" s="123"/>
      <c r="T630" s="123"/>
      <c r="U630" s="123"/>
      <c r="V630" s="123"/>
      <c r="W630" s="123"/>
      <c r="X630" s="123"/>
      <c r="Y630" s="255" t="s">
        <v>213</v>
      </c>
      <c r="Z630" s="256"/>
      <c r="AA630" s="256"/>
      <c r="AB630" s="256"/>
      <c r="AC630" s="947" t="s">
        <v>214</v>
      </c>
      <c r="AD630" s="947"/>
      <c r="AE630" s="947"/>
      <c r="AF630" s="947"/>
      <c r="AG630" s="947"/>
      <c r="AH630" s="255" t="s">
        <v>234</v>
      </c>
      <c r="AI630" s="253"/>
      <c r="AJ630" s="253"/>
      <c r="AK630" s="253"/>
      <c r="AL630" s="253" t="s">
        <v>216</v>
      </c>
      <c r="AM630" s="253"/>
      <c r="AN630" s="253"/>
      <c r="AO630" s="257"/>
      <c r="AP630" s="947" t="s">
        <v>217</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210</v>
      </c>
      <c r="D663" s="253"/>
      <c r="E663" s="253"/>
      <c r="F663" s="253"/>
      <c r="G663" s="253"/>
      <c r="H663" s="253"/>
      <c r="I663" s="253"/>
      <c r="J663" s="947" t="s">
        <v>211</v>
      </c>
      <c r="K663" s="948"/>
      <c r="L663" s="948"/>
      <c r="M663" s="948"/>
      <c r="N663" s="948"/>
      <c r="O663" s="948"/>
      <c r="P663" s="123" t="s">
        <v>212</v>
      </c>
      <c r="Q663" s="123"/>
      <c r="R663" s="123"/>
      <c r="S663" s="123"/>
      <c r="T663" s="123"/>
      <c r="U663" s="123"/>
      <c r="V663" s="123"/>
      <c r="W663" s="123"/>
      <c r="X663" s="123"/>
      <c r="Y663" s="255" t="s">
        <v>213</v>
      </c>
      <c r="Z663" s="256"/>
      <c r="AA663" s="256"/>
      <c r="AB663" s="256"/>
      <c r="AC663" s="947" t="s">
        <v>214</v>
      </c>
      <c r="AD663" s="947"/>
      <c r="AE663" s="947"/>
      <c r="AF663" s="947"/>
      <c r="AG663" s="947"/>
      <c r="AH663" s="255" t="s">
        <v>234</v>
      </c>
      <c r="AI663" s="253"/>
      <c r="AJ663" s="253"/>
      <c r="AK663" s="253"/>
      <c r="AL663" s="253" t="s">
        <v>216</v>
      </c>
      <c r="AM663" s="253"/>
      <c r="AN663" s="253"/>
      <c r="AO663" s="257"/>
      <c r="AP663" s="947" t="s">
        <v>217</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210</v>
      </c>
      <c r="D696" s="253"/>
      <c r="E696" s="253"/>
      <c r="F696" s="253"/>
      <c r="G696" s="253"/>
      <c r="H696" s="253"/>
      <c r="I696" s="253"/>
      <c r="J696" s="947" t="s">
        <v>211</v>
      </c>
      <c r="K696" s="948"/>
      <c r="L696" s="948"/>
      <c r="M696" s="948"/>
      <c r="N696" s="948"/>
      <c r="O696" s="948"/>
      <c r="P696" s="123" t="s">
        <v>212</v>
      </c>
      <c r="Q696" s="123"/>
      <c r="R696" s="123"/>
      <c r="S696" s="123"/>
      <c r="T696" s="123"/>
      <c r="U696" s="123"/>
      <c r="V696" s="123"/>
      <c r="W696" s="123"/>
      <c r="X696" s="123"/>
      <c r="Y696" s="255" t="s">
        <v>213</v>
      </c>
      <c r="Z696" s="256"/>
      <c r="AA696" s="256"/>
      <c r="AB696" s="256"/>
      <c r="AC696" s="947" t="s">
        <v>214</v>
      </c>
      <c r="AD696" s="947"/>
      <c r="AE696" s="947"/>
      <c r="AF696" s="947"/>
      <c r="AG696" s="947"/>
      <c r="AH696" s="255" t="s">
        <v>234</v>
      </c>
      <c r="AI696" s="253"/>
      <c r="AJ696" s="253"/>
      <c r="AK696" s="253"/>
      <c r="AL696" s="253" t="s">
        <v>216</v>
      </c>
      <c r="AM696" s="253"/>
      <c r="AN696" s="253"/>
      <c r="AO696" s="257"/>
      <c r="AP696" s="947" t="s">
        <v>217</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210</v>
      </c>
      <c r="D729" s="253"/>
      <c r="E729" s="253"/>
      <c r="F729" s="253"/>
      <c r="G729" s="253"/>
      <c r="H729" s="253"/>
      <c r="I729" s="253"/>
      <c r="J729" s="947" t="s">
        <v>211</v>
      </c>
      <c r="K729" s="948"/>
      <c r="L729" s="948"/>
      <c r="M729" s="948"/>
      <c r="N729" s="948"/>
      <c r="O729" s="948"/>
      <c r="P729" s="123" t="s">
        <v>212</v>
      </c>
      <c r="Q729" s="123"/>
      <c r="R729" s="123"/>
      <c r="S729" s="123"/>
      <c r="T729" s="123"/>
      <c r="U729" s="123"/>
      <c r="V729" s="123"/>
      <c r="W729" s="123"/>
      <c r="X729" s="123"/>
      <c r="Y729" s="255" t="s">
        <v>213</v>
      </c>
      <c r="Z729" s="256"/>
      <c r="AA729" s="256"/>
      <c r="AB729" s="256"/>
      <c r="AC729" s="947" t="s">
        <v>214</v>
      </c>
      <c r="AD729" s="947"/>
      <c r="AE729" s="947"/>
      <c r="AF729" s="947"/>
      <c r="AG729" s="947"/>
      <c r="AH729" s="255" t="s">
        <v>234</v>
      </c>
      <c r="AI729" s="253"/>
      <c r="AJ729" s="253"/>
      <c r="AK729" s="253"/>
      <c r="AL729" s="253" t="s">
        <v>216</v>
      </c>
      <c r="AM729" s="253"/>
      <c r="AN729" s="253"/>
      <c r="AO729" s="257"/>
      <c r="AP729" s="947" t="s">
        <v>217</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210</v>
      </c>
      <c r="D762" s="253"/>
      <c r="E762" s="253"/>
      <c r="F762" s="253"/>
      <c r="G762" s="253"/>
      <c r="H762" s="253"/>
      <c r="I762" s="253"/>
      <c r="J762" s="947" t="s">
        <v>211</v>
      </c>
      <c r="K762" s="948"/>
      <c r="L762" s="948"/>
      <c r="M762" s="948"/>
      <c r="N762" s="948"/>
      <c r="O762" s="948"/>
      <c r="P762" s="123" t="s">
        <v>212</v>
      </c>
      <c r="Q762" s="123"/>
      <c r="R762" s="123"/>
      <c r="S762" s="123"/>
      <c r="T762" s="123"/>
      <c r="U762" s="123"/>
      <c r="V762" s="123"/>
      <c r="W762" s="123"/>
      <c r="X762" s="123"/>
      <c r="Y762" s="255" t="s">
        <v>213</v>
      </c>
      <c r="Z762" s="256"/>
      <c r="AA762" s="256"/>
      <c r="AB762" s="256"/>
      <c r="AC762" s="947" t="s">
        <v>214</v>
      </c>
      <c r="AD762" s="947"/>
      <c r="AE762" s="947"/>
      <c r="AF762" s="947"/>
      <c r="AG762" s="947"/>
      <c r="AH762" s="255" t="s">
        <v>234</v>
      </c>
      <c r="AI762" s="253"/>
      <c r="AJ762" s="253"/>
      <c r="AK762" s="253"/>
      <c r="AL762" s="253" t="s">
        <v>216</v>
      </c>
      <c r="AM762" s="253"/>
      <c r="AN762" s="253"/>
      <c r="AO762" s="257"/>
      <c r="AP762" s="947" t="s">
        <v>217</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210</v>
      </c>
      <c r="D795" s="253"/>
      <c r="E795" s="253"/>
      <c r="F795" s="253"/>
      <c r="G795" s="253"/>
      <c r="H795" s="253"/>
      <c r="I795" s="253"/>
      <c r="J795" s="947" t="s">
        <v>211</v>
      </c>
      <c r="K795" s="948"/>
      <c r="L795" s="948"/>
      <c r="M795" s="948"/>
      <c r="N795" s="948"/>
      <c r="O795" s="948"/>
      <c r="P795" s="123" t="s">
        <v>212</v>
      </c>
      <c r="Q795" s="123"/>
      <c r="R795" s="123"/>
      <c r="S795" s="123"/>
      <c r="T795" s="123"/>
      <c r="U795" s="123"/>
      <c r="V795" s="123"/>
      <c r="W795" s="123"/>
      <c r="X795" s="123"/>
      <c r="Y795" s="255" t="s">
        <v>213</v>
      </c>
      <c r="Z795" s="256"/>
      <c r="AA795" s="256"/>
      <c r="AB795" s="256"/>
      <c r="AC795" s="947" t="s">
        <v>214</v>
      </c>
      <c r="AD795" s="947"/>
      <c r="AE795" s="947"/>
      <c r="AF795" s="947"/>
      <c r="AG795" s="947"/>
      <c r="AH795" s="255" t="s">
        <v>234</v>
      </c>
      <c r="AI795" s="253"/>
      <c r="AJ795" s="253"/>
      <c r="AK795" s="253"/>
      <c r="AL795" s="253" t="s">
        <v>216</v>
      </c>
      <c r="AM795" s="253"/>
      <c r="AN795" s="253"/>
      <c r="AO795" s="257"/>
      <c r="AP795" s="947" t="s">
        <v>217</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210</v>
      </c>
      <c r="D828" s="253"/>
      <c r="E828" s="253"/>
      <c r="F828" s="253"/>
      <c r="G828" s="253"/>
      <c r="H828" s="253"/>
      <c r="I828" s="253"/>
      <c r="J828" s="947" t="s">
        <v>211</v>
      </c>
      <c r="K828" s="948"/>
      <c r="L828" s="948"/>
      <c r="M828" s="948"/>
      <c r="N828" s="948"/>
      <c r="O828" s="948"/>
      <c r="P828" s="123" t="s">
        <v>212</v>
      </c>
      <c r="Q828" s="123"/>
      <c r="R828" s="123"/>
      <c r="S828" s="123"/>
      <c r="T828" s="123"/>
      <c r="U828" s="123"/>
      <c r="V828" s="123"/>
      <c r="W828" s="123"/>
      <c r="X828" s="123"/>
      <c r="Y828" s="255" t="s">
        <v>213</v>
      </c>
      <c r="Z828" s="256"/>
      <c r="AA828" s="256"/>
      <c r="AB828" s="256"/>
      <c r="AC828" s="947" t="s">
        <v>214</v>
      </c>
      <c r="AD828" s="947"/>
      <c r="AE828" s="947"/>
      <c r="AF828" s="947"/>
      <c r="AG828" s="947"/>
      <c r="AH828" s="255" t="s">
        <v>234</v>
      </c>
      <c r="AI828" s="253"/>
      <c r="AJ828" s="253"/>
      <c r="AK828" s="253"/>
      <c r="AL828" s="253" t="s">
        <v>216</v>
      </c>
      <c r="AM828" s="253"/>
      <c r="AN828" s="253"/>
      <c r="AO828" s="257"/>
      <c r="AP828" s="947" t="s">
        <v>217</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210</v>
      </c>
      <c r="D861" s="253"/>
      <c r="E861" s="253"/>
      <c r="F861" s="253"/>
      <c r="G861" s="253"/>
      <c r="H861" s="253"/>
      <c r="I861" s="253"/>
      <c r="J861" s="947" t="s">
        <v>211</v>
      </c>
      <c r="K861" s="948"/>
      <c r="L861" s="948"/>
      <c r="M861" s="948"/>
      <c r="N861" s="948"/>
      <c r="O861" s="948"/>
      <c r="P861" s="123" t="s">
        <v>212</v>
      </c>
      <c r="Q861" s="123"/>
      <c r="R861" s="123"/>
      <c r="S861" s="123"/>
      <c r="T861" s="123"/>
      <c r="U861" s="123"/>
      <c r="V861" s="123"/>
      <c r="W861" s="123"/>
      <c r="X861" s="123"/>
      <c r="Y861" s="255" t="s">
        <v>213</v>
      </c>
      <c r="Z861" s="256"/>
      <c r="AA861" s="256"/>
      <c r="AB861" s="256"/>
      <c r="AC861" s="947" t="s">
        <v>214</v>
      </c>
      <c r="AD861" s="947"/>
      <c r="AE861" s="947"/>
      <c r="AF861" s="947"/>
      <c r="AG861" s="947"/>
      <c r="AH861" s="255" t="s">
        <v>234</v>
      </c>
      <c r="AI861" s="253"/>
      <c r="AJ861" s="253"/>
      <c r="AK861" s="253"/>
      <c r="AL861" s="253" t="s">
        <v>216</v>
      </c>
      <c r="AM861" s="253"/>
      <c r="AN861" s="253"/>
      <c r="AO861" s="257"/>
      <c r="AP861" s="947" t="s">
        <v>217</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210</v>
      </c>
      <c r="D894" s="253"/>
      <c r="E894" s="253"/>
      <c r="F894" s="253"/>
      <c r="G894" s="253"/>
      <c r="H894" s="253"/>
      <c r="I894" s="253"/>
      <c r="J894" s="947" t="s">
        <v>211</v>
      </c>
      <c r="K894" s="948"/>
      <c r="L894" s="948"/>
      <c r="M894" s="948"/>
      <c r="N894" s="948"/>
      <c r="O894" s="948"/>
      <c r="P894" s="123" t="s">
        <v>212</v>
      </c>
      <c r="Q894" s="123"/>
      <c r="R894" s="123"/>
      <c r="S894" s="123"/>
      <c r="T894" s="123"/>
      <c r="U894" s="123"/>
      <c r="V894" s="123"/>
      <c r="W894" s="123"/>
      <c r="X894" s="123"/>
      <c r="Y894" s="255" t="s">
        <v>213</v>
      </c>
      <c r="Z894" s="256"/>
      <c r="AA894" s="256"/>
      <c r="AB894" s="256"/>
      <c r="AC894" s="947" t="s">
        <v>214</v>
      </c>
      <c r="AD894" s="947"/>
      <c r="AE894" s="947"/>
      <c r="AF894" s="947"/>
      <c r="AG894" s="947"/>
      <c r="AH894" s="255" t="s">
        <v>234</v>
      </c>
      <c r="AI894" s="253"/>
      <c r="AJ894" s="253"/>
      <c r="AK894" s="253"/>
      <c r="AL894" s="253" t="s">
        <v>216</v>
      </c>
      <c r="AM894" s="253"/>
      <c r="AN894" s="253"/>
      <c r="AO894" s="257"/>
      <c r="AP894" s="947" t="s">
        <v>217</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210</v>
      </c>
      <c r="D927" s="253"/>
      <c r="E927" s="253"/>
      <c r="F927" s="253"/>
      <c r="G927" s="253"/>
      <c r="H927" s="253"/>
      <c r="I927" s="253"/>
      <c r="J927" s="947" t="s">
        <v>211</v>
      </c>
      <c r="K927" s="948"/>
      <c r="L927" s="948"/>
      <c r="M927" s="948"/>
      <c r="N927" s="948"/>
      <c r="O927" s="948"/>
      <c r="P927" s="123" t="s">
        <v>212</v>
      </c>
      <c r="Q927" s="123"/>
      <c r="R927" s="123"/>
      <c r="S927" s="123"/>
      <c r="T927" s="123"/>
      <c r="U927" s="123"/>
      <c r="V927" s="123"/>
      <c r="W927" s="123"/>
      <c r="X927" s="123"/>
      <c r="Y927" s="255" t="s">
        <v>213</v>
      </c>
      <c r="Z927" s="256"/>
      <c r="AA927" s="256"/>
      <c r="AB927" s="256"/>
      <c r="AC927" s="947" t="s">
        <v>214</v>
      </c>
      <c r="AD927" s="947"/>
      <c r="AE927" s="947"/>
      <c r="AF927" s="947"/>
      <c r="AG927" s="947"/>
      <c r="AH927" s="255" t="s">
        <v>234</v>
      </c>
      <c r="AI927" s="253"/>
      <c r="AJ927" s="253"/>
      <c r="AK927" s="253"/>
      <c r="AL927" s="253" t="s">
        <v>216</v>
      </c>
      <c r="AM927" s="253"/>
      <c r="AN927" s="253"/>
      <c r="AO927" s="257"/>
      <c r="AP927" s="947" t="s">
        <v>217</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210</v>
      </c>
      <c r="D960" s="253"/>
      <c r="E960" s="253"/>
      <c r="F960" s="253"/>
      <c r="G960" s="253"/>
      <c r="H960" s="253"/>
      <c r="I960" s="253"/>
      <c r="J960" s="947" t="s">
        <v>211</v>
      </c>
      <c r="K960" s="948"/>
      <c r="L960" s="948"/>
      <c r="M960" s="948"/>
      <c r="N960" s="948"/>
      <c r="O960" s="948"/>
      <c r="P960" s="123" t="s">
        <v>212</v>
      </c>
      <c r="Q960" s="123"/>
      <c r="R960" s="123"/>
      <c r="S960" s="123"/>
      <c r="T960" s="123"/>
      <c r="U960" s="123"/>
      <c r="V960" s="123"/>
      <c r="W960" s="123"/>
      <c r="X960" s="123"/>
      <c r="Y960" s="255" t="s">
        <v>213</v>
      </c>
      <c r="Z960" s="256"/>
      <c r="AA960" s="256"/>
      <c r="AB960" s="256"/>
      <c r="AC960" s="947" t="s">
        <v>214</v>
      </c>
      <c r="AD960" s="947"/>
      <c r="AE960" s="947"/>
      <c r="AF960" s="947"/>
      <c r="AG960" s="947"/>
      <c r="AH960" s="255" t="s">
        <v>234</v>
      </c>
      <c r="AI960" s="253"/>
      <c r="AJ960" s="253"/>
      <c r="AK960" s="253"/>
      <c r="AL960" s="253" t="s">
        <v>216</v>
      </c>
      <c r="AM960" s="253"/>
      <c r="AN960" s="253"/>
      <c r="AO960" s="257"/>
      <c r="AP960" s="947" t="s">
        <v>217</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210</v>
      </c>
      <c r="D993" s="253"/>
      <c r="E993" s="253"/>
      <c r="F993" s="253"/>
      <c r="G993" s="253"/>
      <c r="H993" s="253"/>
      <c r="I993" s="253"/>
      <c r="J993" s="947" t="s">
        <v>211</v>
      </c>
      <c r="K993" s="948"/>
      <c r="L993" s="948"/>
      <c r="M993" s="948"/>
      <c r="N993" s="948"/>
      <c r="O993" s="948"/>
      <c r="P993" s="123" t="s">
        <v>212</v>
      </c>
      <c r="Q993" s="123"/>
      <c r="R993" s="123"/>
      <c r="S993" s="123"/>
      <c r="T993" s="123"/>
      <c r="U993" s="123"/>
      <c r="V993" s="123"/>
      <c r="W993" s="123"/>
      <c r="X993" s="123"/>
      <c r="Y993" s="255" t="s">
        <v>213</v>
      </c>
      <c r="Z993" s="256"/>
      <c r="AA993" s="256"/>
      <c r="AB993" s="256"/>
      <c r="AC993" s="947" t="s">
        <v>214</v>
      </c>
      <c r="AD993" s="947"/>
      <c r="AE993" s="947"/>
      <c r="AF993" s="947"/>
      <c r="AG993" s="947"/>
      <c r="AH993" s="255" t="s">
        <v>234</v>
      </c>
      <c r="AI993" s="253"/>
      <c r="AJ993" s="253"/>
      <c r="AK993" s="253"/>
      <c r="AL993" s="253" t="s">
        <v>216</v>
      </c>
      <c r="AM993" s="253"/>
      <c r="AN993" s="253"/>
      <c r="AO993" s="257"/>
      <c r="AP993" s="947" t="s">
        <v>217</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210</v>
      </c>
      <c r="D1026" s="253"/>
      <c r="E1026" s="253"/>
      <c r="F1026" s="253"/>
      <c r="G1026" s="253"/>
      <c r="H1026" s="253"/>
      <c r="I1026" s="253"/>
      <c r="J1026" s="947" t="s">
        <v>211</v>
      </c>
      <c r="K1026" s="948"/>
      <c r="L1026" s="948"/>
      <c r="M1026" s="948"/>
      <c r="N1026" s="948"/>
      <c r="O1026" s="948"/>
      <c r="P1026" s="123" t="s">
        <v>212</v>
      </c>
      <c r="Q1026" s="123"/>
      <c r="R1026" s="123"/>
      <c r="S1026" s="123"/>
      <c r="T1026" s="123"/>
      <c r="U1026" s="123"/>
      <c r="V1026" s="123"/>
      <c r="W1026" s="123"/>
      <c r="X1026" s="123"/>
      <c r="Y1026" s="255" t="s">
        <v>213</v>
      </c>
      <c r="Z1026" s="256"/>
      <c r="AA1026" s="256"/>
      <c r="AB1026" s="256"/>
      <c r="AC1026" s="947" t="s">
        <v>214</v>
      </c>
      <c r="AD1026" s="947"/>
      <c r="AE1026" s="947"/>
      <c r="AF1026" s="947"/>
      <c r="AG1026" s="947"/>
      <c r="AH1026" s="255" t="s">
        <v>234</v>
      </c>
      <c r="AI1026" s="253"/>
      <c r="AJ1026" s="253"/>
      <c r="AK1026" s="253"/>
      <c r="AL1026" s="253" t="s">
        <v>216</v>
      </c>
      <c r="AM1026" s="253"/>
      <c r="AN1026" s="253"/>
      <c r="AO1026" s="257"/>
      <c r="AP1026" s="947" t="s">
        <v>217</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210</v>
      </c>
      <c r="D1059" s="253"/>
      <c r="E1059" s="253"/>
      <c r="F1059" s="253"/>
      <c r="G1059" s="253"/>
      <c r="H1059" s="253"/>
      <c r="I1059" s="253"/>
      <c r="J1059" s="947" t="s">
        <v>211</v>
      </c>
      <c r="K1059" s="948"/>
      <c r="L1059" s="948"/>
      <c r="M1059" s="948"/>
      <c r="N1059" s="948"/>
      <c r="O1059" s="948"/>
      <c r="P1059" s="123" t="s">
        <v>212</v>
      </c>
      <c r="Q1059" s="123"/>
      <c r="R1059" s="123"/>
      <c r="S1059" s="123"/>
      <c r="T1059" s="123"/>
      <c r="U1059" s="123"/>
      <c r="V1059" s="123"/>
      <c r="W1059" s="123"/>
      <c r="X1059" s="123"/>
      <c r="Y1059" s="255" t="s">
        <v>213</v>
      </c>
      <c r="Z1059" s="256"/>
      <c r="AA1059" s="256"/>
      <c r="AB1059" s="256"/>
      <c r="AC1059" s="947" t="s">
        <v>214</v>
      </c>
      <c r="AD1059" s="947"/>
      <c r="AE1059" s="947"/>
      <c r="AF1059" s="947"/>
      <c r="AG1059" s="947"/>
      <c r="AH1059" s="255" t="s">
        <v>234</v>
      </c>
      <c r="AI1059" s="253"/>
      <c r="AJ1059" s="253"/>
      <c r="AK1059" s="253"/>
      <c r="AL1059" s="253" t="s">
        <v>216</v>
      </c>
      <c r="AM1059" s="253"/>
      <c r="AN1059" s="253"/>
      <c r="AO1059" s="257"/>
      <c r="AP1059" s="947" t="s">
        <v>217</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210</v>
      </c>
      <c r="D1092" s="253"/>
      <c r="E1092" s="253"/>
      <c r="F1092" s="253"/>
      <c r="G1092" s="253"/>
      <c r="H1092" s="253"/>
      <c r="I1092" s="253"/>
      <c r="J1092" s="947" t="s">
        <v>211</v>
      </c>
      <c r="K1092" s="948"/>
      <c r="L1092" s="948"/>
      <c r="M1092" s="948"/>
      <c r="N1092" s="948"/>
      <c r="O1092" s="948"/>
      <c r="P1092" s="123" t="s">
        <v>212</v>
      </c>
      <c r="Q1092" s="123"/>
      <c r="R1092" s="123"/>
      <c r="S1092" s="123"/>
      <c r="T1092" s="123"/>
      <c r="U1092" s="123"/>
      <c r="V1092" s="123"/>
      <c r="W1092" s="123"/>
      <c r="X1092" s="123"/>
      <c r="Y1092" s="255" t="s">
        <v>213</v>
      </c>
      <c r="Z1092" s="256"/>
      <c r="AA1092" s="256"/>
      <c r="AB1092" s="256"/>
      <c r="AC1092" s="947" t="s">
        <v>214</v>
      </c>
      <c r="AD1092" s="947"/>
      <c r="AE1092" s="947"/>
      <c r="AF1092" s="947"/>
      <c r="AG1092" s="947"/>
      <c r="AH1092" s="255" t="s">
        <v>234</v>
      </c>
      <c r="AI1092" s="253"/>
      <c r="AJ1092" s="253"/>
      <c r="AK1092" s="253"/>
      <c r="AL1092" s="253" t="s">
        <v>216</v>
      </c>
      <c r="AM1092" s="253"/>
      <c r="AN1092" s="253"/>
      <c r="AO1092" s="257"/>
      <c r="AP1092" s="947" t="s">
        <v>217</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210</v>
      </c>
      <c r="D1125" s="253"/>
      <c r="E1125" s="253"/>
      <c r="F1125" s="253"/>
      <c r="G1125" s="253"/>
      <c r="H1125" s="253"/>
      <c r="I1125" s="253"/>
      <c r="J1125" s="947" t="s">
        <v>211</v>
      </c>
      <c r="K1125" s="948"/>
      <c r="L1125" s="948"/>
      <c r="M1125" s="948"/>
      <c r="N1125" s="948"/>
      <c r="O1125" s="948"/>
      <c r="P1125" s="123" t="s">
        <v>212</v>
      </c>
      <c r="Q1125" s="123"/>
      <c r="R1125" s="123"/>
      <c r="S1125" s="123"/>
      <c r="T1125" s="123"/>
      <c r="U1125" s="123"/>
      <c r="V1125" s="123"/>
      <c r="W1125" s="123"/>
      <c r="X1125" s="123"/>
      <c r="Y1125" s="255" t="s">
        <v>213</v>
      </c>
      <c r="Z1125" s="256"/>
      <c r="AA1125" s="256"/>
      <c r="AB1125" s="256"/>
      <c r="AC1125" s="947" t="s">
        <v>214</v>
      </c>
      <c r="AD1125" s="947"/>
      <c r="AE1125" s="947"/>
      <c r="AF1125" s="947"/>
      <c r="AG1125" s="947"/>
      <c r="AH1125" s="255" t="s">
        <v>234</v>
      </c>
      <c r="AI1125" s="253"/>
      <c r="AJ1125" s="253"/>
      <c r="AK1125" s="253"/>
      <c r="AL1125" s="253" t="s">
        <v>216</v>
      </c>
      <c r="AM1125" s="253"/>
      <c r="AN1125" s="253"/>
      <c r="AO1125" s="257"/>
      <c r="AP1125" s="947" t="s">
        <v>217</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210</v>
      </c>
      <c r="D1158" s="253"/>
      <c r="E1158" s="253"/>
      <c r="F1158" s="253"/>
      <c r="G1158" s="253"/>
      <c r="H1158" s="253"/>
      <c r="I1158" s="253"/>
      <c r="J1158" s="947" t="s">
        <v>211</v>
      </c>
      <c r="K1158" s="948"/>
      <c r="L1158" s="948"/>
      <c r="M1158" s="948"/>
      <c r="N1158" s="948"/>
      <c r="O1158" s="948"/>
      <c r="P1158" s="123" t="s">
        <v>212</v>
      </c>
      <c r="Q1158" s="123"/>
      <c r="R1158" s="123"/>
      <c r="S1158" s="123"/>
      <c r="T1158" s="123"/>
      <c r="U1158" s="123"/>
      <c r="V1158" s="123"/>
      <c r="W1158" s="123"/>
      <c r="X1158" s="123"/>
      <c r="Y1158" s="255" t="s">
        <v>213</v>
      </c>
      <c r="Z1158" s="256"/>
      <c r="AA1158" s="256"/>
      <c r="AB1158" s="256"/>
      <c r="AC1158" s="947" t="s">
        <v>214</v>
      </c>
      <c r="AD1158" s="947"/>
      <c r="AE1158" s="947"/>
      <c r="AF1158" s="947"/>
      <c r="AG1158" s="947"/>
      <c r="AH1158" s="255" t="s">
        <v>234</v>
      </c>
      <c r="AI1158" s="253"/>
      <c r="AJ1158" s="253"/>
      <c r="AK1158" s="253"/>
      <c r="AL1158" s="253" t="s">
        <v>216</v>
      </c>
      <c r="AM1158" s="253"/>
      <c r="AN1158" s="253"/>
      <c r="AO1158" s="257"/>
      <c r="AP1158" s="947" t="s">
        <v>217</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210</v>
      </c>
      <c r="D1191" s="253"/>
      <c r="E1191" s="253"/>
      <c r="F1191" s="253"/>
      <c r="G1191" s="253"/>
      <c r="H1191" s="253"/>
      <c r="I1191" s="253"/>
      <c r="J1191" s="947" t="s">
        <v>211</v>
      </c>
      <c r="K1191" s="948"/>
      <c r="L1191" s="948"/>
      <c r="M1191" s="948"/>
      <c r="N1191" s="948"/>
      <c r="O1191" s="948"/>
      <c r="P1191" s="123" t="s">
        <v>212</v>
      </c>
      <c r="Q1191" s="123"/>
      <c r="R1191" s="123"/>
      <c r="S1191" s="123"/>
      <c r="T1191" s="123"/>
      <c r="U1191" s="123"/>
      <c r="V1191" s="123"/>
      <c r="W1191" s="123"/>
      <c r="X1191" s="123"/>
      <c r="Y1191" s="255" t="s">
        <v>213</v>
      </c>
      <c r="Z1191" s="256"/>
      <c r="AA1191" s="256"/>
      <c r="AB1191" s="256"/>
      <c r="AC1191" s="947" t="s">
        <v>214</v>
      </c>
      <c r="AD1191" s="947"/>
      <c r="AE1191" s="947"/>
      <c r="AF1191" s="947"/>
      <c r="AG1191" s="947"/>
      <c r="AH1191" s="255" t="s">
        <v>234</v>
      </c>
      <c r="AI1191" s="253"/>
      <c r="AJ1191" s="253"/>
      <c r="AK1191" s="253"/>
      <c r="AL1191" s="253" t="s">
        <v>216</v>
      </c>
      <c r="AM1191" s="253"/>
      <c r="AN1191" s="253"/>
      <c r="AO1191" s="257"/>
      <c r="AP1191" s="947" t="s">
        <v>217</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210</v>
      </c>
      <c r="D1224" s="253"/>
      <c r="E1224" s="253"/>
      <c r="F1224" s="253"/>
      <c r="G1224" s="253"/>
      <c r="H1224" s="253"/>
      <c r="I1224" s="253"/>
      <c r="J1224" s="947" t="s">
        <v>211</v>
      </c>
      <c r="K1224" s="948"/>
      <c r="L1224" s="948"/>
      <c r="M1224" s="948"/>
      <c r="N1224" s="948"/>
      <c r="O1224" s="948"/>
      <c r="P1224" s="123" t="s">
        <v>212</v>
      </c>
      <c r="Q1224" s="123"/>
      <c r="R1224" s="123"/>
      <c r="S1224" s="123"/>
      <c r="T1224" s="123"/>
      <c r="U1224" s="123"/>
      <c r="V1224" s="123"/>
      <c r="W1224" s="123"/>
      <c r="X1224" s="123"/>
      <c r="Y1224" s="255" t="s">
        <v>213</v>
      </c>
      <c r="Z1224" s="256"/>
      <c r="AA1224" s="256"/>
      <c r="AB1224" s="256"/>
      <c r="AC1224" s="947" t="s">
        <v>214</v>
      </c>
      <c r="AD1224" s="947"/>
      <c r="AE1224" s="947"/>
      <c r="AF1224" s="947"/>
      <c r="AG1224" s="947"/>
      <c r="AH1224" s="255" t="s">
        <v>234</v>
      </c>
      <c r="AI1224" s="253"/>
      <c r="AJ1224" s="253"/>
      <c r="AK1224" s="253"/>
      <c r="AL1224" s="253" t="s">
        <v>216</v>
      </c>
      <c r="AM1224" s="253"/>
      <c r="AN1224" s="253"/>
      <c r="AO1224" s="257"/>
      <c r="AP1224" s="947" t="s">
        <v>217</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210</v>
      </c>
      <c r="D1257" s="253"/>
      <c r="E1257" s="253"/>
      <c r="F1257" s="253"/>
      <c r="G1257" s="253"/>
      <c r="H1257" s="253"/>
      <c r="I1257" s="253"/>
      <c r="J1257" s="947" t="s">
        <v>211</v>
      </c>
      <c r="K1257" s="948"/>
      <c r="L1257" s="948"/>
      <c r="M1257" s="948"/>
      <c r="N1257" s="948"/>
      <c r="O1257" s="948"/>
      <c r="P1257" s="123" t="s">
        <v>212</v>
      </c>
      <c r="Q1257" s="123"/>
      <c r="R1257" s="123"/>
      <c r="S1257" s="123"/>
      <c r="T1257" s="123"/>
      <c r="U1257" s="123"/>
      <c r="V1257" s="123"/>
      <c r="W1257" s="123"/>
      <c r="X1257" s="123"/>
      <c r="Y1257" s="255" t="s">
        <v>213</v>
      </c>
      <c r="Z1257" s="256"/>
      <c r="AA1257" s="256"/>
      <c r="AB1257" s="256"/>
      <c r="AC1257" s="947" t="s">
        <v>214</v>
      </c>
      <c r="AD1257" s="947"/>
      <c r="AE1257" s="947"/>
      <c r="AF1257" s="947"/>
      <c r="AG1257" s="947"/>
      <c r="AH1257" s="255" t="s">
        <v>234</v>
      </c>
      <c r="AI1257" s="253"/>
      <c r="AJ1257" s="253"/>
      <c r="AK1257" s="253"/>
      <c r="AL1257" s="253" t="s">
        <v>216</v>
      </c>
      <c r="AM1257" s="253"/>
      <c r="AN1257" s="253"/>
      <c r="AO1257" s="257"/>
      <c r="AP1257" s="947" t="s">
        <v>217</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210</v>
      </c>
      <c r="D1290" s="253"/>
      <c r="E1290" s="253"/>
      <c r="F1290" s="253"/>
      <c r="G1290" s="253"/>
      <c r="H1290" s="253"/>
      <c r="I1290" s="253"/>
      <c r="J1290" s="947" t="s">
        <v>211</v>
      </c>
      <c r="K1290" s="948"/>
      <c r="L1290" s="948"/>
      <c r="M1290" s="948"/>
      <c r="N1290" s="948"/>
      <c r="O1290" s="948"/>
      <c r="P1290" s="123" t="s">
        <v>212</v>
      </c>
      <c r="Q1290" s="123"/>
      <c r="R1290" s="123"/>
      <c r="S1290" s="123"/>
      <c r="T1290" s="123"/>
      <c r="U1290" s="123"/>
      <c r="V1290" s="123"/>
      <c r="W1290" s="123"/>
      <c r="X1290" s="123"/>
      <c r="Y1290" s="255" t="s">
        <v>213</v>
      </c>
      <c r="Z1290" s="256"/>
      <c r="AA1290" s="256"/>
      <c r="AB1290" s="256"/>
      <c r="AC1290" s="947" t="s">
        <v>214</v>
      </c>
      <c r="AD1290" s="947"/>
      <c r="AE1290" s="947"/>
      <c r="AF1290" s="947"/>
      <c r="AG1290" s="947"/>
      <c r="AH1290" s="255" t="s">
        <v>234</v>
      </c>
      <c r="AI1290" s="253"/>
      <c r="AJ1290" s="253"/>
      <c r="AK1290" s="253"/>
      <c r="AL1290" s="253" t="s">
        <v>216</v>
      </c>
      <c r="AM1290" s="253"/>
      <c r="AN1290" s="253"/>
      <c r="AO1290" s="257"/>
      <c r="AP1290" s="947" t="s">
        <v>217</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957D75C-B815-4FC4-B4B0-F4D64D8BB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 </cp:lastModifiedBy>
  <cp:revision/>
  <cp:lastPrinted>2022-08-31T03:10:18Z</cp:lastPrinted>
  <dcterms:created xsi:type="dcterms:W3CDTF">2012-03-13T00:50:25Z</dcterms:created>
  <dcterms:modified xsi:type="dcterms:W3CDTF">2022-10-06T09:43:15Z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