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15D3E12-3E2C-4C2A-B803-F055E7545D3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8" i="11"/>
  <c r="AY337" i="11"/>
  <c r="AY341"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<sst xmlns="http://schemas.openxmlformats.org/spreadsheetml/2006/main" count="2234" uniqueCount="754">
  <si>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</si>
  <si>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</si>
  <si>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</si>
  <si>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</si>
  <si>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</si>
  <si>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</si>
  <si>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</si>
  <si>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</si>
  <si>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燃料油価格激変緩和対策事業</t>
    <rPh sb="0" eb="3">
      <t>ネンリョウユ</t>
    </rPh>
    <rPh sb="3" eb="5">
      <t>カカク</t>
    </rPh>
    <rPh sb="5" eb="7">
      <t>ゲキヘン</t>
    </rPh>
    <rPh sb="7" eb="9">
      <t>カンワ</t>
    </rPh>
    <rPh sb="9" eb="11">
      <t>タイサク</t>
    </rPh>
    <rPh sb="11" eb="13">
      <t>ジギョウ</t>
    </rPh>
    <phoneticPr fontId="5"/>
  </si>
  <si>
    <t>担当部局庁</t>
    <phoneticPr fontId="5"/>
  </si>
  <si>
    <t>資源エネルギー庁資源・燃料部</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</si>
  <si>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</si>
  <si>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</si>
  <si>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</si>
  <si>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</si>
  <si>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</si>
  <si>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</si>
  <si>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石油流通課</t>
    <rPh sb="0" eb="2">
      <t>セキユ</t>
    </rPh>
    <rPh sb="2" eb="5">
      <t>リュウツウカ</t>
    </rPh>
    <phoneticPr fontId="5"/>
  </si>
  <si>
    <t>課長　永井　岳彦</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</si>
  <si>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</si>
  <si>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</si>
  <si>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</si>
  <si>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コロナ克服・新時代開拓のための経済対策
原油価格・物価高騰等総合緊急対策</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</si>
  <si>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</si>
  <si>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</si>
  <si>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</si>
  <si>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油価格高騰が、コロナ下からの経済回復の重荷になる事態を防ぐため及び国際情勢の緊迫化による国民生活や経済活動への影響を最小化するための激変緩和措置として、真に影響が生じている範囲に限り燃料油の卸売価格の抑制のための手当てを行うことで、小売価格の急騰を抑制することにより、消費者の負担を低減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</si>
  <si>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</si>
  <si>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ガソリンの全国平均価格が基準を超えた際に、元売事業者等に対して燃料油の卸価格を抑制するための原資を支給することにより、小売価格の急激な上昇を抑制する。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</si>
  <si>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</si>
  <si>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</si>
  <si>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</si>
  <si>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</si>
  <si>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</si>
  <si>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</si>
  <si>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</si>
  <si>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</si>
  <si>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</si>
  <si>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</si>
  <si>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</si>
  <si>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</si>
  <si>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</si>
  <si>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</si>
  <si>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</si>
  <si>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</si>
  <si>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</si>
  <si>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</si>
  <si>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</si>
  <si>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</si>
  <si>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</si>
  <si>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</si>
  <si>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</si>
  <si>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</si>
  <si>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燃料油価格の激変緩和対策を行う。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</si>
  <si>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</si>
  <si>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</si>
  <si>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</si>
  <si>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</si>
  <si>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</si>
  <si>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</si>
  <si>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原油価格の急激な高騰に伴う燃料油の価格上昇を抑制する</t>
    <rPh sb="0" eb="2">
      <t>ゲンユ</t>
    </rPh>
    <rPh sb="2" eb="4">
      <t>カカク</t>
    </rPh>
    <rPh sb="5" eb="7">
      <t>キュウゲキ</t>
    </rPh>
    <rPh sb="8" eb="10">
      <t>コウトウ</t>
    </rPh>
    <rPh sb="11" eb="12">
      <t>トモナ</t>
    </rPh>
    <rPh sb="13" eb="16">
      <t>ネンリョウユ</t>
    </rPh>
    <rPh sb="17" eb="19">
      <t>カカク</t>
    </rPh>
    <rPh sb="19" eb="21">
      <t>ジョウショウ</t>
    </rPh>
    <rPh sb="22" eb="24">
      <t>ヨクセイ</t>
    </rPh>
    <phoneticPr fontId="5"/>
  </si>
  <si>
    <t>制度発動中におけるガソリンの全国平均価格が予測価格と比べて抑制されていた週の数</t>
    <rPh sb="0" eb="2">
      <t>セイド</t>
    </rPh>
    <rPh sb="2" eb="5">
      <t>ハツドウチュウ</t>
    </rPh>
    <rPh sb="14" eb="16">
      <t>ゼンコク</t>
    </rPh>
    <rPh sb="16" eb="18">
      <t>ヘイキン</t>
    </rPh>
    <rPh sb="18" eb="20">
      <t>カカク</t>
    </rPh>
    <rPh sb="21" eb="23">
      <t>ヨソク</t>
    </rPh>
    <rPh sb="23" eb="25">
      <t>カカク</t>
    </rPh>
    <rPh sb="26" eb="27">
      <t>クラ</t>
    </rPh>
    <rPh sb="29" eb="31">
      <t>ヨクセイ</t>
    </rPh>
    <rPh sb="36" eb="37">
      <t>シュウ</t>
    </rPh>
    <rPh sb="38" eb="39">
      <t>カズ</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</si>
  <si>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</si>
  <si>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</si>
  <si>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</si>
  <si>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</si>
  <si>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</si>
  <si>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補助実績額／補助実績件数　　　　　　　　　　　</t>
    <phoneticPr fontId="5"/>
  </si>
  <si>
    <t>千円</t>
    <rPh sb="0" eb="1">
      <t>セン</t>
    </rPh>
    <rPh sb="1" eb="2">
      <t>エン</t>
    </rPh>
    <phoneticPr fontId="5"/>
  </si>
  <si>
    <t>計算式</t>
    <rPh sb="0" eb="2">
      <t>ケイサン</t>
    </rPh>
    <rPh sb="2" eb="3">
      <t>シキ</t>
    </rPh>
    <phoneticPr fontId="5"/>
  </si>
  <si>
    <t>　千円/件</t>
    <rPh sb="1" eb="2">
      <t>セン</t>
    </rPh>
    <rPh sb="2" eb="3">
      <t>エン</t>
    </rPh>
    <rPh sb="4" eb="5">
      <t>ケン</t>
    </rPh>
    <phoneticPr fontId="5"/>
  </si>
  <si>
    <t>46867953/23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</si>
  <si>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</si>
  <si>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</si>
  <si>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</si>
  <si>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</si>
  <si>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</si>
  <si>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</si>
  <si>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</si>
  <si>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制度発動期間中にガソリンの全国平均価格が予測価格よりも低くなる週の割合を１００％にする</t>
    <rPh sb="0" eb="2">
      <t>セイド</t>
    </rPh>
    <rPh sb="2" eb="4">
      <t>ハツドウ</t>
    </rPh>
    <rPh sb="4" eb="7">
      <t>キカンチュウ</t>
    </rPh>
    <rPh sb="13" eb="15">
      <t>ゼンコク</t>
    </rPh>
    <rPh sb="15" eb="17">
      <t>ヘイキン</t>
    </rPh>
    <rPh sb="17" eb="19">
      <t>カカク</t>
    </rPh>
    <rPh sb="20" eb="22">
      <t>ヨソク</t>
    </rPh>
    <rPh sb="22" eb="24">
      <t>カカク</t>
    </rPh>
    <rPh sb="27" eb="28">
      <t>ヒク</t>
    </rPh>
    <rPh sb="31" eb="32">
      <t>シュウ</t>
    </rPh>
    <rPh sb="33" eb="35">
      <t>ワリアイ</t>
    </rPh>
    <phoneticPr fontId="5"/>
  </si>
  <si>
    <t>制度発動中にガソリンの全国平均価格が予測価格よりも低くなる週の割合</t>
    <rPh sb="0" eb="2">
      <t>セイド</t>
    </rPh>
    <rPh sb="2" eb="5">
      <t>ハツドウチュウ</t>
    </rPh>
    <rPh sb="11" eb="13">
      <t>ゼンコク</t>
    </rPh>
    <rPh sb="13" eb="15">
      <t>ヘイキン</t>
    </rPh>
    <rPh sb="15" eb="17">
      <t>カカク</t>
    </rPh>
    <rPh sb="18" eb="20">
      <t>ヨソク</t>
    </rPh>
    <rPh sb="20" eb="22">
      <t>カカク</t>
    </rPh>
    <rPh sb="25" eb="26">
      <t>ヒク</t>
    </rPh>
    <rPh sb="29" eb="30">
      <t>シュウ</t>
    </rPh>
    <rPh sb="31" eb="33">
      <t>ワリアイ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</si>
  <si>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</si>
  <si>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</si>
  <si>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</si>
  <si>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</si>
  <si>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</si>
  <si>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石油製品価格調査（給油所小売価格調査）</t>
    <rPh sb="0" eb="2">
      <t>セキユ</t>
    </rPh>
    <rPh sb="2" eb="4">
      <t>セイヒン</t>
    </rPh>
    <rPh sb="4" eb="6">
      <t>カカク</t>
    </rPh>
    <rPh sb="6" eb="8">
      <t>チョウサ</t>
    </rPh>
    <rPh sb="9" eb="12">
      <t>キュウユショ</t>
    </rPh>
    <rPh sb="12" eb="14">
      <t>コウリ</t>
    </rPh>
    <rPh sb="14" eb="16">
      <t>カカク</t>
    </rPh>
    <rPh sb="16" eb="18">
      <t>チョウサ</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</si>
  <si>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</si>
  <si>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</si>
  <si>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</si>
  <si>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</si>
  <si>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</si>
  <si>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</si>
  <si>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</si>
  <si>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</si>
  <si>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百万円</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</si>
  <si>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</si>
  <si>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</si>
  <si>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</si>
  <si>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</si>
  <si>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</si>
  <si>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t>
    <phoneticPr fontId="24"/>
  </si>
  <si>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</si>
  <si>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</si>
  <si>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</si>
  <si>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</si>
  <si>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</si>
  <si>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</si>
  <si>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</si>
  <si>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</si>
  <si>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</si>
  <si>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</si>
  <si>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</si>
  <si>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</si>
  <si>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</si>
  <si>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</si>
  <si>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</si>
  <si>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</si>
  <si>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</si>
  <si>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</si>
  <si>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</si>
  <si>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</si>
  <si>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</si>
  <si>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</si>
  <si>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</si>
  <si>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</si>
  <si>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</si>
  <si>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</si>
  <si>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</si>
  <si>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原油価格高騰に伴う燃料油の価格高騰は国民生活等に大きく影響を及ぼすものであり、燃料油価格の高騰を抑制することは国民や社会のニーズを的確かつ完璧に反映している。</t>
    <rPh sb="0" eb="2">
      <t>ゲンユ</t>
    </rPh>
    <rPh sb="2" eb="4">
      <t>カカク</t>
    </rPh>
    <rPh sb="4" eb="6">
      <t>コウトウ</t>
    </rPh>
    <rPh sb="7" eb="8">
      <t>トモナ</t>
    </rPh>
    <rPh sb="9" eb="12">
      <t>ネンリョウユ</t>
    </rPh>
    <rPh sb="13" eb="15">
      <t>カカク</t>
    </rPh>
    <rPh sb="15" eb="17">
      <t>コウトウ</t>
    </rPh>
    <rPh sb="18" eb="20">
      <t>コクミン</t>
    </rPh>
    <rPh sb="20" eb="22">
      <t>セイカツ</t>
    </rPh>
    <rPh sb="22" eb="23">
      <t>トウ</t>
    </rPh>
    <rPh sb="24" eb="25">
      <t>オオ</t>
    </rPh>
    <rPh sb="27" eb="29">
      <t>エイキョウ</t>
    </rPh>
    <rPh sb="30" eb="31">
      <t>オヨ</t>
    </rPh>
    <rPh sb="39" eb="42">
      <t>ネンリョウユ</t>
    </rPh>
    <rPh sb="42" eb="44">
      <t>カカク</t>
    </rPh>
    <rPh sb="45" eb="47">
      <t>コウトウ</t>
    </rPh>
    <rPh sb="48" eb="50">
      <t>ヨクセイ</t>
    </rPh>
    <rPh sb="55" eb="57">
      <t>コクミン</t>
    </rPh>
    <rPh sb="58" eb="60">
      <t>シャカイ</t>
    </rPh>
    <rPh sb="65" eb="67">
      <t>テキカク</t>
    </rPh>
    <rPh sb="69" eb="71">
      <t>カンペキ</t>
    </rPh>
    <rPh sb="72" eb="74">
      <t>ハンエイ</t>
    </rPh>
    <phoneticPr fontId="5"/>
  </si>
  <si>
    <t>地方自治体、民間等に委ねることができない事業なのか。</t>
    <phoneticPr fontId="5"/>
  </si>
  <si>
    <t>本事業の対象となる元売事業者は全国各地に燃料油を卸しており、その範囲が広範であることから地方自治体ではなく国が実施すべきものである。また、本事業は燃料油価格の高騰を抑制するための原資を支給するものであり、事業によって収益を得られるものでもないため、民間に委ねることも困難。</t>
    <rPh sb="0" eb="1">
      <t>ホン</t>
    </rPh>
    <rPh sb="1" eb="3">
      <t>ジギョウ</t>
    </rPh>
    <rPh sb="4" eb="6">
      <t>タイショウ</t>
    </rPh>
    <rPh sb="9" eb="11">
      <t>モトウリ</t>
    </rPh>
    <rPh sb="11" eb="14">
      <t>ジギョウシャ</t>
    </rPh>
    <rPh sb="15" eb="17">
      <t>ゼンコク</t>
    </rPh>
    <rPh sb="17" eb="19">
      <t>カクチ</t>
    </rPh>
    <rPh sb="20" eb="23">
      <t>ネンリョウユ</t>
    </rPh>
    <rPh sb="24" eb="25">
      <t>オロ</t>
    </rPh>
    <rPh sb="32" eb="34">
      <t>ハンイ</t>
    </rPh>
    <rPh sb="35" eb="37">
      <t>コウハン</t>
    </rPh>
    <rPh sb="44" eb="46">
      <t>チホウ</t>
    </rPh>
    <rPh sb="46" eb="49">
      <t>ジチタイ</t>
    </rPh>
    <rPh sb="53" eb="54">
      <t>クニ</t>
    </rPh>
    <rPh sb="55" eb="57">
      <t>ジッシ</t>
    </rPh>
    <rPh sb="69" eb="70">
      <t>ホン</t>
    </rPh>
    <rPh sb="70" eb="72">
      <t>ジギョウ</t>
    </rPh>
    <rPh sb="73" eb="76">
      <t>ネンリョウユ</t>
    </rPh>
    <rPh sb="76" eb="78">
      <t>カカク</t>
    </rPh>
    <rPh sb="79" eb="81">
      <t>コウトウ</t>
    </rPh>
    <rPh sb="82" eb="84">
      <t>ヨクセイ</t>
    </rPh>
    <rPh sb="89" eb="91">
      <t>ゲンシ</t>
    </rPh>
    <rPh sb="92" eb="94">
      <t>シキュウ</t>
    </rPh>
    <rPh sb="102" eb="104">
      <t>ジギョウ</t>
    </rPh>
    <rPh sb="108" eb="110">
      <t>シュウエキ</t>
    </rPh>
    <rPh sb="111" eb="112">
      <t>エ</t>
    </rPh>
    <rPh sb="124" eb="126">
      <t>ミンカン</t>
    </rPh>
    <rPh sb="127" eb="128">
      <t>ユダ</t>
    </rPh>
    <rPh sb="133" eb="135">
      <t>コンナン</t>
    </rPh>
    <phoneticPr fontId="5"/>
  </si>
  <si>
    <t>政策目的の達成手段として必要かつ適切な事業か。政策体系の中で優先度の高い事業か。</t>
    <phoneticPr fontId="5"/>
  </si>
  <si>
    <t>燃料油価格の高騰が社会や国民生活に与える影響は極めて大きく、また、事業による効果も確実に現れていることから適切かつ優先度の高い事業と言える。</t>
    <rPh sb="0" eb="3">
      <t>ネンリョウユ</t>
    </rPh>
    <rPh sb="3" eb="5">
      <t>カカク</t>
    </rPh>
    <rPh sb="6" eb="8">
      <t>コウトウ</t>
    </rPh>
    <rPh sb="9" eb="11">
      <t>シャカイ</t>
    </rPh>
    <rPh sb="12" eb="14">
      <t>コクミン</t>
    </rPh>
    <rPh sb="14" eb="16">
      <t>セイカツ</t>
    </rPh>
    <rPh sb="17" eb="18">
      <t>アタ</t>
    </rPh>
    <rPh sb="20" eb="22">
      <t>エイキョウ</t>
    </rPh>
    <rPh sb="23" eb="24">
      <t>キワ</t>
    </rPh>
    <rPh sb="26" eb="27">
      <t>オオ</t>
    </rPh>
    <rPh sb="33" eb="35">
      <t>ジギョウ</t>
    </rPh>
    <rPh sb="38" eb="40">
      <t>コウカ</t>
    </rPh>
    <rPh sb="41" eb="43">
      <t>カクジツ</t>
    </rPh>
    <rPh sb="44" eb="45">
      <t>アラワ</t>
    </rPh>
    <rPh sb="53" eb="55">
      <t>テキセツ</t>
    </rPh>
    <rPh sb="57" eb="60">
      <t>ユウセンド</t>
    </rPh>
    <rPh sb="61" eb="62">
      <t>タカ</t>
    </rPh>
    <rPh sb="63" eb="65">
      <t>ジギョウ</t>
    </rPh>
    <rPh sb="66" eb="67">
      <t>イ</t>
    </rPh>
    <phoneticPr fontId="5"/>
  </si>
  <si>
    <t>事業の効率性</t>
    <phoneticPr fontId="5"/>
  </si>
  <si>
    <t>競争性が確保されているなど支出先の選定は妥当か。　</t>
    <phoneticPr fontId="5"/>
  </si>
  <si>
    <t>公募においては幅広く声がけを行ったこともあり、複数社から応募があり、その採択に当たっては第三者による委員会で採択者の決定を行うなど競争性が確保された中で選定先を決定しており妥当である。</t>
    <rPh sb="0" eb="2">
      <t>コウボ</t>
    </rPh>
    <rPh sb="7" eb="9">
      <t>ハバヒロ</t>
    </rPh>
    <rPh sb="10" eb="11">
      <t>コエ</t>
    </rPh>
    <rPh sb="14" eb="15">
      <t>オコナ</t>
    </rPh>
    <rPh sb="23" eb="26">
      <t>フクスウシャ</t>
    </rPh>
    <rPh sb="28" eb="30">
      <t>オウボ</t>
    </rPh>
    <rPh sb="36" eb="38">
      <t>サイタク</t>
    </rPh>
    <rPh sb="39" eb="40">
      <t>ア</t>
    </rPh>
    <rPh sb="44" eb="47">
      <t>ダイサンシャ</t>
    </rPh>
    <rPh sb="50" eb="53">
      <t>イインカイ</t>
    </rPh>
    <rPh sb="54" eb="56">
      <t>サイタク</t>
    </rPh>
    <rPh sb="56" eb="57">
      <t>シャ</t>
    </rPh>
    <rPh sb="58" eb="60">
      <t>ケッテイ</t>
    </rPh>
    <rPh sb="61" eb="62">
      <t>オコナ</t>
    </rPh>
    <rPh sb="65" eb="68">
      <t>キョウソウセイ</t>
    </rPh>
    <rPh sb="69" eb="71">
      <t>カクホ</t>
    </rPh>
    <rPh sb="74" eb="75">
      <t>ナカ</t>
    </rPh>
    <rPh sb="76" eb="78">
      <t>センテイ</t>
    </rPh>
    <rPh sb="78" eb="79">
      <t>サキ</t>
    </rPh>
    <rPh sb="80" eb="82">
      <t>ケッテイ</t>
    </rPh>
    <rPh sb="86" eb="88">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</si>
  <si>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</si>
  <si>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</si>
  <si>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</si>
  <si>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</si>
  <si>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原油の価格上昇分のみを補助しており、その計算方法も透明性が確保されているため、間接補助事業者との負担関係は妥当である。なお、本事業は最終的には燃料油価格の上昇を抑制することを目的としており、最終的には需要家が受益するものである。</t>
    <rPh sb="0" eb="2">
      <t>ゲンユ</t>
    </rPh>
    <rPh sb="3" eb="5">
      <t>カカク</t>
    </rPh>
    <rPh sb="5" eb="8">
      <t>ジョウショウブン</t>
    </rPh>
    <rPh sb="11" eb="13">
      <t>ホジョ</t>
    </rPh>
    <rPh sb="20" eb="22">
      <t>ケイサン</t>
    </rPh>
    <rPh sb="22" eb="24">
      <t>ホウホウ</t>
    </rPh>
    <rPh sb="25" eb="28">
      <t>トウメイセイ</t>
    </rPh>
    <rPh sb="29" eb="31">
      <t>カクホ</t>
    </rPh>
    <rPh sb="39" eb="41">
      <t>カンセツ</t>
    </rPh>
    <rPh sb="41" eb="43">
      <t>ホジョ</t>
    </rPh>
    <rPh sb="43" eb="46">
      <t>ジギョウシャ</t>
    </rPh>
    <rPh sb="48" eb="50">
      <t>フタン</t>
    </rPh>
    <rPh sb="50" eb="52">
      <t>カンケイ</t>
    </rPh>
    <rPh sb="53" eb="55">
      <t>ダトウ</t>
    </rPh>
    <rPh sb="62" eb="63">
      <t>ホン</t>
    </rPh>
    <rPh sb="63" eb="65">
      <t>ジギョウ</t>
    </rPh>
    <rPh sb="66" eb="69">
      <t>サイシュウテキ</t>
    </rPh>
    <rPh sb="71" eb="74">
      <t>ネンリョウユ</t>
    </rPh>
    <rPh sb="74" eb="76">
      <t>カカク</t>
    </rPh>
    <rPh sb="77" eb="79">
      <t>ジョウショウ</t>
    </rPh>
    <rPh sb="80" eb="82">
      <t>ヨクセイ</t>
    </rPh>
    <rPh sb="87" eb="89">
      <t>モクテキ</t>
    </rPh>
    <rPh sb="95" eb="98">
      <t>サイシュウテキ</t>
    </rPh>
    <rPh sb="100" eb="103">
      <t>ジュヨウカ</t>
    </rPh>
    <rPh sb="104" eb="106">
      <t>ジュエキ</t>
    </rPh>
    <phoneticPr fontId="5"/>
  </si>
  <si>
    <t>単位当たりコスト等の水準は妥当か。</t>
    <rPh sb="8" eb="9">
      <t>トウ</t>
    </rPh>
    <phoneticPr fontId="5"/>
  </si>
  <si>
    <t>毎週の支給単価の計算方法や実際の単価をHPで公表しており、透明性を確保した上で妥当な単価となっている。</t>
    <rPh sb="0" eb="2">
      <t>マイシュウ</t>
    </rPh>
    <rPh sb="3" eb="5">
      <t>シキュウ</t>
    </rPh>
    <rPh sb="5" eb="7">
      <t>タンカ</t>
    </rPh>
    <rPh sb="8" eb="10">
      <t>ケイサン</t>
    </rPh>
    <rPh sb="10" eb="12">
      <t>ホウホウ</t>
    </rPh>
    <rPh sb="13" eb="15">
      <t>ジッサイ</t>
    </rPh>
    <rPh sb="16" eb="18">
      <t>タンカ</t>
    </rPh>
    <rPh sb="22" eb="24">
      <t>コウヒョウ</t>
    </rPh>
    <rPh sb="29" eb="32">
      <t>トウメイセイ</t>
    </rPh>
    <rPh sb="33" eb="35">
      <t>カクホ</t>
    </rPh>
    <rPh sb="37" eb="38">
      <t>ウエ</t>
    </rPh>
    <rPh sb="39" eb="41">
      <t>ダトウ</t>
    </rPh>
    <rPh sb="42" eb="44">
      <t>タンカ</t>
    </rPh>
    <phoneticPr fontId="5"/>
  </si>
  <si>
    <t>資金の流れの中間段階での支出は合理的なものとなっているか。</t>
    <phoneticPr fontId="5"/>
  </si>
  <si>
    <t>必要な経費のみを支出しており、全て合理的なものである。</t>
    <rPh sb="0" eb="2">
      <t>ヒツヨウ</t>
    </rPh>
    <rPh sb="3" eb="5">
      <t>ケイヒ</t>
    </rPh>
    <rPh sb="8" eb="10">
      <t>シシュツ</t>
    </rPh>
    <rPh sb="15" eb="16">
      <t>スベ</t>
    </rPh>
    <rPh sb="17" eb="20">
      <t>ゴウリテキ</t>
    </rPh>
    <phoneticPr fontId="5"/>
  </si>
  <si>
    <t>費目・使途が事業目的に即し真に必要なものに限定されているか。</t>
    <phoneticPr fontId="5"/>
  </si>
  <si>
    <t>支払の際には各社から出てきた請求内容を精査の上、真に必要な金額のみを支払っている。</t>
    <rPh sb="0" eb="2">
      <t>シハライ</t>
    </rPh>
    <rPh sb="3" eb="4">
      <t>サイ</t>
    </rPh>
    <rPh sb="6" eb="8">
      <t>カクシャ</t>
    </rPh>
    <rPh sb="10" eb="11">
      <t>デ</t>
    </rPh>
    <rPh sb="14" eb="16">
      <t>セイキュウ</t>
    </rPh>
    <rPh sb="16" eb="18">
      <t>ナイヨウ</t>
    </rPh>
    <rPh sb="19" eb="21">
      <t>セイサ</t>
    </rPh>
    <rPh sb="22" eb="23">
      <t>ウエ</t>
    </rPh>
    <rPh sb="24" eb="25">
      <t>シン</t>
    </rPh>
    <rPh sb="26" eb="28">
      <t>ヒツヨウ</t>
    </rPh>
    <rPh sb="29" eb="31">
      <t>キンガク</t>
    </rPh>
    <rPh sb="34" eb="36">
      <t>シハラ</t>
    </rPh>
    <phoneticPr fontId="5"/>
  </si>
  <si>
    <t>不用率が大きい場合、その理由は妥当か。（理由を右に記載）</t>
    <phoneticPr fontId="5"/>
  </si>
  <si>
    <t>‐</t>
  </si>
  <si>
    <t>不用は出ていない。</t>
    <rPh sb="0" eb="2">
      <t>フヨウ</t>
    </rPh>
    <rPh sb="3" eb="4">
      <t>デ</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</si>
  <si>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</si>
  <si>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繰越は行っていない。</t>
    <rPh sb="0" eb="2">
      <t>クリコシ</t>
    </rPh>
    <rPh sb="3" eb="4">
      <t>オコナ</t>
    </rPh>
    <phoneticPr fontId="5"/>
  </si>
  <si>
    <t>その他コスト削減や効率化に向けた工夫は行われているか。</t>
    <phoneticPr fontId="5"/>
  </si>
  <si>
    <t>事務局業務におけるノウハウの蓄積やコールセンターの人数調整などによって、コストの削減や事業の効率化が適切に行われている。</t>
    <rPh sb="0" eb="3">
      <t>ジムキョク</t>
    </rPh>
    <rPh sb="3" eb="5">
      <t>ギョウム</t>
    </rPh>
    <rPh sb="14" eb="16">
      <t>チクセキ</t>
    </rPh>
    <rPh sb="25" eb="27">
      <t>ニンズウ</t>
    </rPh>
    <rPh sb="27" eb="29">
      <t>チョウセイ</t>
    </rPh>
    <rPh sb="40" eb="42">
      <t>サクゲン</t>
    </rPh>
    <rPh sb="43" eb="45">
      <t>ジギョウ</t>
    </rPh>
    <rPh sb="46" eb="49">
      <t>コウリツカ</t>
    </rPh>
    <rPh sb="50" eb="52">
      <t>テキセツ</t>
    </rPh>
    <rPh sb="53" eb="54">
      <t>オコナ</t>
    </rPh>
    <phoneticPr fontId="5"/>
  </si>
  <si>
    <t>事業の有効性</t>
    <rPh sb="0" eb="2">
      <t>ジギョウ</t>
    </rPh>
    <rPh sb="3" eb="6">
      <t>ユウコウセイ</t>
    </rPh>
    <phoneticPr fontId="5"/>
  </si>
  <si>
    <t>成果実績は成果目標に見合ったものとなっているか。</t>
    <phoneticPr fontId="5"/>
  </si>
  <si>
    <t>ガソリン価格は本事業がなければ２００円を超えているところ、本事業によって１月下旬以降、ガソリン全国平均価格は１７０円前後で推移している。</t>
    <rPh sb="4" eb="6">
      <t>カカク</t>
    </rPh>
    <rPh sb="7" eb="8">
      <t>ホン</t>
    </rPh>
    <rPh sb="8" eb="10">
      <t>ジギョウ</t>
    </rPh>
    <rPh sb="18" eb="19">
      <t>エン</t>
    </rPh>
    <rPh sb="20" eb="21">
      <t>コ</t>
    </rPh>
    <rPh sb="29" eb="30">
      <t>ホン</t>
    </rPh>
    <rPh sb="30" eb="32">
      <t>ジギョウ</t>
    </rPh>
    <rPh sb="37" eb="38">
      <t>ガツ</t>
    </rPh>
    <rPh sb="38" eb="40">
      <t>ゲジュン</t>
    </rPh>
    <rPh sb="40" eb="42">
      <t>イコウ</t>
    </rPh>
    <rPh sb="47" eb="49">
      <t>ゼンコク</t>
    </rPh>
    <rPh sb="49" eb="51">
      <t>ヘイキン</t>
    </rPh>
    <rPh sb="51" eb="53">
      <t>カカク</t>
    </rPh>
    <rPh sb="57" eb="60">
      <t>エンゼンゴ</t>
    </rPh>
    <rPh sb="61" eb="63">
      <t>スイイ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</si>
  <si>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</si>
  <si>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国民・産業に広く影響のある燃料油の急激な価格上昇を抑制するためには、本措置が適切。</t>
    <rPh sb="0" eb="2">
      <t>コクミン</t>
    </rPh>
    <rPh sb="3" eb="5">
      <t>サンギョウ</t>
    </rPh>
    <rPh sb="6" eb="7">
      <t>ヒロ</t>
    </rPh>
    <rPh sb="8" eb="10">
      <t>エイキョウ</t>
    </rPh>
    <rPh sb="13" eb="16">
      <t>ネンリョウユ</t>
    </rPh>
    <rPh sb="17" eb="19">
      <t>キュウゲキ</t>
    </rPh>
    <rPh sb="20" eb="24">
      <t>カカクジョウショウ</t>
    </rPh>
    <rPh sb="25" eb="27">
      <t>ヨクセイ</t>
    </rPh>
    <rPh sb="34" eb="37">
      <t>ホンソチ</t>
    </rPh>
    <rPh sb="38" eb="40">
      <t>テキセツ</t>
    </rPh>
    <phoneticPr fontId="5"/>
  </si>
  <si>
    <t>活動実績は見込みに見合ったものであるか。</t>
    <phoneticPr fontId="5"/>
  </si>
  <si>
    <t>実際の支出は見込額に見合ったものが事業者に支払われている。</t>
    <rPh sb="0" eb="2">
      <t>ジッサイ</t>
    </rPh>
    <rPh sb="3" eb="5">
      <t>シシュツ</t>
    </rPh>
    <rPh sb="6" eb="9">
      <t>ミコミガク</t>
    </rPh>
    <rPh sb="10" eb="12">
      <t>ミア</t>
    </rPh>
    <rPh sb="17" eb="20">
      <t>ジギョウシャ</t>
    </rPh>
    <rPh sb="21" eb="23">
      <t>シハラ</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</si>
  <si>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</si>
  <si>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</si>
  <si>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</si>
  <si>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5"/>
  </si>
  <si>
    <t>点検・改善結果</t>
    <rPh sb="0" eb="2">
      <t>テンケン</t>
    </rPh>
    <rPh sb="3" eb="5">
      <t>カイゼン</t>
    </rPh>
    <rPh sb="5" eb="7">
      <t>ケッカ</t>
    </rPh>
    <phoneticPr fontId="5"/>
  </si>
  <si>
    <t>点検結果</t>
    <rPh sb="0" eb="2">
      <t>テンケン</t>
    </rPh>
    <rPh sb="2" eb="4">
      <t>ケッカ</t>
    </rPh>
    <phoneticPr fontId="5"/>
  </si>
  <si>
    <t>基金設置法人及び事務局とも連携し、適宜情報共有等を図るなど、適切な予算執行がなされている。</t>
  </si>
  <si>
    <t>改善の
方向性</t>
    <rPh sb="0" eb="2">
      <t>カイゼン</t>
    </rPh>
    <rPh sb="4" eb="7">
      <t>ホウコウセイ</t>
    </rPh>
    <phoneticPr fontId="5"/>
  </si>
  <si>
    <t>引き続き適切な執行に努めるとともに、事業終了時には補助の有無による社会的混乱が生じないようにする必要がある。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</si>
  <si>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</si>
  <si>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</si>
  <si>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</si>
  <si>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事業を総括し、アウトカムや成果目標の達成度等を活用してどの程度効果があったのかなど成果を示すこと。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</si>
  <si>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</si>
  <si>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</si>
  <si>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本事業による成果を示していくこととしたい。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</si>
  <si>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</si>
  <si>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</si>
  <si>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</si>
  <si>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</si>
  <si>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</si>
  <si>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</si>
  <si>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</si>
  <si>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</si>
  <si>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</si>
  <si>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</si>
  <si>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</si>
  <si>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</si>
  <si>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</si>
  <si>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</si>
  <si>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A.一般社団法人全国石油協会</t>
    <phoneticPr fontId="5"/>
  </si>
  <si>
    <t>B.ENEOS株式会社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</si>
  <si>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</si>
  <si>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</si>
  <si>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</si>
  <si>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</si>
  <si>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元売事業者等の燃料油卸価格上昇抑制原資の支給</t>
    <rPh sb="0" eb="2">
      <t>モトウ</t>
    </rPh>
    <rPh sb="2" eb="5">
      <t>ジギョウシャ</t>
    </rPh>
    <rPh sb="5" eb="6">
      <t>トウ</t>
    </rPh>
    <rPh sb="7" eb="10">
      <t>ネンリョウアブラ</t>
    </rPh>
    <rPh sb="10" eb="13">
      <t>オロシカカク</t>
    </rPh>
    <rPh sb="13" eb="15">
      <t>ジョウショウ</t>
    </rPh>
    <rPh sb="15" eb="17">
      <t>ヨクセイ</t>
    </rPh>
    <rPh sb="17" eb="19">
      <t>ゲンシ</t>
    </rPh>
    <rPh sb="20" eb="22">
      <t>シキュウ</t>
    </rPh>
    <phoneticPr fontId="5"/>
  </si>
  <si>
    <t>燃料油の卸価格上昇を抑制</t>
    <rPh sb="0" eb="3">
      <t>ネンリョウユ</t>
    </rPh>
    <rPh sb="4" eb="5">
      <t>オロシ</t>
    </rPh>
    <rPh sb="5" eb="7">
      <t>カカク</t>
    </rPh>
    <rPh sb="7" eb="9">
      <t>ジョウショウ</t>
    </rPh>
    <rPh sb="10" eb="12">
      <t>ヨクセイ</t>
    </rPh>
    <phoneticPr fontId="5"/>
  </si>
  <si>
    <t>管理費</t>
    <rPh sb="0" eb="3">
      <t>カンリヒ</t>
    </rPh>
    <phoneticPr fontId="5"/>
  </si>
  <si>
    <t>補助金振込手数料</t>
    <rPh sb="0" eb="3">
      <t>ホジョキン</t>
    </rPh>
    <rPh sb="3" eb="5">
      <t>フリコミ</t>
    </rPh>
    <rPh sb="5" eb="8">
      <t>テスウリョウ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</si>
  <si>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</si>
  <si>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</si>
  <si>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</si>
  <si>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</si>
  <si>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</si>
  <si>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</si>
  <si>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</si>
  <si>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</si>
  <si>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</si>
  <si>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</si>
  <si>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</si>
  <si>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</si>
  <si>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</si>
  <si>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</si>
  <si>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</si>
  <si>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</si>
  <si>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</si>
  <si>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</si>
  <si>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一般社団法人全国石油協会</t>
    <phoneticPr fontId="5"/>
  </si>
  <si>
    <t>基金事業全体の執行管理</t>
    <rPh sb="0" eb="2">
      <t>キキン</t>
    </rPh>
    <rPh sb="2" eb="4">
      <t>ジギョウ</t>
    </rPh>
    <rPh sb="4" eb="6">
      <t>ゼンタイ</t>
    </rPh>
    <rPh sb="7" eb="9">
      <t>シッコウ</t>
    </rPh>
    <rPh sb="9" eb="11">
      <t>カンリ</t>
    </rPh>
    <phoneticPr fontId="5"/>
  </si>
  <si>
    <t>その他</t>
    <rPh sb="2" eb="3">
      <t>タ</t>
    </rPh>
    <phoneticPr fontId="5"/>
  </si>
  <si>
    <t>B</t>
    <phoneticPr fontId="5"/>
  </si>
  <si>
    <t>ENEOS株式会社</t>
    <phoneticPr fontId="5"/>
  </si>
  <si>
    <t>燃料油の卸価格上昇を抑制</t>
    <phoneticPr fontId="5"/>
  </si>
  <si>
    <t>補助金等交付</t>
  </si>
  <si>
    <t>出光興産株式会社</t>
    <phoneticPr fontId="5"/>
  </si>
  <si>
    <t>補助金等交付</t>
    <phoneticPr fontId="5"/>
  </si>
  <si>
    <t>コスモ石油マーケティング株式会社</t>
    <phoneticPr fontId="5"/>
  </si>
  <si>
    <t>太陽石油株式会社</t>
    <phoneticPr fontId="5"/>
  </si>
  <si>
    <t>コスモ石油株式会社</t>
    <phoneticPr fontId="5"/>
  </si>
  <si>
    <t>三菱商事株式会社</t>
    <phoneticPr fontId="5"/>
  </si>
  <si>
    <t>中川物産株式会社</t>
    <phoneticPr fontId="5"/>
  </si>
  <si>
    <t>伊藤忠エネクス株式会社</t>
    <phoneticPr fontId="5"/>
  </si>
  <si>
    <t>丸紅株式会社</t>
    <phoneticPr fontId="5"/>
  </si>
  <si>
    <t>富士石油株式会社</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</si>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</sst>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31" fillId="5" borderId="11" xfId="0"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31" fillId="0" borderId="38" xfId="0" applyFont="1" applyBorder="1" applyAlignment="1" applyProtection="1">
      <alignment horizontal="center" vertical="center" wrapText="1"/>
      <protection locked="0"/>
    </xf>
    <xf numFmtId="0" fontId="31" fillId="0" borderId="139" xfId="0" applyFont="1" applyBorder="1" applyAlignment="1" applyProtection="1">
      <alignment horizontal="center" vertical="center" wrapText="1"/>
      <protection locked="0"/>
    </xf>
    <xf numFmtId="0" fontId="31" fillId="0" borderId="130" xfId="0" applyFon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89" xfId="0" applyFon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0</xdr:rowOff>
    </xdr:from>
    <xdr:to>
      <xdr:col>35</xdr:col>
      <xdr:colOff>2430</xdr:colOff>
      <xdr:row>270</xdr:row>
      <xdr:rowOff>177800</xdr:rowOff>
    </xdr:to>
    <xdr:sp macro="" textlink="">
      <xdr:nvSpPr>
        <xdr:cNvPr id="21" name="テキスト ボックス 20">
          <a:extLst>
            <a:ext uri="{FF2B5EF4-FFF2-40B4-BE49-F238E27FC236}">
              <a16:creationId xmlns:a16="http://schemas.microsoft.com/office/drawing/2014/main" id="{0C771013-9750-4C5E-8F8A-742830CEE5F3}"/>
            </a:ext>
          </a:extLst>
        </xdr:cNvPr>
        <xdr:cNvSpPr txBox="1"/>
      </xdr:nvSpPr>
      <xdr:spPr>
        <a:xfrm>
          <a:off x="4064000" y="46875700"/>
          <a:ext cx="3050430" cy="5334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38100</xdr:colOff>
      <xdr:row>270</xdr:row>
      <xdr:rowOff>215901</xdr:rowOff>
    </xdr:from>
    <xdr:to>
      <xdr:col>26</xdr:col>
      <xdr:colOff>26211</xdr:colOff>
      <xdr:row>272</xdr:row>
      <xdr:rowOff>114301</xdr:rowOff>
    </xdr:to>
    <xdr:sp macro="" textlink="">
      <xdr:nvSpPr>
        <xdr:cNvPr id="22" name="テキスト ボックス 21">
          <a:extLst>
            <a:ext uri="{FF2B5EF4-FFF2-40B4-BE49-F238E27FC236}">
              <a16:creationId xmlns:a16="http://schemas.microsoft.com/office/drawing/2014/main" id="{788696D2-1A6D-4C72-8C1E-07AE7B35F5E9}"/>
            </a:ext>
          </a:extLst>
        </xdr:cNvPr>
        <xdr:cNvSpPr txBox="1"/>
      </xdr:nvSpPr>
      <xdr:spPr>
        <a:xfrm>
          <a:off x="2273300" y="47599601"/>
          <a:ext cx="3036111" cy="91440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447,262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38100</xdr:colOff>
      <xdr:row>271</xdr:row>
      <xdr:rowOff>279400</xdr:rowOff>
    </xdr:from>
    <xdr:to>
      <xdr:col>33</xdr:col>
      <xdr:colOff>135964</xdr:colOff>
      <xdr:row>272</xdr:row>
      <xdr:rowOff>218490</xdr:rowOff>
    </xdr:to>
    <xdr:sp macro="" textlink="">
      <xdr:nvSpPr>
        <xdr:cNvPr id="23" name="テキスト ボックス 22">
          <a:extLst>
            <a:ext uri="{FF2B5EF4-FFF2-40B4-BE49-F238E27FC236}">
              <a16:creationId xmlns:a16="http://schemas.microsoft.com/office/drawing/2014/main" id="{938958EE-5F0D-4BF6-9927-80E85853F0DB}"/>
            </a:ext>
          </a:extLst>
        </xdr:cNvPr>
        <xdr:cNvSpPr txBox="1"/>
      </xdr:nvSpPr>
      <xdr:spPr>
        <a:xfrm>
          <a:off x="4305300" y="48171100"/>
          <a:ext cx="2536264" cy="4470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基金の造成・積増し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63500</xdr:colOff>
      <xdr:row>270</xdr:row>
      <xdr:rowOff>228600</xdr:rowOff>
    </xdr:from>
    <xdr:to>
      <xdr:col>27</xdr:col>
      <xdr:colOff>64232</xdr:colOff>
      <xdr:row>271</xdr:row>
      <xdr:rowOff>241300</xdr:rowOff>
    </xdr:to>
    <xdr:cxnSp macro="">
      <xdr:nvCxnSpPr>
        <xdr:cNvPr id="24" name="直線矢印コネクタ 23">
          <a:extLst>
            <a:ext uri="{FF2B5EF4-FFF2-40B4-BE49-F238E27FC236}">
              <a16:creationId xmlns:a16="http://schemas.microsoft.com/office/drawing/2014/main" id="{2A13157E-9035-4FD3-99F4-2BF11DD00BC8}"/>
            </a:ext>
          </a:extLst>
        </xdr:cNvPr>
        <xdr:cNvCxnSpPr/>
      </xdr:nvCxnSpPr>
      <xdr:spPr>
        <a:xfrm flipH="1">
          <a:off x="5549900" y="47612300"/>
          <a:ext cx="732" cy="52070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14</xdr:col>
      <xdr:colOff>76200</xdr:colOff>
      <xdr:row>272</xdr:row>
      <xdr:rowOff>241300</xdr:rowOff>
    </xdr:from>
    <xdr:to>
      <xdr:col>42</xdr:col>
      <xdr:colOff>127000</xdr:colOff>
      <xdr:row>279</xdr:row>
      <xdr:rowOff>315583</xdr:rowOff>
    </xdr:to>
    <xdr:sp macro="" textlink="">
      <xdr:nvSpPr>
        <xdr:cNvPr id="25" name="テキスト ボックス 24">
          <a:extLst>
            <a:ext uri="{FF2B5EF4-FFF2-40B4-BE49-F238E27FC236}">
              <a16:creationId xmlns:a16="http://schemas.microsoft.com/office/drawing/2014/main" id="{3F76A9F0-FC91-4B36-9425-8FA0D5345DE1}"/>
            </a:ext>
          </a:extLst>
        </xdr:cNvPr>
        <xdr:cNvSpPr txBox="1"/>
      </xdr:nvSpPr>
      <xdr:spPr>
        <a:xfrm>
          <a:off x="2921000" y="48641000"/>
          <a:ext cx="5740400" cy="363028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燃料油価格激変緩和対策基金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令和３年度造成・積増額</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447,262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165100</xdr:colOff>
      <xdr:row>275</xdr:row>
      <xdr:rowOff>215900</xdr:rowOff>
    </xdr:from>
    <xdr:to>
      <xdr:col>29</xdr:col>
      <xdr:colOff>76398</xdr:colOff>
      <xdr:row>278</xdr:row>
      <xdr:rowOff>412787</xdr:rowOff>
    </xdr:to>
    <xdr:sp macro="" textlink="">
      <xdr:nvSpPr>
        <xdr:cNvPr id="26" name="テキスト ボックス 25">
          <a:extLst>
            <a:ext uri="{FF2B5EF4-FFF2-40B4-BE49-F238E27FC236}">
              <a16:creationId xmlns:a16="http://schemas.microsoft.com/office/drawing/2014/main" id="{B956D27E-F6F9-403F-A672-410321C3E6A6}"/>
            </a:ext>
          </a:extLst>
        </xdr:cNvPr>
        <xdr:cNvSpPr txBox="1"/>
      </xdr:nvSpPr>
      <xdr:spPr>
        <a:xfrm>
          <a:off x="3619500" y="50139600"/>
          <a:ext cx="2349698" cy="172088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447,262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447,262</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177800</xdr:colOff>
      <xdr:row>275</xdr:row>
      <xdr:rowOff>177800</xdr:rowOff>
    </xdr:from>
    <xdr:to>
      <xdr:col>39</xdr:col>
      <xdr:colOff>141569</xdr:colOff>
      <xdr:row>278</xdr:row>
      <xdr:rowOff>316371</xdr:rowOff>
    </xdr:to>
    <xdr:sp macro="" textlink="">
      <xdr:nvSpPr>
        <xdr:cNvPr id="28" name="テキスト ボックス 27">
          <a:extLst>
            <a:ext uri="{FF2B5EF4-FFF2-40B4-BE49-F238E27FC236}">
              <a16:creationId xmlns:a16="http://schemas.microsoft.com/office/drawing/2014/main" id="{C2321A44-DCAE-4A9C-9612-75A604873DF2}"/>
            </a:ext>
          </a:extLst>
        </xdr:cNvPr>
        <xdr:cNvSpPr txBox="1"/>
      </xdr:nvSpPr>
      <xdr:spPr>
        <a:xfrm>
          <a:off x="6070600" y="50101500"/>
          <a:ext cx="1995769" cy="166257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46,868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46,868</a:t>
          </a:r>
        </a:p>
      </xdr:txBody>
    </xdr:sp>
    <xdr:clientData/>
  </xdr:twoCellAnchor>
  <xdr:twoCellAnchor>
    <xdr:from>
      <xdr:col>17</xdr:col>
      <xdr:colOff>152400</xdr:colOff>
      <xdr:row>277</xdr:row>
      <xdr:rowOff>127000</xdr:rowOff>
    </xdr:from>
    <xdr:to>
      <xdr:col>37</xdr:col>
      <xdr:colOff>195767</xdr:colOff>
      <xdr:row>277</xdr:row>
      <xdr:rowOff>127000</xdr:rowOff>
    </xdr:to>
    <xdr:cxnSp macro="">
      <xdr:nvCxnSpPr>
        <xdr:cNvPr id="29" name="直線コネクタ 28">
          <a:extLst>
            <a:ext uri="{FF2B5EF4-FFF2-40B4-BE49-F238E27FC236}">
              <a16:creationId xmlns:a16="http://schemas.microsoft.com/office/drawing/2014/main" id="{5012846E-3B0D-4F1B-BCB3-24A3418EFB03}"/>
            </a:ext>
          </a:extLst>
        </xdr:cNvPr>
        <xdr:cNvCxnSpPr/>
      </xdr:nvCxnSpPr>
      <xdr:spPr>
        <a:xfrm>
          <a:off x="3606800" y="51066700"/>
          <a:ext cx="4107367"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17</xdr:col>
      <xdr:colOff>63500</xdr:colOff>
      <xdr:row>274</xdr:row>
      <xdr:rowOff>419100</xdr:rowOff>
    </xdr:from>
    <xdr:to>
      <xdr:col>39</xdr:col>
      <xdr:colOff>37844</xdr:colOff>
      <xdr:row>278</xdr:row>
      <xdr:rowOff>187038</xdr:rowOff>
    </xdr:to>
    <xdr:sp macro="" textlink="">
      <xdr:nvSpPr>
        <xdr:cNvPr id="30" name="正方形/長方形 29">
          <a:extLst>
            <a:ext uri="{FF2B5EF4-FFF2-40B4-BE49-F238E27FC236}">
              <a16:creationId xmlns:a16="http://schemas.microsoft.com/office/drawing/2014/main" id="{C151EB9D-A455-4909-B973-2FEB06C28B4A}"/>
            </a:ext>
          </a:extLst>
        </xdr:cNvPr>
        <xdr:cNvSpPr/>
      </xdr:nvSpPr>
      <xdr:spPr>
        <a:xfrm>
          <a:off x="3517900" y="49834800"/>
          <a:ext cx="4444744" cy="1799938"/>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278</xdr:row>
      <xdr:rowOff>304800</xdr:rowOff>
    </xdr:from>
    <xdr:to>
      <xdr:col>39</xdr:col>
      <xdr:colOff>19229</xdr:colOff>
      <xdr:row>279</xdr:row>
      <xdr:rowOff>243890</xdr:rowOff>
    </xdr:to>
    <xdr:sp macro="" textlink="">
      <xdr:nvSpPr>
        <xdr:cNvPr id="31" name="テキスト ボックス 30">
          <a:extLst>
            <a:ext uri="{FF2B5EF4-FFF2-40B4-BE49-F238E27FC236}">
              <a16:creationId xmlns:a16="http://schemas.microsoft.com/office/drawing/2014/main" id="{28D434C1-E6EE-473B-A277-AEA38C69B0A0}"/>
            </a:ext>
          </a:extLst>
        </xdr:cNvPr>
        <xdr:cNvSpPr txBox="1"/>
      </xdr:nvSpPr>
      <xdr:spPr>
        <a:xfrm>
          <a:off x="3556000" y="51752500"/>
          <a:ext cx="4388029" cy="4470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令和３年度末基金残高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400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394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177800</xdr:colOff>
      <xdr:row>279</xdr:row>
      <xdr:rowOff>304800</xdr:rowOff>
    </xdr:from>
    <xdr:to>
      <xdr:col>41</xdr:col>
      <xdr:colOff>63500</xdr:colOff>
      <xdr:row>281</xdr:row>
      <xdr:rowOff>97527</xdr:rowOff>
    </xdr:to>
    <xdr:sp macro="" textlink="">
      <xdr:nvSpPr>
        <xdr:cNvPr id="32" name="テキスト ボックス 31">
          <a:extLst>
            <a:ext uri="{FF2B5EF4-FFF2-40B4-BE49-F238E27FC236}">
              <a16:creationId xmlns:a16="http://schemas.microsoft.com/office/drawing/2014/main" id="{BA355485-98E2-442F-9B0F-BA59CD7F4389}"/>
            </a:ext>
          </a:extLst>
        </xdr:cNvPr>
        <xdr:cNvSpPr txBox="1"/>
      </xdr:nvSpPr>
      <xdr:spPr>
        <a:xfrm>
          <a:off x="4038600" y="52260500"/>
          <a:ext cx="4356100" cy="80872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基金事業全体の執行管理を実施</a:t>
          </a:r>
        </a:p>
      </xdr:txBody>
    </xdr:sp>
    <xdr:clientData/>
  </xdr:twoCellAnchor>
  <xdr:twoCellAnchor>
    <xdr:from>
      <xdr:col>18</xdr:col>
      <xdr:colOff>38100</xdr:colOff>
      <xdr:row>279</xdr:row>
      <xdr:rowOff>431800</xdr:rowOff>
    </xdr:from>
    <xdr:to>
      <xdr:col>38</xdr:col>
      <xdr:colOff>183697</xdr:colOff>
      <xdr:row>280</xdr:row>
      <xdr:rowOff>449138</xdr:rowOff>
    </xdr:to>
    <xdr:sp macro="" textlink="">
      <xdr:nvSpPr>
        <xdr:cNvPr id="33" name="AutoShape 6">
          <a:extLst>
            <a:ext uri="{FF2B5EF4-FFF2-40B4-BE49-F238E27FC236}">
              <a16:creationId xmlns:a16="http://schemas.microsoft.com/office/drawing/2014/main" id="{CEB4330D-6F41-4C56-8A3B-20D68361626B}"/>
            </a:ext>
          </a:extLst>
        </xdr:cNvPr>
        <xdr:cNvSpPr>
          <a:spLocks noChangeArrowheads="1"/>
        </xdr:cNvSpPr>
      </xdr:nvSpPr>
      <xdr:spPr bwMode="auto">
        <a:xfrm>
          <a:off x="3695700" y="52387500"/>
          <a:ext cx="4209597" cy="5253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25400</xdr:colOff>
      <xdr:row>282</xdr:row>
      <xdr:rowOff>12700</xdr:rowOff>
    </xdr:from>
    <xdr:to>
      <xdr:col>28</xdr:col>
      <xdr:colOff>43285</xdr:colOff>
      <xdr:row>283</xdr:row>
      <xdr:rowOff>152399</xdr:rowOff>
    </xdr:to>
    <xdr:sp macro="" textlink="">
      <xdr:nvSpPr>
        <xdr:cNvPr id="34" name="テキスト ボックス 33">
          <a:extLst>
            <a:ext uri="{FF2B5EF4-FFF2-40B4-BE49-F238E27FC236}">
              <a16:creationId xmlns:a16="http://schemas.microsoft.com/office/drawing/2014/main" id="{2AD10A65-4346-4D1D-95E1-0B104C035A4B}"/>
            </a:ext>
          </a:extLst>
        </xdr:cNvPr>
        <xdr:cNvSpPr txBox="1"/>
      </xdr:nvSpPr>
      <xdr:spPr>
        <a:xfrm>
          <a:off x="1447800" y="53492400"/>
          <a:ext cx="4285085" cy="110489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29</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solidFill>
                <a:schemeClr val="tx1"/>
              </a:solidFill>
              <a:effectLst/>
              <a:latin typeface="+mn-lt"/>
              <a:ea typeface="+mn-ea"/>
              <a:cs typeface="+mn-cs"/>
            </a:rPr>
            <a:t>46</a:t>
          </a:r>
          <a:r>
            <a:rPr kumimoji="1" lang="ja-JP" altLang="en-US" sz="2000" b="0" i="0" baseline="0">
              <a:solidFill>
                <a:schemeClr val="tx1"/>
              </a:solidFill>
              <a:effectLst/>
              <a:latin typeface="+mn-lt"/>
              <a:ea typeface="+mn-ea"/>
              <a:cs typeface="+mn-cs"/>
            </a:rPr>
            <a:t>，</a:t>
          </a:r>
          <a:r>
            <a:rPr kumimoji="1" lang="en-US" altLang="ja-JP" sz="2000" b="0" i="0" baseline="0">
              <a:solidFill>
                <a:schemeClr val="tx1"/>
              </a:solidFill>
              <a:effectLst/>
              <a:latin typeface="+mn-lt"/>
              <a:ea typeface="+mn-ea"/>
              <a:cs typeface="+mn-cs"/>
            </a:rPr>
            <a:t>868</a:t>
          </a:r>
          <a:r>
            <a:rPr kumimoji="1" lang="ja-JP" altLang="ja-JP" sz="2000" b="0" i="0" baseline="0">
              <a:solidFill>
                <a:schemeClr val="tx1"/>
              </a:solidFill>
              <a:effectLst/>
              <a:latin typeface="+mn-lt"/>
              <a:ea typeface="+mn-ea"/>
              <a:cs typeface="+mn-cs"/>
            </a:rPr>
            <a:t>百万</a:t>
          </a:r>
          <a:r>
            <a:rPr kumimoji="1" lang="ja-JP" altLang="en-US" sz="2000" b="0" i="0" baseline="0">
              <a:solidFill>
                <a:schemeClr val="tx1"/>
              </a:solidFill>
              <a:effectLst/>
              <a:latin typeface="+mn-lt"/>
              <a:ea typeface="+mn-ea"/>
              <a:cs typeface="+mn-cs"/>
            </a:rPr>
            <a:t>円</a:t>
          </a:r>
          <a:endParaRPr lang="ja-JP" altLang="ja-JP" sz="2000">
            <a:solidFill>
              <a:schemeClr val="tx1"/>
            </a:solidFill>
            <a:effectLst/>
          </a:endParaRPr>
        </a:p>
      </xdr:txBody>
    </xdr:sp>
    <xdr:clientData/>
  </xdr:twoCellAnchor>
  <xdr:twoCellAnchor>
    <xdr:from>
      <xdr:col>8</xdr:col>
      <xdr:colOff>0</xdr:colOff>
      <xdr:row>280</xdr:row>
      <xdr:rowOff>431800</xdr:rowOff>
    </xdr:from>
    <xdr:to>
      <xdr:col>15</xdr:col>
      <xdr:colOff>35592</xdr:colOff>
      <xdr:row>282</xdr:row>
      <xdr:rowOff>252710</xdr:rowOff>
    </xdr:to>
    <xdr:sp macro="" textlink="">
      <xdr:nvSpPr>
        <xdr:cNvPr id="35" name="テキスト ボックス 34">
          <a:extLst>
            <a:ext uri="{FF2B5EF4-FFF2-40B4-BE49-F238E27FC236}">
              <a16:creationId xmlns:a16="http://schemas.microsoft.com/office/drawing/2014/main" id="{35905793-A72C-466F-8E66-D3667F046253}"/>
            </a:ext>
          </a:extLst>
        </xdr:cNvPr>
        <xdr:cNvSpPr txBox="1"/>
      </xdr:nvSpPr>
      <xdr:spPr>
        <a:xfrm>
          <a:off x="1625600" y="52895500"/>
          <a:ext cx="1457992" cy="8369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38100</xdr:colOff>
      <xdr:row>279</xdr:row>
      <xdr:rowOff>457200</xdr:rowOff>
    </xdr:from>
    <xdr:to>
      <xdr:col>16</xdr:col>
      <xdr:colOff>39780</xdr:colOff>
      <xdr:row>281</xdr:row>
      <xdr:rowOff>115824</xdr:rowOff>
    </xdr:to>
    <xdr:cxnSp macro="">
      <xdr:nvCxnSpPr>
        <xdr:cNvPr id="36" name="直線矢印コネクタ 21">
          <a:extLst>
            <a:ext uri="{FF2B5EF4-FFF2-40B4-BE49-F238E27FC236}">
              <a16:creationId xmlns:a16="http://schemas.microsoft.com/office/drawing/2014/main" id="{EA8FE1C4-88E9-4DFC-B1D3-AEFA627D52C3}"/>
            </a:ext>
          </a:extLst>
        </xdr:cNvPr>
        <xdr:cNvCxnSpPr>
          <a:cxnSpLocks noChangeShapeType="1"/>
        </xdr:cNvCxnSpPr>
      </xdr:nvCxnSpPr>
      <xdr:spPr bwMode="auto">
        <a:xfrm>
          <a:off x="3289300" y="52412900"/>
          <a:ext cx="1680" cy="67462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76200</xdr:colOff>
      <xdr:row>282</xdr:row>
      <xdr:rowOff>876300</xdr:rowOff>
    </xdr:from>
    <xdr:to>
      <xdr:col>28</xdr:col>
      <xdr:colOff>154676</xdr:colOff>
      <xdr:row>284</xdr:row>
      <xdr:rowOff>457200</xdr:rowOff>
    </xdr:to>
    <xdr:sp macro="" textlink="">
      <xdr:nvSpPr>
        <xdr:cNvPr id="37" name="テキスト ボックス 36">
          <a:extLst>
            <a:ext uri="{FF2B5EF4-FFF2-40B4-BE49-F238E27FC236}">
              <a16:creationId xmlns:a16="http://schemas.microsoft.com/office/drawing/2014/main" id="{FB3FD7F7-7923-4944-AF45-B6E9B81560AB}"/>
            </a:ext>
          </a:extLst>
        </xdr:cNvPr>
        <xdr:cNvSpPr txBox="1"/>
      </xdr:nvSpPr>
      <xdr:spPr>
        <a:xfrm>
          <a:off x="1701800" y="54356000"/>
          <a:ext cx="4142476" cy="105410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燃料油の卸価格上昇を抑制</a:t>
          </a:r>
        </a:p>
      </xdr:txBody>
    </xdr:sp>
    <xdr:clientData/>
  </xdr:twoCellAnchor>
  <xdr:twoCellAnchor>
    <xdr:from>
      <xdr:col>7</xdr:col>
      <xdr:colOff>88900</xdr:colOff>
      <xdr:row>283</xdr:row>
      <xdr:rowOff>241300</xdr:rowOff>
    </xdr:from>
    <xdr:to>
      <xdr:col>28</xdr:col>
      <xdr:colOff>25400</xdr:colOff>
      <xdr:row>284</xdr:row>
      <xdr:rowOff>241300</xdr:rowOff>
    </xdr:to>
    <xdr:sp macro="" textlink="">
      <xdr:nvSpPr>
        <xdr:cNvPr id="38" name="AutoShape 6">
          <a:extLst>
            <a:ext uri="{FF2B5EF4-FFF2-40B4-BE49-F238E27FC236}">
              <a16:creationId xmlns:a16="http://schemas.microsoft.com/office/drawing/2014/main" id="{0897B666-F96B-458F-9D75-73C399025FEA}"/>
            </a:ext>
          </a:extLst>
        </xdr:cNvPr>
        <xdr:cNvSpPr>
          <a:spLocks noChangeArrowheads="1"/>
        </xdr:cNvSpPr>
      </xdr:nvSpPr>
      <xdr:spPr bwMode="auto">
        <a:xfrm>
          <a:off x="1511300" y="54686200"/>
          <a:ext cx="4203700" cy="508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38100</xdr:colOff>
      <xdr:row>280</xdr:row>
      <xdr:rowOff>457200</xdr:rowOff>
    </xdr:from>
    <xdr:to>
      <xdr:col>49</xdr:col>
      <xdr:colOff>39732</xdr:colOff>
      <xdr:row>282</xdr:row>
      <xdr:rowOff>215130</xdr:rowOff>
    </xdr:to>
    <xdr:sp macro="" textlink="">
      <xdr:nvSpPr>
        <xdr:cNvPr id="39" name="テキスト ボックス 38">
          <a:extLst>
            <a:ext uri="{FF2B5EF4-FFF2-40B4-BE49-F238E27FC236}">
              <a16:creationId xmlns:a16="http://schemas.microsoft.com/office/drawing/2014/main" id="{DCDC9E02-CF2B-4AF6-B947-E6B6ED25CBC9}"/>
            </a:ext>
          </a:extLst>
        </xdr:cNvPr>
        <xdr:cNvSpPr txBox="1"/>
      </xdr:nvSpPr>
      <xdr:spPr>
        <a:xfrm>
          <a:off x="6540500" y="52920900"/>
          <a:ext cx="3456032" cy="7739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152400</xdr:colOff>
      <xdr:row>282</xdr:row>
      <xdr:rowOff>0</xdr:rowOff>
    </xdr:from>
    <xdr:to>
      <xdr:col>49</xdr:col>
      <xdr:colOff>389022</xdr:colOff>
      <xdr:row>283</xdr:row>
      <xdr:rowOff>190500</xdr:rowOff>
    </xdr:to>
    <xdr:sp macro="" textlink="">
      <xdr:nvSpPr>
        <xdr:cNvPr id="40" name="テキスト ボックス 39">
          <a:extLst>
            <a:ext uri="{FF2B5EF4-FFF2-40B4-BE49-F238E27FC236}">
              <a16:creationId xmlns:a16="http://schemas.microsoft.com/office/drawing/2014/main" id="{B4C24455-31D7-49AB-A795-717C743ABE5F}"/>
            </a:ext>
          </a:extLst>
        </xdr:cNvPr>
        <xdr:cNvSpPr txBox="1"/>
      </xdr:nvSpPr>
      <xdr:spPr>
        <a:xfrm>
          <a:off x="6045200" y="53479700"/>
          <a:ext cx="4300622" cy="11557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株式会社博報堂</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令和３年度の支払いなし</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0</xdr:colOff>
      <xdr:row>279</xdr:row>
      <xdr:rowOff>482600</xdr:rowOff>
    </xdr:from>
    <xdr:to>
      <xdr:col>40</xdr:col>
      <xdr:colOff>1680</xdr:colOff>
      <xdr:row>281</xdr:row>
      <xdr:rowOff>141408</xdr:rowOff>
    </xdr:to>
    <xdr:cxnSp macro="">
      <xdr:nvCxnSpPr>
        <xdr:cNvPr id="41" name="直線矢印コネクタ 21">
          <a:extLst>
            <a:ext uri="{FF2B5EF4-FFF2-40B4-BE49-F238E27FC236}">
              <a16:creationId xmlns:a16="http://schemas.microsoft.com/office/drawing/2014/main" id="{D10B1DB1-2A09-4569-9897-51CF9DB33EB3}"/>
            </a:ext>
          </a:extLst>
        </xdr:cNvPr>
        <xdr:cNvCxnSpPr>
          <a:cxnSpLocks noChangeShapeType="1"/>
        </xdr:cNvCxnSpPr>
      </xdr:nvCxnSpPr>
      <xdr:spPr bwMode="auto">
        <a:xfrm>
          <a:off x="8128000" y="52438300"/>
          <a:ext cx="1680" cy="6748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88900</xdr:colOff>
      <xdr:row>283</xdr:row>
      <xdr:rowOff>25400</xdr:rowOff>
    </xdr:from>
    <xdr:to>
      <xdr:col>49</xdr:col>
      <xdr:colOff>96088</xdr:colOff>
      <xdr:row>284</xdr:row>
      <xdr:rowOff>326127</xdr:rowOff>
    </xdr:to>
    <xdr:sp macro="" textlink="">
      <xdr:nvSpPr>
        <xdr:cNvPr id="42" name="テキスト ボックス 41">
          <a:extLst>
            <a:ext uri="{FF2B5EF4-FFF2-40B4-BE49-F238E27FC236}">
              <a16:creationId xmlns:a16="http://schemas.microsoft.com/office/drawing/2014/main" id="{224BB3A6-CB8E-4CD1-879B-EABB81D99199}"/>
            </a:ext>
          </a:extLst>
        </xdr:cNvPr>
        <xdr:cNvSpPr txBox="1"/>
      </xdr:nvSpPr>
      <xdr:spPr>
        <a:xfrm>
          <a:off x="6997700" y="54470300"/>
          <a:ext cx="3055188" cy="80872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事務局業務を実施</a:t>
          </a:r>
        </a:p>
      </xdr:txBody>
    </xdr:sp>
    <xdr:clientData/>
  </xdr:twoCellAnchor>
  <xdr:twoCellAnchor>
    <xdr:from>
      <xdr:col>30</xdr:col>
      <xdr:colOff>25400</xdr:colOff>
      <xdr:row>283</xdr:row>
      <xdr:rowOff>266700</xdr:rowOff>
    </xdr:from>
    <xdr:to>
      <xdr:col>49</xdr:col>
      <xdr:colOff>321335</xdr:colOff>
      <xdr:row>284</xdr:row>
      <xdr:rowOff>241300</xdr:rowOff>
    </xdr:to>
    <xdr:sp macro="" textlink="">
      <xdr:nvSpPr>
        <xdr:cNvPr id="43" name="AutoShape 6">
          <a:extLst>
            <a:ext uri="{FF2B5EF4-FFF2-40B4-BE49-F238E27FC236}">
              <a16:creationId xmlns:a16="http://schemas.microsoft.com/office/drawing/2014/main" id="{853E18FF-DF34-4AA6-826D-87B4C2E466E7}"/>
            </a:ext>
          </a:extLst>
        </xdr:cNvPr>
        <xdr:cNvSpPr>
          <a:spLocks noChangeArrowheads="1"/>
        </xdr:cNvSpPr>
      </xdr:nvSpPr>
      <xdr:spPr bwMode="auto">
        <a:xfrm>
          <a:off x="6121400" y="54711600"/>
          <a:ext cx="4156735"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76200</xdr:colOff>
      <xdr:row>269</xdr:row>
      <xdr:rowOff>330200</xdr:rowOff>
    </xdr:from>
    <xdr:to>
      <xdr:col>49</xdr:col>
      <xdr:colOff>48180</xdr:colOff>
      <xdr:row>269</xdr:row>
      <xdr:rowOff>332050</xdr:rowOff>
    </xdr:to>
    <xdr:cxnSp macro="">
      <xdr:nvCxnSpPr>
        <xdr:cNvPr id="52" name="直線コネクタ 51">
          <a:extLst>
            <a:ext uri="{FF2B5EF4-FFF2-40B4-BE49-F238E27FC236}">
              <a16:creationId xmlns:a16="http://schemas.microsoft.com/office/drawing/2014/main" id="{FDA594BF-8771-4DA7-AD53-5E6027F0604F}"/>
            </a:ext>
          </a:extLst>
        </xdr:cNvPr>
        <xdr:cNvCxnSpPr/>
      </xdr:nvCxnSpPr>
      <xdr:spPr>
        <a:xfrm>
          <a:off x="7188200" y="47205900"/>
          <a:ext cx="2816780" cy="185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49</xdr:col>
      <xdr:colOff>38100</xdr:colOff>
      <xdr:row>269</xdr:row>
      <xdr:rowOff>317500</xdr:rowOff>
    </xdr:from>
    <xdr:to>
      <xdr:col>49</xdr:col>
      <xdr:colOff>52357</xdr:colOff>
      <xdr:row>281</xdr:row>
      <xdr:rowOff>139700</xdr:rowOff>
    </xdr:to>
    <xdr:cxnSp macro="">
      <xdr:nvCxnSpPr>
        <xdr:cNvPr id="53" name="直線矢印コネクタ 52">
          <a:extLst>
            <a:ext uri="{FF2B5EF4-FFF2-40B4-BE49-F238E27FC236}">
              <a16:creationId xmlns:a16="http://schemas.microsoft.com/office/drawing/2014/main" id="{1B7D4B6A-2993-4E12-943B-693870DEBF9B}"/>
            </a:ext>
          </a:extLst>
        </xdr:cNvPr>
        <xdr:cNvCxnSpPr/>
      </xdr:nvCxnSpPr>
      <xdr:spPr>
        <a:xfrm flipH="1">
          <a:off x="9994900" y="47193200"/>
          <a:ext cx="14257" cy="591820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36</xdr:col>
      <xdr:colOff>114300</xdr:colOff>
      <xdr:row>270</xdr:row>
      <xdr:rowOff>38100</xdr:rowOff>
    </xdr:from>
    <xdr:to>
      <xdr:col>53</xdr:col>
      <xdr:colOff>65132</xdr:colOff>
      <xdr:row>271</xdr:row>
      <xdr:rowOff>304030</xdr:rowOff>
    </xdr:to>
    <xdr:sp macro="" textlink="">
      <xdr:nvSpPr>
        <xdr:cNvPr id="55" name="テキスト ボックス 54">
          <a:extLst>
            <a:ext uri="{FF2B5EF4-FFF2-40B4-BE49-F238E27FC236}">
              <a16:creationId xmlns:a16="http://schemas.microsoft.com/office/drawing/2014/main" id="{8C2FEE0D-9EA9-4832-B8E7-739B0BB77E00}"/>
            </a:ext>
          </a:extLst>
        </xdr:cNvPr>
        <xdr:cNvSpPr txBox="1"/>
      </xdr:nvSpPr>
      <xdr:spPr>
        <a:xfrm>
          <a:off x="7429500" y="47421800"/>
          <a:ext cx="3456032" cy="7739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公募・採択</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198</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一般会計、エネルギー対策特別会計エネルギー需給勘定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24" t="s">
        <v>20</v>
      </c>
      <c r="B7" s="825"/>
      <c r="C7" s="825"/>
      <c r="D7" s="825"/>
      <c r="E7" s="825"/>
      <c r="F7" s="826"/>
      <c r="G7" s="848" t="s">
        <v>1</v>
      </c>
      <c r="H7" s="849"/>
      <c r="I7" s="849"/>
      <c r="J7" s="849"/>
      <c r="K7" s="849"/>
      <c r="L7" s="849"/>
      <c r="M7" s="849"/>
      <c r="N7" s="849"/>
      <c r="O7" s="849"/>
      <c r="P7" s="849"/>
      <c r="Q7" s="849"/>
      <c r="R7" s="849"/>
      <c r="S7" s="849"/>
      <c r="T7" s="849"/>
      <c r="U7" s="849"/>
      <c r="V7" s="849"/>
      <c r="W7" s="849"/>
      <c r="X7" s="850"/>
      <c r="Y7" s="851" t="s">
        <v>21</v>
      </c>
      <c r="Z7" s="668"/>
      <c r="AA7" s="668"/>
      <c r="AB7" s="668"/>
      <c r="AC7" s="668"/>
      <c r="AD7" s="852"/>
      <c r="AE7" s="782" t="s">
        <v>22</v>
      </c>
      <c r="AF7" s="783"/>
      <c r="AG7" s="783"/>
      <c r="AH7" s="783"/>
      <c r="AI7" s="783"/>
      <c r="AJ7" s="783"/>
      <c r="AK7" s="783"/>
      <c r="AL7" s="783"/>
      <c r="AM7" s="783"/>
      <c r="AN7" s="783"/>
      <c r="AO7" s="783"/>
      <c r="AP7" s="783"/>
      <c r="AQ7" s="783"/>
      <c r="AR7" s="783"/>
      <c r="AS7" s="783"/>
      <c r="AT7" s="783"/>
      <c r="AU7" s="783"/>
      <c r="AV7" s="783"/>
      <c r="AW7" s="783"/>
      <c r="AX7" s="784"/>
    </row>
    <row r="8" spans="1:50" ht="53.25" customHeight="1" x14ac:dyDescent="0.15">
      <c r="A8" s="824" t="s">
        <v>23</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24</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5" t="s">
        <v>25</v>
      </c>
      <c r="B9" s="756"/>
      <c r="C9" s="756"/>
      <c r="D9" s="756"/>
      <c r="E9" s="756"/>
      <c r="F9" s="756"/>
      <c r="G9" s="835" t="s">
        <v>26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3" t="s">
        <v>27</v>
      </c>
      <c r="B10" s="744"/>
      <c r="C10" s="744"/>
      <c r="D10" s="744"/>
      <c r="E10" s="744"/>
      <c r="F10" s="744"/>
      <c r="G10" s="745" t="s">
        <v>28</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743" t="s">
        <v>29</v>
      </c>
      <c r="B11" s="744"/>
      <c r="C11" s="744"/>
      <c r="D11" s="744"/>
      <c r="E11" s="744"/>
      <c r="F11" s="748"/>
      <c r="G11" s="749" t="str">
        <f>入力規則等!P10</f>
        <v>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752" t="s">
        <v>30</v>
      </c>
      <c r="B12" s="753"/>
      <c r="C12" s="753"/>
      <c r="D12" s="753"/>
      <c r="E12" s="753"/>
      <c r="F12" s="754"/>
      <c r="G12" s="758"/>
      <c r="H12" s="759"/>
      <c r="I12" s="759"/>
      <c r="J12" s="759"/>
      <c r="K12" s="759"/>
      <c r="L12" s="759"/>
      <c r="M12" s="759"/>
      <c r="N12" s="759"/>
      <c r="O12" s="759"/>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8"/>
    </row>
    <row r="13" spans="1:50" ht="21" customHeight="1" x14ac:dyDescent="0.15">
      <c r="A13" s="305"/>
      <c r="B13" s="306"/>
      <c r="C13" s="306"/>
      <c r="D13" s="306"/>
      <c r="E13" s="306"/>
      <c r="F13" s="307"/>
      <c r="G13" s="772" t="s">
        <v>36</v>
      </c>
      <c r="H13" s="773"/>
      <c r="I13" s="789" t="s">
        <v>37</v>
      </c>
      <c r="J13" s="790"/>
      <c r="K13" s="790"/>
      <c r="L13" s="790"/>
      <c r="M13" s="790"/>
      <c r="N13" s="790"/>
      <c r="O13" s="791"/>
      <c r="P13" s="683" t="s">
        <v>1</v>
      </c>
      <c r="Q13" s="684"/>
      <c r="R13" s="684"/>
      <c r="S13" s="684"/>
      <c r="T13" s="684"/>
      <c r="U13" s="684"/>
      <c r="V13" s="685"/>
      <c r="W13" s="683" t="s">
        <v>1</v>
      </c>
      <c r="X13" s="684"/>
      <c r="Y13" s="684"/>
      <c r="Z13" s="684"/>
      <c r="AA13" s="684"/>
      <c r="AB13" s="684"/>
      <c r="AC13" s="685"/>
      <c r="AD13" s="683" t="s">
        <v>1</v>
      </c>
      <c r="AE13" s="684"/>
      <c r="AF13" s="684"/>
      <c r="AG13" s="684"/>
      <c r="AH13" s="684"/>
      <c r="AI13" s="684"/>
      <c r="AJ13" s="685"/>
      <c r="AK13" s="683" t="s">
        <v>1</v>
      </c>
      <c r="AL13" s="684"/>
      <c r="AM13" s="684"/>
      <c r="AN13" s="684"/>
      <c r="AO13" s="684"/>
      <c r="AP13" s="684"/>
      <c r="AQ13" s="685"/>
      <c r="AR13" s="721"/>
      <c r="AS13" s="722"/>
      <c r="AT13" s="722"/>
      <c r="AU13" s="722"/>
      <c r="AV13" s="722"/>
      <c r="AW13" s="722"/>
      <c r="AX13" s="792"/>
    </row>
    <row r="14" spans="1:50" ht="21" customHeight="1" x14ac:dyDescent="0.15">
      <c r="A14" s="305"/>
      <c r="B14" s="306"/>
      <c r="C14" s="306"/>
      <c r="D14" s="306"/>
      <c r="E14" s="306"/>
      <c r="F14" s="307"/>
      <c r="G14" s="774"/>
      <c r="H14" s="775"/>
      <c r="I14" s="767" t="s">
        <v>38</v>
      </c>
      <c r="J14" s="768"/>
      <c r="K14" s="768"/>
      <c r="L14" s="768"/>
      <c r="M14" s="768"/>
      <c r="N14" s="768"/>
      <c r="O14" s="769"/>
      <c r="P14" s="683" t="s">
        <v>1</v>
      </c>
      <c r="Q14" s="684"/>
      <c r="R14" s="684"/>
      <c r="S14" s="684"/>
      <c r="T14" s="684"/>
      <c r="U14" s="684"/>
      <c r="V14" s="685"/>
      <c r="W14" s="683" t="s">
        <v>1</v>
      </c>
      <c r="X14" s="684"/>
      <c r="Y14" s="684"/>
      <c r="Z14" s="684"/>
      <c r="AA14" s="684"/>
      <c r="AB14" s="684"/>
      <c r="AC14" s="685"/>
      <c r="AD14" s="683">
        <v>80000</v>
      </c>
      <c r="AE14" s="684"/>
      <c r="AF14" s="684"/>
      <c r="AG14" s="684"/>
      <c r="AH14" s="684"/>
      <c r="AI14" s="684"/>
      <c r="AJ14" s="685"/>
      <c r="AK14" s="683">
        <v>1165502.753</v>
      </c>
      <c r="AL14" s="684"/>
      <c r="AM14" s="684"/>
      <c r="AN14" s="684"/>
      <c r="AO14" s="684"/>
      <c r="AP14" s="684"/>
      <c r="AQ14" s="685"/>
      <c r="AR14" s="778"/>
      <c r="AS14" s="778"/>
      <c r="AT14" s="778"/>
      <c r="AU14" s="778"/>
      <c r="AV14" s="778"/>
      <c r="AW14" s="778"/>
      <c r="AX14" s="779"/>
    </row>
    <row r="15" spans="1:50" ht="21" customHeight="1" x14ac:dyDescent="0.15">
      <c r="A15" s="305"/>
      <c r="B15" s="306"/>
      <c r="C15" s="306"/>
      <c r="D15" s="306"/>
      <c r="E15" s="306"/>
      <c r="F15" s="307"/>
      <c r="G15" s="774"/>
      <c r="H15" s="775"/>
      <c r="I15" s="767" t="s">
        <v>39</v>
      </c>
      <c r="J15" s="780"/>
      <c r="K15" s="780"/>
      <c r="L15" s="780"/>
      <c r="M15" s="780"/>
      <c r="N15" s="780"/>
      <c r="O15" s="781"/>
      <c r="P15" s="683" t="s">
        <v>40</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685"/>
    </row>
    <row r="16" spans="1:50" ht="21" customHeight="1" x14ac:dyDescent="0.15">
      <c r="A16" s="305"/>
      <c r="B16" s="306"/>
      <c r="C16" s="306"/>
      <c r="D16" s="306"/>
      <c r="E16" s="306"/>
      <c r="F16" s="307"/>
      <c r="G16" s="774"/>
      <c r="H16" s="775"/>
      <c r="I16" s="767" t="s">
        <v>41</v>
      </c>
      <c r="J16" s="780"/>
      <c r="K16" s="780"/>
      <c r="L16" s="780"/>
      <c r="M16" s="780"/>
      <c r="N16" s="780"/>
      <c r="O16" s="781"/>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5"/>
      <c r="AS16" s="786"/>
      <c r="AT16" s="786"/>
      <c r="AU16" s="786"/>
      <c r="AV16" s="786"/>
      <c r="AW16" s="786"/>
      <c r="AX16" s="787"/>
    </row>
    <row r="17" spans="1:50" ht="24.75" customHeight="1" x14ac:dyDescent="0.15">
      <c r="A17" s="305"/>
      <c r="B17" s="306"/>
      <c r="C17" s="306"/>
      <c r="D17" s="306"/>
      <c r="E17" s="306"/>
      <c r="F17" s="307"/>
      <c r="G17" s="774"/>
      <c r="H17" s="775"/>
      <c r="I17" s="767" t="s">
        <v>42</v>
      </c>
      <c r="J17" s="768"/>
      <c r="K17" s="768"/>
      <c r="L17" s="768"/>
      <c r="M17" s="768"/>
      <c r="N17" s="768"/>
      <c r="O17" s="769"/>
      <c r="P17" s="683" t="s">
        <v>1</v>
      </c>
      <c r="Q17" s="684"/>
      <c r="R17" s="684"/>
      <c r="S17" s="684"/>
      <c r="T17" s="684"/>
      <c r="U17" s="684"/>
      <c r="V17" s="685"/>
      <c r="W17" s="683" t="s">
        <v>1</v>
      </c>
      <c r="X17" s="684"/>
      <c r="Y17" s="684"/>
      <c r="Z17" s="684"/>
      <c r="AA17" s="684"/>
      <c r="AB17" s="684"/>
      <c r="AC17" s="685"/>
      <c r="AD17" s="683">
        <v>367261.78100000002</v>
      </c>
      <c r="AE17" s="684"/>
      <c r="AF17" s="684"/>
      <c r="AG17" s="684"/>
      <c r="AH17" s="684"/>
      <c r="AI17" s="684"/>
      <c r="AJ17" s="685"/>
      <c r="AK17" s="683">
        <v>277434.55</v>
      </c>
      <c r="AL17" s="684"/>
      <c r="AM17" s="684"/>
      <c r="AN17" s="684"/>
      <c r="AO17" s="684"/>
      <c r="AP17" s="684"/>
      <c r="AQ17" s="685"/>
      <c r="AR17" s="770"/>
      <c r="AS17" s="770"/>
      <c r="AT17" s="770"/>
      <c r="AU17" s="770"/>
      <c r="AV17" s="770"/>
      <c r="AW17" s="770"/>
      <c r="AX17" s="771"/>
    </row>
    <row r="18" spans="1:50" ht="24.75" customHeight="1" x14ac:dyDescent="0.15">
      <c r="A18" s="305"/>
      <c r="B18" s="306"/>
      <c r="C18" s="306"/>
      <c r="D18" s="306"/>
      <c r="E18" s="306"/>
      <c r="F18" s="307"/>
      <c r="G18" s="776"/>
      <c r="H18" s="777"/>
      <c r="I18" s="760" t="s">
        <v>43</v>
      </c>
      <c r="J18" s="761"/>
      <c r="K18" s="761"/>
      <c r="L18" s="761"/>
      <c r="M18" s="761"/>
      <c r="N18" s="761"/>
      <c r="O18" s="762"/>
      <c r="P18" s="763">
        <f>SUM(P13:V17)</f>
        <v>0</v>
      </c>
      <c r="Q18" s="764"/>
      <c r="R18" s="764"/>
      <c r="S18" s="764"/>
      <c r="T18" s="764"/>
      <c r="U18" s="764"/>
      <c r="V18" s="765"/>
      <c r="W18" s="763">
        <f>SUM(W13:AC17)</f>
        <v>0</v>
      </c>
      <c r="X18" s="764"/>
      <c r="Y18" s="764"/>
      <c r="Z18" s="764"/>
      <c r="AA18" s="764"/>
      <c r="AB18" s="764"/>
      <c r="AC18" s="765"/>
      <c r="AD18" s="763">
        <f>SUM(AD13:AJ17)</f>
        <v>447261.78100000002</v>
      </c>
      <c r="AE18" s="764"/>
      <c r="AF18" s="764"/>
      <c r="AG18" s="764"/>
      <c r="AH18" s="764"/>
      <c r="AI18" s="764"/>
      <c r="AJ18" s="765"/>
      <c r="AK18" s="763">
        <f>SUM(AK13:AQ17)</f>
        <v>1442937.3030000001</v>
      </c>
      <c r="AL18" s="764"/>
      <c r="AM18" s="764"/>
      <c r="AN18" s="764"/>
      <c r="AO18" s="764"/>
      <c r="AP18" s="764"/>
      <c r="AQ18" s="765"/>
      <c r="AR18" s="763">
        <f>SUM(AR13:AX17)</f>
        <v>0</v>
      </c>
      <c r="AS18" s="764"/>
      <c r="AT18" s="764"/>
      <c r="AU18" s="764"/>
      <c r="AV18" s="764"/>
      <c r="AW18" s="764"/>
      <c r="AX18" s="766"/>
    </row>
    <row r="19" spans="1:50" ht="24.75" customHeight="1" x14ac:dyDescent="0.15">
      <c r="A19" s="305"/>
      <c r="B19" s="306"/>
      <c r="C19" s="306"/>
      <c r="D19" s="306"/>
      <c r="E19" s="306"/>
      <c r="F19" s="307"/>
      <c r="G19" s="738" t="s">
        <v>44</v>
      </c>
      <c r="H19" s="739"/>
      <c r="I19" s="739"/>
      <c r="J19" s="739"/>
      <c r="K19" s="739"/>
      <c r="L19" s="739"/>
      <c r="M19" s="739"/>
      <c r="N19" s="739"/>
      <c r="O19" s="739"/>
      <c r="P19" s="683"/>
      <c r="Q19" s="684"/>
      <c r="R19" s="684"/>
      <c r="S19" s="684"/>
      <c r="T19" s="684"/>
      <c r="U19" s="684"/>
      <c r="V19" s="685"/>
      <c r="W19" s="683"/>
      <c r="X19" s="684"/>
      <c r="Y19" s="684"/>
      <c r="Z19" s="684"/>
      <c r="AA19" s="684"/>
      <c r="AB19" s="684"/>
      <c r="AC19" s="685"/>
      <c r="AD19" s="683">
        <v>447261.78100000002</v>
      </c>
      <c r="AE19" s="684"/>
      <c r="AF19" s="684"/>
      <c r="AG19" s="684"/>
      <c r="AH19" s="684"/>
      <c r="AI19" s="684"/>
      <c r="AJ19" s="685"/>
      <c r="AK19" s="735"/>
      <c r="AL19" s="735"/>
      <c r="AM19" s="735"/>
      <c r="AN19" s="735"/>
      <c r="AO19" s="735"/>
      <c r="AP19" s="735"/>
      <c r="AQ19" s="735"/>
      <c r="AR19" s="735"/>
      <c r="AS19" s="735"/>
      <c r="AT19" s="735"/>
      <c r="AU19" s="735"/>
      <c r="AV19" s="735"/>
      <c r="AW19" s="735"/>
      <c r="AX19" s="737"/>
    </row>
    <row r="20" spans="1:50" ht="24.75" customHeight="1" x14ac:dyDescent="0.15">
      <c r="A20" s="305"/>
      <c r="B20" s="306"/>
      <c r="C20" s="306"/>
      <c r="D20" s="306"/>
      <c r="E20" s="306"/>
      <c r="F20" s="307"/>
      <c r="G20" s="738" t="s">
        <v>45</v>
      </c>
      <c r="H20" s="739"/>
      <c r="I20" s="739"/>
      <c r="J20" s="739"/>
      <c r="K20" s="739"/>
      <c r="L20" s="739"/>
      <c r="M20" s="739"/>
      <c r="N20" s="739"/>
      <c r="O20" s="739"/>
      <c r="P20" s="734" t="str">
        <f>IF(P18=0, "-", SUM(P19)/P18)</f>
        <v>-</v>
      </c>
      <c r="Q20" s="734"/>
      <c r="R20" s="734"/>
      <c r="S20" s="734"/>
      <c r="T20" s="734"/>
      <c r="U20" s="734"/>
      <c r="V20" s="734"/>
      <c r="W20" s="734" t="str">
        <f>IF(W18=0, "-", SUM(W19)/W18)</f>
        <v>-</v>
      </c>
      <c r="X20" s="734"/>
      <c r="Y20" s="734"/>
      <c r="Z20" s="734"/>
      <c r="AA20" s="734"/>
      <c r="AB20" s="734"/>
      <c r="AC20" s="734"/>
      <c r="AD20" s="734">
        <f>IF(AD18=0, "-", SUM(AD19)/AD18)</f>
        <v>1</v>
      </c>
      <c r="AE20" s="734"/>
      <c r="AF20" s="734"/>
      <c r="AG20" s="734"/>
      <c r="AH20" s="734"/>
      <c r="AI20" s="734"/>
      <c r="AJ20" s="734"/>
      <c r="AK20" s="735"/>
      <c r="AL20" s="735"/>
      <c r="AM20" s="735"/>
      <c r="AN20" s="735"/>
      <c r="AO20" s="735"/>
      <c r="AP20" s="735"/>
      <c r="AQ20" s="736"/>
      <c r="AR20" s="736"/>
      <c r="AS20" s="736"/>
      <c r="AT20" s="736"/>
      <c r="AU20" s="735"/>
      <c r="AV20" s="735"/>
      <c r="AW20" s="735"/>
      <c r="AX20" s="737"/>
    </row>
    <row r="21" spans="1:50" ht="25.5" customHeight="1" x14ac:dyDescent="0.15">
      <c r="A21" s="755"/>
      <c r="B21" s="756"/>
      <c r="C21" s="756"/>
      <c r="D21" s="756"/>
      <c r="E21" s="756"/>
      <c r="F21" s="757"/>
      <c r="G21" s="732" t="s">
        <v>46</v>
      </c>
      <c r="H21" s="733"/>
      <c r="I21" s="733"/>
      <c r="J21" s="733"/>
      <c r="K21" s="733"/>
      <c r="L21" s="733"/>
      <c r="M21" s="733"/>
      <c r="N21" s="733"/>
      <c r="O21" s="733"/>
      <c r="P21" s="734" t="str">
        <f>IF(P19=0, "-", SUM(P19)/SUM(P13,P14))</f>
        <v>-</v>
      </c>
      <c r="Q21" s="734"/>
      <c r="R21" s="734"/>
      <c r="S21" s="734"/>
      <c r="T21" s="734"/>
      <c r="U21" s="734"/>
      <c r="V21" s="734"/>
      <c r="W21" s="734" t="str">
        <f>IF(W19=0, "-", SUM(W19)/SUM(W13,W14))</f>
        <v>-</v>
      </c>
      <c r="X21" s="734"/>
      <c r="Y21" s="734"/>
      <c r="Z21" s="734"/>
      <c r="AA21" s="734"/>
      <c r="AB21" s="734"/>
      <c r="AC21" s="734"/>
      <c r="AD21" s="734">
        <f>IF(AD19=0, "-", SUM(AD19)/SUM(AD13,AD14))</f>
        <v>5.5907722624999998</v>
      </c>
      <c r="AE21" s="734"/>
      <c r="AF21" s="734"/>
      <c r="AG21" s="734"/>
      <c r="AH21" s="734"/>
      <c r="AI21" s="734"/>
      <c r="AJ21" s="734"/>
      <c r="AK21" s="735"/>
      <c r="AL21" s="735"/>
      <c r="AM21" s="735"/>
      <c r="AN21" s="735"/>
      <c r="AO21" s="735"/>
      <c r="AP21" s="735"/>
      <c r="AQ21" s="736"/>
      <c r="AR21" s="736"/>
      <c r="AS21" s="736"/>
      <c r="AT21" s="736"/>
      <c r="AU21" s="735"/>
      <c r="AV21" s="735"/>
      <c r="AW21" s="735"/>
      <c r="AX21" s="737"/>
    </row>
    <row r="22" spans="1:50" ht="18.75" customHeight="1" x14ac:dyDescent="0.15">
      <c r="A22" s="689" t="s">
        <v>47</v>
      </c>
      <c r="B22" s="690"/>
      <c r="C22" s="690"/>
      <c r="D22" s="690"/>
      <c r="E22" s="690"/>
      <c r="F22" s="691"/>
      <c r="G22" s="695" t="s">
        <v>48</v>
      </c>
      <c r="H22" s="536"/>
      <c r="I22" s="536"/>
      <c r="J22" s="536"/>
      <c r="K22" s="536"/>
      <c r="L22" s="536"/>
      <c r="M22" s="536"/>
      <c r="N22" s="536"/>
      <c r="O22" s="537"/>
      <c r="P22" s="696" t="s">
        <v>49</v>
      </c>
      <c r="Q22" s="536"/>
      <c r="R22" s="536"/>
      <c r="S22" s="536"/>
      <c r="T22" s="536"/>
      <c r="U22" s="536"/>
      <c r="V22" s="537"/>
      <c r="W22" s="696" t="s">
        <v>50</v>
      </c>
      <c r="X22" s="536"/>
      <c r="Y22" s="536"/>
      <c r="Z22" s="536"/>
      <c r="AA22" s="536"/>
      <c r="AB22" s="536"/>
      <c r="AC22" s="537"/>
      <c r="AD22" s="696" t="s">
        <v>51</v>
      </c>
      <c r="AE22" s="536"/>
      <c r="AF22" s="536"/>
      <c r="AG22" s="536"/>
      <c r="AH22" s="536"/>
      <c r="AI22" s="536"/>
      <c r="AJ22" s="536"/>
      <c r="AK22" s="536"/>
      <c r="AL22" s="536"/>
      <c r="AM22" s="536"/>
      <c r="AN22" s="536"/>
      <c r="AO22" s="536"/>
      <c r="AP22" s="536"/>
      <c r="AQ22" s="536"/>
      <c r="AR22" s="536"/>
      <c r="AS22" s="536"/>
      <c r="AT22" s="536"/>
      <c r="AU22" s="536"/>
      <c r="AV22" s="536"/>
      <c r="AW22" s="536"/>
      <c r="AX22" s="717"/>
    </row>
    <row r="23" spans="1:50" ht="25.5" customHeight="1" x14ac:dyDescent="0.15">
      <c r="A23" s="692"/>
      <c r="B23" s="693"/>
      <c r="C23" s="693"/>
      <c r="D23" s="693"/>
      <c r="E23" s="693"/>
      <c r="F23" s="694"/>
      <c r="G23" s="718" t="s">
        <v>1</v>
      </c>
      <c r="H23" s="719"/>
      <c r="I23" s="719"/>
      <c r="J23" s="719"/>
      <c r="K23" s="719"/>
      <c r="L23" s="719"/>
      <c r="M23" s="719"/>
      <c r="N23" s="719"/>
      <c r="O23" s="720"/>
      <c r="P23" s="721" t="s">
        <v>1</v>
      </c>
      <c r="Q23" s="722"/>
      <c r="R23" s="722"/>
      <c r="S23" s="722"/>
      <c r="T23" s="722"/>
      <c r="U23" s="722"/>
      <c r="V23" s="723"/>
      <c r="W23" s="721" t="s">
        <v>1</v>
      </c>
      <c r="X23" s="722"/>
      <c r="Y23" s="722"/>
      <c r="Z23" s="722"/>
      <c r="AA23" s="722"/>
      <c r="AB23" s="722"/>
      <c r="AC23" s="723"/>
      <c r="AD23" s="724" t="s">
        <v>1</v>
      </c>
      <c r="AE23" s="725"/>
      <c r="AF23" s="725"/>
      <c r="AG23" s="725"/>
      <c r="AH23" s="725"/>
      <c r="AI23" s="725"/>
      <c r="AJ23" s="725"/>
      <c r="AK23" s="725"/>
      <c r="AL23" s="725"/>
      <c r="AM23" s="725"/>
      <c r="AN23" s="725"/>
      <c r="AO23" s="725"/>
      <c r="AP23" s="725"/>
      <c r="AQ23" s="725"/>
      <c r="AR23" s="725"/>
      <c r="AS23" s="725"/>
      <c r="AT23" s="725"/>
      <c r="AU23" s="725"/>
      <c r="AV23" s="725"/>
      <c r="AW23" s="725"/>
      <c r="AX23" s="726"/>
    </row>
    <row r="24" spans="1:50" ht="25.5" customHeight="1" x14ac:dyDescent="0.15">
      <c r="A24" s="692"/>
      <c r="B24" s="693"/>
      <c r="C24" s="693"/>
      <c r="D24" s="693"/>
      <c r="E24" s="693"/>
      <c r="F24" s="694"/>
      <c r="G24" s="686" t="s">
        <v>1</v>
      </c>
      <c r="H24" s="687"/>
      <c r="I24" s="687"/>
      <c r="J24" s="687"/>
      <c r="K24" s="687"/>
      <c r="L24" s="687"/>
      <c r="M24" s="687"/>
      <c r="N24" s="687"/>
      <c r="O24" s="688"/>
      <c r="P24" s="683" t="s">
        <v>1</v>
      </c>
      <c r="Q24" s="684"/>
      <c r="R24" s="684"/>
      <c r="S24" s="684"/>
      <c r="T24" s="684"/>
      <c r="U24" s="684"/>
      <c r="V24" s="685"/>
      <c r="W24" s="683" t="s">
        <v>1</v>
      </c>
      <c r="X24" s="684"/>
      <c r="Y24" s="684"/>
      <c r="Z24" s="684"/>
      <c r="AA24" s="684"/>
      <c r="AB24" s="684"/>
      <c r="AC24" s="685"/>
      <c r="AD24" s="727"/>
      <c r="AE24" s="728"/>
      <c r="AF24" s="728"/>
      <c r="AG24" s="728"/>
      <c r="AH24" s="728"/>
      <c r="AI24" s="728"/>
      <c r="AJ24" s="728"/>
      <c r="AK24" s="728"/>
      <c r="AL24" s="728"/>
      <c r="AM24" s="728"/>
      <c r="AN24" s="728"/>
      <c r="AO24" s="728"/>
      <c r="AP24" s="728"/>
      <c r="AQ24" s="728"/>
      <c r="AR24" s="728"/>
      <c r="AS24" s="728"/>
      <c r="AT24" s="728"/>
      <c r="AU24" s="728"/>
      <c r="AV24" s="728"/>
      <c r="AW24" s="728"/>
      <c r="AX24" s="729"/>
    </row>
    <row r="25" spans="1:50" ht="25.5" customHeight="1" x14ac:dyDescent="0.15">
      <c r="A25" s="692"/>
      <c r="B25" s="693"/>
      <c r="C25" s="693"/>
      <c r="D25" s="693"/>
      <c r="E25" s="693"/>
      <c r="F25" s="694"/>
      <c r="G25" s="686" t="s">
        <v>1</v>
      </c>
      <c r="H25" s="687"/>
      <c r="I25" s="687"/>
      <c r="J25" s="687"/>
      <c r="K25" s="687"/>
      <c r="L25" s="687"/>
      <c r="M25" s="687"/>
      <c r="N25" s="687"/>
      <c r="O25" s="688"/>
      <c r="P25" s="683" t="s">
        <v>1</v>
      </c>
      <c r="Q25" s="684"/>
      <c r="R25" s="684"/>
      <c r="S25" s="684"/>
      <c r="T25" s="684"/>
      <c r="U25" s="684"/>
      <c r="V25" s="685"/>
      <c r="W25" s="683" t="s">
        <v>1</v>
      </c>
      <c r="X25" s="684"/>
      <c r="Y25" s="684"/>
      <c r="Z25" s="684"/>
      <c r="AA25" s="684"/>
      <c r="AB25" s="684"/>
      <c r="AC25" s="685"/>
      <c r="AD25" s="727"/>
      <c r="AE25" s="728"/>
      <c r="AF25" s="728"/>
      <c r="AG25" s="728"/>
      <c r="AH25" s="728"/>
      <c r="AI25" s="728"/>
      <c r="AJ25" s="728"/>
      <c r="AK25" s="728"/>
      <c r="AL25" s="728"/>
      <c r="AM25" s="728"/>
      <c r="AN25" s="728"/>
      <c r="AO25" s="728"/>
      <c r="AP25" s="728"/>
      <c r="AQ25" s="728"/>
      <c r="AR25" s="728"/>
      <c r="AS25" s="728"/>
      <c r="AT25" s="728"/>
      <c r="AU25" s="728"/>
      <c r="AV25" s="728"/>
      <c r="AW25" s="728"/>
      <c r="AX25" s="729"/>
    </row>
    <row r="26" spans="1:50" ht="25.5" customHeight="1" x14ac:dyDescent="0.15">
      <c r="A26" s="692"/>
      <c r="B26" s="693"/>
      <c r="C26" s="693"/>
      <c r="D26" s="693"/>
      <c r="E26" s="693"/>
      <c r="F26" s="694"/>
      <c r="G26" s="686" t="s">
        <v>1</v>
      </c>
      <c r="H26" s="687"/>
      <c r="I26" s="687"/>
      <c r="J26" s="687"/>
      <c r="K26" s="687"/>
      <c r="L26" s="687"/>
      <c r="M26" s="687"/>
      <c r="N26" s="687"/>
      <c r="O26" s="688"/>
      <c r="P26" s="683" t="s">
        <v>1</v>
      </c>
      <c r="Q26" s="684"/>
      <c r="R26" s="684"/>
      <c r="S26" s="684"/>
      <c r="T26" s="684"/>
      <c r="U26" s="684"/>
      <c r="V26" s="685"/>
      <c r="W26" s="683" t="s">
        <v>1</v>
      </c>
      <c r="X26" s="684"/>
      <c r="Y26" s="684"/>
      <c r="Z26" s="684"/>
      <c r="AA26" s="684"/>
      <c r="AB26" s="684"/>
      <c r="AC26" s="685"/>
      <c r="AD26" s="727"/>
      <c r="AE26" s="728"/>
      <c r="AF26" s="728"/>
      <c r="AG26" s="728"/>
      <c r="AH26" s="728"/>
      <c r="AI26" s="728"/>
      <c r="AJ26" s="728"/>
      <c r="AK26" s="728"/>
      <c r="AL26" s="728"/>
      <c r="AM26" s="728"/>
      <c r="AN26" s="728"/>
      <c r="AO26" s="728"/>
      <c r="AP26" s="728"/>
      <c r="AQ26" s="728"/>
      <c r="AR26" s="728"/>
      <c r="AS26" s="728"/>
      <c r="AT26" s="728"/>
      <c r="AU26" s="728"/>
      <c r="AV26" s="728"/>
      <c r="AW26" s="728"/>
      <c r="AX26" s="729"/>
    </row>
    <row r="27" spans="1:50" ht="25.5" customHeight="1" x14ac:dyDescent="0.15">
      <c r="A27" s="692"/>
      <c r="B27" s="693"/>
      <c r="C27" s="693"/>
      <c r="D27" s="693"/>
      <c r="E27" s="693"/>
      <c r="F27" s="694"/>
      <c r="G27" s="686" t="s">
        <v>1</v>
      </c>
      <c r="H27" s="687"/>
      <c r="I27" s="687"/>
      <c r="J27" s="687"/>
      <c r="K27" s="687"/>
      <c r="L27" s="687"/>
      <c r="M27" s="687"/>
      <c r="N27" s="687"/>
      <c r="O27" s="688"/>
      <c r="P27" s="683" t="s">
        <v>1</v>
      </c>
      <c r="Q27" s="684"/>
      <c r="R27" s="684"/>
      <c r="S27" s="684"/>
      <c r="T27" s="684"/>
      <c r="U27" s="684"/>
      <c r="V27" s="685"/>
      <c r="W27" s="683" t="s">
        <v>1</v>
      </c>
      <c r="X27" s="684"/>
      <c r="Y27" s="684"/>
      <c r="Z27" s="684"/>
      <c r="AA27" s="684"/>
      <c r="AB27" s="684"/>
      <c r="AC27" s="685"/>
      <c r="AD27" s="727"/>
      <c r="AE27" s="728"/>
      <c r="AF27" s="728"/>
      <c r="AG27" s="728"/>
      <c r="AH27" s="728"/>
      <c r="AI27" s="728"/>
      <c r="AJ27" s="728"/>
      <c r="AK27" s="728"/>
      <c r="AL27" s="728"/>
      <c r="AM27" s="728"/>
      <c r="AN27" s="728"/>
      <c r="AO27" s="728"/>
      <c r="AP27" s="728"/>
      <c r="AQ27" s="728"/>
      <c r="AR27" s="728"/>
      <c r="AS27" s="728"/>
      <c r="AT27" s="728"/>
      <c r="AU27" s="728"/>
      <c r="AV27" s="728"/>
      <c r="AW27" s="728"/>
      <c r="AX27" s="729"/>
    </row>
    <row r="28" spans="1:50" ht="25.5" customHeight="1" x14ac:dyDescent="0.15">
      <c r="A28" s="692"/>
      <c r="B28" s="693"/>
      <c r="C28" s="693"/>
      <c r="D28" s="693"/>
      <c r="E28" s="693"/>
      <c r="F28" s="694"/>
      <c r="G28" s="686" t="s">
        <v>1</v>
      </c>
      <c r="H28" s="687"/>
      <c r="I28" s="687"/>
      <c r="J28" s="687"/>
      <c r="K28" s="687"/>
      <c r="L28" s="687"/>
      <c r="M28" s="687"/>
      <c r="N28" s="687"/>
      <c r="O28" s="688"/>
      <c r="P28" s="740" t="s">
        <v>40</v>
      </c>
      <c r="Q28" s="741"/>
      <c r="R28" s="741"/>
      <c r="S28" s="741"/>
      <c r="T28" s="741"/>
      <c r="U28" s="741"/>
      <c r="V28" s="742"/>
      <c r="W28" s="740" t="s">
        <v>40</v>
      </c>
      <c r="X28" s="741"/>
      <c r="Y28" s="741"/>
      <c r="Z28" s="741"/>
      <c r="AA28" s="741"/>
      <c r="AB28" s="741"/>
      <c r="AC28" s="742"/>
      <c r="AD28" s="727"/>
      <c r="AE28" s="728"/>
      <c r="AF28" s="728"/>
      <c r="AG28" s="728"/>
      <c r="AH28" s="728"/>
      <c r="AI28" s="728"/>
      <c r="AJ28" s="728"/>
      <c r="AK28" s="728"/>
      <c r="AL28" s="728"/>
      <c r="AM28" s="728"/>
      <c r="AN28" s="728"/>
      <c r="AO28" s="728"/>
      <c r="AP28" s="728"/>
      <c r="AQ28" s="728"/>
      <c r="AR28" s="728"/>
      <c r="AS28" s="728"/>
      <c r="AT28" s="728"/>
      <c r="AU28" s="728"/>
      <c r="AV28" s="728"/>
      <c r="AW28" s="728"/>
      <c r="AX28" s="729"/>
    </row>
    <row r="29" spans="1:50" ht="25.5" customHeight="1" thickBot="1" x14ac:dyDescent="0.2">
      <c r="A29" s="692"/>
      <c r="B29" s="693"/>
      <c r="C29" s="693"/>
      <c r="D29" s="693"/>
      <c r="E29" s="693"/>
      <c r="F29" s="694"/>
      <c r="G29" s="296" t="s">
        <v>43</v>
      </c>
      <c r="H29" s="662"/>
      <c r="I29" s="662"/>
      <c r="J29" s="662"/>
      <c r="K29" s="662"/>
      <c r="L29" s="662"/>
      <c r="M29" s="662"/>
      <c r="N29" s="662"/>
      <c r="O29" s="703"/>
      <c r="P29" s="704" t="str">
        <f>AK13</f>
        <v>-</v>
      </c>
      <c r="Q29" s="705"/>
      <c r="R29" s="705"/>
      <c r="S29" s="705"/>
      <c r="T29" s="705"/>
      <c r="U29" s="705"/>
      <c r="V29" s="706"/>
      <c r="W29" s="707">
        <f>AR13</f>
        <v>0</v>
      </c>
      <c r="X29" s="708"/>
      <c r="Y29" s="708"/>
      <c r="Z29" s="708"/>
      <c r="AA29" s="708"/>
      <c r="AB29" s="708"/>
      <c r="AC29" s="709"/>
      <c r="AD29" s="730"/>
      <c r="AE29" s="730"/>
      <c r="AF29" s="730"/>
      <c r="AG29" s="730"/>
      <c r="AH29" s="730"/>
      <c r="AI29" s="730"/>
      <c r="AJ29" s="730"/>
      <c r="AK29" s="730"/>
      <c r="AL29" s="730"/>
      <c r="AM29" s="730"/>
      <c r="AN29" s="730"/>
      <c r="AO29" s="730"/>
      <c r="AP29" s="730"/>
      <c r="AQ29" s="730"/>
      <c r="AR29" s="730"/>
      <c r="AS29" s="730"/>
      <c r="AT29" s="730"/>
      <c r="AU29" s="730"/>
      <c r="AV29" s="730"/>
      <c r="AW29" s="730"/>
      <c r="AX29" s="731"/>
    </row>
    <row r="30" spans="1:50" ht="47.25" customHeight="1" x14ac:dyDescent="0.15">
      <c r="A30" s="710" t="s">
        <v>52</v>
      </c>
      <c r="B30" s="711"/>
      <c r="C30" s="711"/>
      <c r="D30" s="711"/>
      <c r="E30" s="711"/>
      <c r="F30" s="712"/>
      <c r="G30" s="713" t="s">
        <v>53</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4" t="s">
        <v>54</v>
      </c>
      <c r="B31" s="157"/>
      <c r="C31" s="157"/>
      <c r="D31" s="157"/>
      <c r="E31" s="157"/>
      <c r="F31" s="158"/>
      <c r="G31" s="671" t="s">
        <v>55</v>
      </c>
      <c r="H31" s="672"/>
      <c r="I31" s="672"/>
      <c r="J31" s="672"/>
      <c r="K31" s="672"/>
      <c r="L31" s="672"/>
      <c r="M31" s="672"/>
      <c r="N31" s="672"/>
      <c r="O31" s="672"/>
      <c r="P31" s="673" t="s">
        <v>56</v>
      </c>
      <c r="Q31" s="672"/>
      <c r="R31" s="672"/>
      <c r="S31" s="672"/>
      <c r="T31" s="672"/>
      <c r="U31" s="672"/>
      <c r="V31" s="672"/>
      <c r="W31" s="672"/>
      <c r="X31" s="674"/>
      <c r="Y31" s="675"/>
      <c r="Z31" s="676"/>
      <c r="AA31" s="677"/>
      <c r="AB31" s="608" t="s">
        <v>57</v>
      </c>
      <c r="AC31" s="608"/>
      <c r="AD31" s="608"/>
      <c r="AE31" s="120" t="s">
        <v>31</v>
      </c>
      <c r="AF31" s="678"/>
      <c r="AG31" s="678"/>
      <c r="AH31" s="679"/>
      <c r="AI31" s="120" t="s">
        <v>32</v>
      </c>
      <c r="AJ31" s="678"/>
      <c r="AK31" s="678"/>
      <c r="AL31" s="679"/>
      <c r="AM31" s="120" t="s">
        <v>13</v>
      </c>
      <c r="AN31" s="678"/>
      <c r="AO31" s="678"/>
      <c r="AP31" s="679"/>
      <c r="AQ31" s="605" t="s">
        <v>58</v>
      </c>
      <c r="AR31" s="606"/>
      <c r="AS31" s="606"/>
      <c r="AT31" s="607"/>
      <c r="AU31" s="605" t="s">
        <v>59</v>
      </c>
      <c r="AV31" s="606"/>
      <c r="AW31" s="606"/>
      <c r="AX31" s="615"/>
    </row>
    <row r="32" spans="1:50" ht="23.25" customHeight="1" x14ac:dyDescent="0.15">
      <c r="A32" s="504"/>
      <c r="B32" s="157"/>
      <c r="C32" s="157"/>
      <c r="D32" s="157"/>
      <c r="E32" s="157"/>
      <c r="F32" s="158"/>
      <c r="G32" s="714" t="s">
        <v>60</v>
      </c>
      <c r="H32" s="617"/>
      <c r="I32" s="617"/>
      <c r="J32" s="617"/>
      <c r="K32" s="617"/>
      <c r="L32" s="617"/>
      <c r="M32" s="617"/>
      <c r="N32" s="617"/>
      <c r="O32" s="715"/>
      <c r="P32" s="383" t="s">
        <v>61</v>
      </c>
      <c r="Q32" s="621"/>
      <c r="R32" s="621"/>
      <c r="S32" s="621"/>
      <c r="T32" s="621"/>
      <c r="U32" s="621"/>
      <c r="V32" s="621"/>
      <c r="W32" s="621"/>
      <c r="X32" s="622"/>
      <c r="Y32" s="626" t="s">
        <v>62</v>
      </c>
      <c r="Z32" s="627"/>
      <c r="AA32" s="628"/>
      <c r="AB32" s="629" t="s">
        <v>40</v>
      </c>
      <c r="AC32" s="629"/>
      <c r="AD32" s="629"/>
      <c r="AE32" s="599" t="s">
        <v>40</v>
      </c>
      <c r="AF32" s="600"/>
      <c r="AG32" s="600"/>
      <c r="AH32" s="670"/>
      <c r="AI32" s="91" t="s">
        <v>1</v>
      </c>
      <c r="AJ32" s="600"/>
      <c r="AK32" s="600"/>
      <c r="AL32" s="670"/>
      <c r="AM32" s="599">
        <v>9</v>
      </c>
      <c r="AN32" s="600"/>
      <c r="AO32" s="600"/>
      <c r="AP32" s="670"/>
      <c r="AQ32" s="599">
        <v>25</v>
      </c>
      <c r="AR32" s="600"/>
      <c r="AS32" s="600"/>
      <c r="AT32" s="670"/>
      <c r="AU32" s="599" t="s">
        <v>40</v>
      </c>
      <c r="AV32" s="600"/>
      <c r="AW32" s="600"/>
      <c r="AX32" s="670"/>
    </row>
    <row r="33" spans="1:51" ht="34.5" customHeight="1" x14ac:dyDescent="0.15">
      <c r="A33" s="192"/>
      <c r="B33" s="162"/>
      <c r="C33" s="162"/>
      <c r="D33" s="162"/>
      <c r="E33" s="162"/>
      <c r="F33" s="163"/>
      <c r="G33" s="618"/>
      <c r="H33" s="619"/>
      <c r="I33" s="619"/>
      <c r="J33" s="619"/>
      <c r="K33" s="619"/>
      <c r="L33" s="619"/>
      <c r="M33" s="619"/>
      <c r="N33" s="619"/>
      <c r="O33" s="716"/>
      <c r="P33" s="623"/>
      <c r="Q33" s="624"/>
      <c r="R33" s="624"/>
      <c r="S33" s="624"/>
      <c r="T33" s="624"/>
      <c r="U33" s="624"/>
      <c r="V33" s="624"/>
      <c r="W33" s="624"/>
      <c r="X33" s="625"/>
      <c r="Y33" s="602" t="s">
        <v>63</v>
      </c>
      <c r="Z33" s="603"/>
      <c r="AA33" s="604"/>
      <c r="AB33" s="629" t="s">
        <v>40</v>
      </c>
      <c r="AC33" s="629"/>
      <c r="AD33" s="629"/>
      <c r="AE33" s="599" t="s">
        <v>40</v>
      </c>
      <c r="AF33" s="600"/>
      <c r="AG33" s="600"/>
      <c r="AH33" s="670"/>
      <c r="AI33" s="643" t="s">
        <v>1</v>
      </c>
      <c r="AJ33" s="643"/>
      <c r="AK33" s="643"/>
      <c r="AL33" s="643"/>
      <c r="AM33" s="599">
        <v>9</v>
      </c>
      <c r="AN33" s="600"/>
      <c r="AO33" s="600"/>
      <c r="AP33" s="670"/>
      <c r="AQ33" s="599" t="s">
        <v>40</v>
      </c>
      <c r="AR33" s="600"/>
      <c r="AS33" s="600"/>
      <c r="AT33" s="670"/>
      <c r="AU33" s="599" t="s">
        <v>40</v>
      </c>
      <c r="AV33" s="600"/>
      <c r="AW33" s="600"/>
      <c r="AX33" s="670"/>
    </row>
    <row r="34" spans="1:51" ht="23.25" customHeight="1" x14ac:dyDescent="0.15">
      <c r="A34" s="661" t="s">
        <v>64</v>
      </c>
      <c r="B34" s="662"/>
      <c r="C34" s="662"/>
      <c r="D34" s="662"/>
      <c r="E34" s="662"/>
      <c r="F34" s="663"/>
      <c r="G34" s="180" t="s">
        <v>65</v>
      </c>
      <c r="H34" s="180"/>
      <c r="I34" s="180"/>
      <c r="J34" s="180"/>
      <c r="K34" s="180"/>
      <c r="L34" s="180"/>
      <c r="M34" s="180"/>
      <c r="N34" s="180"/>
      <c r="O34" s="180"/>
      <c r="P34" s="180"/>
      <c r="Q34" s="180"/>
      <c r="R34" s="180"/>
      <c r="S34" s="180"/>
      <c r="T34" s="180"/>
      <c r="U34" s="180"/>
      <c r="V34" s="180"/>
      <c r="W34" s="180"/>
      <c r="X34" s="181"/>
      <c r="Y34" s="612"/>
      <c r="Z34" s="613"/>
      <c r="AA34" s="614"/>
      <c r="AB34" s="179" t="s">
        <v>57</v>
      </c>
      <c r="AC34" s="180"/>
      <c r="AD34" s="181"/>
      <c r="AE34" s="179" t="s">
        <v>31</v>
      </c>
      <c r="AF34" s="180"/>
      <c r="AG34" s="180"/>
      <c r="AH34" s="181"/>
      <c r="AI34" s="179" t="s">
        <v>32</v>
      </c>
      <c r="AJ34" s="180"/>
      <c r="AK34" s="180"/>
      <c r="AL34" s="181"/>
      <c r="AM34" s="179" t="s">
        <v>13</v>
      </c>
      <c r="AN34" s="180"/>
      <c r="AO34" s="180"/>
      <c r="AP34" s="181"/>
      <c r="AQ34" s="609" t="s">
        <v>66</v>
      </c>
      <c r="AR34" s="610"/>
      <c r="AS34" s="610"/>
      <c r="AT34" s="610"/>
      <c r="AU34" s="610"/>
      <c r="AV34" s="610"/>
      <c r="AW34" s="610"/>
      <c r="AX34" s="611"/>
    </row>
    <row r="35" spans="1:51" ht="23.25" customHeight="1" x14ac:dyDescent="0.15">
      <c r="A35" s="664"/>
      <c r="B35" s="665"/>
      <c r="C35" s="665"/>
      <c r="D35" s="665"/>
      <c r="E35" s="665"/>
      <c r="F35" s="666"/>
      <c r="G35" s="634" t="s">
        <v>67</v>
      </c>
      <c r="H35" s="634"/>
      <c r="I35" s="634"/>
      <c r="J35" s="634"/>
      <c r="K35" s="634"/>
      <c r="L35" s="634"/>
      <c r="M35" s="634"/>
      <c r="N35" s="634"/>
      <c r="O35" s="634"/>
      <c r="P35" s="634"/>
      <c r="Q35" s="634"/>
      <c r="R35" s="634"/>
      <c r="S35" s="634"/>
      <c r="T35" s="634"/>
      <c r="U35" s="634"/>
      <c r="V35" s="634"/>
      <c r="W35" s="634"/>
      <c r="X35" s="634"/>
      <c r="Y35" s="637" t="s">
        <v>64</v>
      </c>
      <c r="Z35" s="638"/>
      <c r="AA35" s="639"/>
      <c r="AB35" s="640" t="s">
        <v>68</v>
      </c>
      <c r="AC35" s="641"/>
      <c r="AD35" s="642"/>
      <c r="AE35" s="599" t="s">
        <v>40</v>
      </c>
      <c r="AF35" s="600"/>
      <c r="AG35" s="600"/>
      <c r="AH35" s="670"/>
      <c r="AI35" s="91" t="s">
        <v>1</v>
      </c>
      <c r="AJ35" s="600"/>
      <c r="AK35" s="600"/>
      <c r="AL35" s="670"/>
      <c r="AM35" s="599">
        <v>2037737</v>
      </c>
      <c r="AN35" s="600"/>
      <c r="AO35" s="600"/>
      <c r="AP35" s="670"/>
      <c r="AQ35" s="91" t="s">
        <v>40</v>
      </c>
      <c r="AR35" s="92"/>
      <c r="AS35" s="92"/>
      <c r="AT35" s="92"/>
      <c r="AU35" s="92"/>
      <c r="AV35" s="92"/>
      <c r="AW35" s="92"/>
      <c r="AX35" s="100"/>
    </row>
    <row r="36" spans="1:51" ht="46.5" customHeight="1" x14ac:dyDescent="0.15">
      <c r="A36" s="667"/>
      <c r="B36" s="668"/>
      <c r="C36" s="668"/>
      <c r="D36" s="668"/>
      <c r="E36" s="668"/>
      <c r="F36" s="669"/>
      <c r="G36" s="636"/>
      <c r="H36" s="636"/>
      <c r="I36" s="636"/>
      <c r="J36" s="636"/>
      <c r="K36" s="636"/>
      <c r="L36" s="636"/>
      <c r="M36" s="636"/>
      <c r="N36" s="636"/>
      <c r="O36" s="636"/>
      <c r="P36" s="636"/>
      <c r="Q36" s="636"/>
      <c r="R36" s="636"/>
      <c r="S36" s="636"/>
      <c r="T36" s="636"/>
      <c r="U36" s="636"/>
      <c r="V36" s="636"/>
      <c r="W36" s="636"/>
      <c r="X36" s="636"/>
      <c r="Y36" s="219" t="s">
        <v>69</v>
      </c>
      <c r="Z36" s="630"/>
      <c r="AA36" s="631"/>
      <c r="AB36" s="594" t="s">
        <v>70</v>
      </c>
      <c r="AC36" s="595"/>
      <c r="AD36" s="596"/>
      <c r="AE36" s="599" t="s">
        <v>40</v>
      </c>
      <c r="AF36" s="600"/>
      <c r="AG36" s="600"/>
      <c r="AH36" s="670"/>
      <c r="AI36" s="91" t="s">
        <v>1</v>
      </c>
      <c r="AJ36" s="600"/>
      <c r="AK36" s="600"/>
      <c r="AL36" s="670"/>
      <c r="AM36" s="91" t="s">
        <v>71</v>
      </c>
      <c r="AN36" s="600"/>
      <c r="AO36" s="600"/>
      <c r="AP36" s="670"/>
      <c r="AQ36" s="680" t="s">
        <v>40</v>
      </c>
      <c r="AR36" s="681"/>
      <c r="AS36" s="681"/>
      <c r="AT36" s="681"/>
      <c r="AU36" s="681"/>
      <c r="AV36" s="681"/>
      <c r="AW36" s="681"/>
      <c r="AX36" s="682"/>
    </row>
    <row r="37" spans="1:51" ht="18.75" customHeight="1" x14ac:dyDescent="0.15">
      <c r="A37" s="649" t="s">
        <v>72</v>
      </c>
      <c r="B37" s="650"/>
      <c r="C37" s="650"/>
      <c r="D37" s="650"/>
      <c r="E37" s="650"/>
      <c r="F37" s="651"/>
      <c r="G37" s="586" t="s">
        <v>73</v>
      </c>
      <c r="H37" s="197"/>
      <c r="I37" s="197"/>
      <c r="J37" s="197"/>
      <c r="K37" s="197"/>
      <c r="L37" s="197"/>
      <c r="M37" s="197"/>
      <c r="N37" s="197"/>
      <c r="O37" s="198"/>
      <c r="P37" s="199" t="s">
        <v>74</v>
      </c>
      <c r="Q37" s="197"/>
      <c r="R37" s="197"/>
      <c r="S37" s="197"/>
      <c r="T37" s="197"/>
      <c r="U37" s="197"/>
      <c r="V37" s="197"/>
      <c r="W37" s="197"/>
      <c r="X37" s="198"/>
      <c r="Y37" s="587"/>
      <c r="Z37" s="574"/>
      <c r="AA37" s="575"/>
      <c r="AB37" s="591" t="s">
        <v>57</v>
      </c>
      <c r="AC37" s="592"/>
      <c r="AD37" s="593"/>
      <c r="AE37" s="591" t="s">
        <v>31</v>
      </c>
      <c r="AF37" s="592"/>
      <c r="AG37" s="592"/>
      <c r="AH37" s="593"/>
      <c r="AI37" s="659" t="s">
        <v>32</v>
      </c>
      <c r="AJ37" s="659"/>
      <c r="AK37" s="659"/>
      <c r="AL37" s="591"/>
      <c r="AM37" s="659" t="s">
        <v>13</v>
      </c>
      <c r="AN37" s="659"/>
      <c r="AO37" s="659"/>
      <c r="AP37" s="591"/>
      <c r="AQ37" s="216" t="s">
        <v>75</v>
      </c>
      <c r="AR37" s="217"/>
      <c r="AS37" s="217"/>
      <c r="AT37" s="218"/>
      <c r="AU37" s="197" t="s">
        <v>76</v>
      </c>
      <c r="AV37" s="197"/>
      <c r="AW37" s="197"/>
      <c r="AX37" s="200"/>
    </row>
    <row r="38" spans="1:51" ht="18.75" customHeight="1" x14ac:dyDescent="0.15">
      <c r="A38" s="652"/>
      <c r="B38" s="653"/>
      <c r="C38" s="653"/>
      <c r="D38" s="653"/>
      <c r="E38" s="653"/>
      <c r="F38" s="654"/>
      <c r="G38" s="160"/>
      <c r="H38" s="112"/>
      <c r="I38" s="112"/>
      <c r="J38" s="112"/>
      <c r="K38" s="112"/>
      <c r="L38" s="112"/>
      <c r="M38" s="112"/>
      <c r="N38" s="112"/>
      <c r="O38" s="113"/>
      <c r="P38" s="111"/>
      <c r="Q38" s="112"/>
      <c r="R38" s="112"/>
      <c r="S38" s="112"/>
      <c r="T38" s="112"/>
      <c r="U38" s="112"/>
      <c r="V38" s="112"/>
      <c r="W38" s="112"/>
      <c r="X38" s="113"/>
      <c r="Y38" s="588"/>
      <c r="Z38" s="589"/>
      <c r="AA38" s="590"/>
      <c r="AB38" s="120"/>
      <c r="AC38" s="121"/>
      <c r="AD38" s="122"/>
      <c r="AE38" s="120"/>
      <c r="AF38" s="121"/>
      <c r="AG38" s="121"/>
      <c r="AH38" s="122"/>
      <c r="AI38" s="660"/>
      <c r="AJ38" s="660"/>
      <c r="AK38" s="660"/>
      <c r="AL38" s="120"/>
      <c r="AM38" s="660"/>
      <c r="AN38" s="660"/>
      <c r="AO38" s="660"/>
      <c r="AP38" s="120"/>
      <c r="AQ38" s="501" t="s">
        <v>40</v>
      </c>
      <c r="AR38" s="502"/>
      <c r="AS38" s="131" t="s">
        <v>77</v>
      </c>
      <c r="AT38" s="132"/>
      <c r="AU38" s="130">
        <v>4</v>
      </c>
      <c r="AV38" s="130"/>
      <c r="AW38" s="112" t="s">
        <v>78</v>
      </c>
      <c r="AX38" s="133"/>
    </row>
    <row r="39" spans="1:51" ht="23.25" customHeight="1" x14ac:dyDescent="0.15">
      <c r="A39" s="655"/>
      <c r="B39" s="653"/>
      <c r="C39" s="653"/>
      <c r="D39" s="653"/>
      <c r="E39" s="653"/>
      <c r="F39" s="654"/>
      <c r="G39" s="182" t="s">
        <v>79</v>
      </c>
      <c r="H39" s="183"/>
      <c r="I39" s="183"/>
      <c r="J39" s="183"/>
      <c r="K39" s="183"/>
      <c r="L39" s="183"/>
      <c r="M39" s="183"/>
      <c r="N39" s="183"/>
      <c r="O39" s="184"/>
      <c r="P39" s="135" t="s">
        <v>80</v>
      </c>
      <c r="Q39" s="135"/>
      <c r="R39" s="135"/>
      <c r="S39" s="135"/>
      <c r="T39" s="135"/>
      <c r="U39" s="135"/>
      <c r="V39" s="135"/>
      <c r="W39" s="135"/>
      <c r="X39" s="136"/>
      <c r="Y39" s="219" t="s">
        <v>81</v>
      </c>
      <c r="Z39" s="220"/>
      <c r="AA39" s="221"/>
      <c r="AB39" s="152" t="s">
        <v>82</v>
      </c>
      <c r="AC39" s="629"/>
      <c r="AD39" s="629"/>
      <c r="AE39" s="91" t="s">
        <v>40</v>
      </c>
      <c r="AF39" s="92"/>
      <c r="AG39" s="92"/>
      <c r="AH39" s="92"/>
      <c r="AI39" s="91" t="s">
        <v>40</v>
      </c>
      <c r="AJ39" s="92"/>
      <c r="AK39" s="92"/>
      <c r="AL39" s="92"/>
      <c r="AM39" s="91">
        <v>100</v>
      </c>
      <c r="AN39" s="92"/>
      <c r="AO39" s="92"/>
      <c r="AP39" s="92"/>
      <c r="AQ39" s="97" t="s">
        <v>40</v>
      </c>
      <c r="AR39" s="98"/>
      <c r="AS39" s="98"/>
      <c r="AT39" s="99"/>
      <c r="AU39" s="92" t="s">
        <v>40</v>
      </c>
      <c r="AV39" s="92"/>
      <c r="AW39" s="92"/>
      <c r="AX39" s="100"/>
    </row>
    <row r="40" spans="1:51" ht="23.25" customHeight="1" x14ac:dyDescent="0.15">
      <c r="A40" s="656"/>
      <c r="B40" s="657"/>
      <c r="C40" s="657"/>
      <c r="D40" s="657"/>
      <c r="E40" s="657"/>
      <c r="F40" s="658"/>
      <c r="G40" s="185"/>
      <c r="H40" s="186"/>
      <c r="I40" s="186"/>
      <c r="J40" s="186"/>
      <c r="K40" s="186"/>
      <c r="L40" s="186"/>
      <c r="M40" s="186"/>
      <c r="N40" s="186"/>
      <c r="O40" s="187"/>
      <c r="P40" s="138"/>
      <c r="Q40" s="138"/>
      <c r="R40" s="138"/>
      <c r="S40" s="138"/>
      <c r="T40" s="138"/>
      <c r="U40" s="138"/>
      <c r="V40" s="138"/>
      <c r="W40" s="138"/>
      <c r="X40" s="139"/>
      <c r="Y40" s="179" t="s">
        <v>83</v>
      </c>
      <c r="Z40" s="180"/>
      <c r="AA40" s="181"/>
      <c r="AB40" s="152" t="s">
        <v>82</v>
      </c>
      <c r="AC40" s="629"/>
      <c r="AD40" s="629"/>
      <c r="AE40" s="91" t="s">
        <v>40</v>
      </c>
      <c r="AF40" s="92"/>
      <c r="AG40" s="92"/>
      <c r="AH40" s="92"/>
      <c r="AI40" s="91" t="s">
        <v>40</v>
      </c>
      <c r="AJ40" s="92"/>
      <c r="AK40" s="92"/>
      <c r="AL40" s="92"/>
      <c r="AM40" s="91">
        <v>100</v>
      </c>
      <c r="AN40" s="92"/>
      <c r="AO40" s="92"/>
      <c r="AP40" s="92"/>
      <c r="AQ40" s="97" t="s">
        <v>40</v>
      </c>
      <c r="AR40" s="98"/>
      <c r="AS40" s="98"/>
      <c r="AT40" s="99"/>
      <c r="AU40" s="92">
        <v>100</v>
      </c>
      <c r="AV40" s="92"/>
      <c r="AW40" s="92"/>
      <c r="AX40" s="100"/>
    </row>
    <row r="41" spans="1:51" ht="23.25" customHeight="1" x14ac:dyDescent="0.15">
      <c r="A41" s="655"/>
      <c r="B41" s="653"/>
      <c r="C41" s="653"/>
      <c r="D41" s="653"/>
      <c r="E41" s="653"/>
      <c r="F41" s="654"/>
      <c r="G41" s="188"/>
      <c r="H41" s="189"/>
      <c r="I41" s="189"/>
      <c r="J41" s="189"/>
      <c r="K41" s="189"/>
      <c r="L41" s="189"/>
      <c r="M41" s="189"/>
      <c r="N41" s="189"/>
      <c r="O41" s="190"/>
      <c r="P41" s="141"/>
      <c r="Q41" s="141"/>
      <c r="R41" s="141"/>
      <c r="S41" s="141"/>
      <c r="T41" s="141"/>
      <c r="U41" s="141"/>
      <c r="V41" s="141"/>
      <c r="W41" s="141"/>
      <c r="X41" s="142"/>
      <c r="Y41" s="179" t="s">
        <v>84</v>
      </c>
      <c r="Z41" s="180"/>
      <c r="AA41" s="181"/>
      <c r="AB41" s="576" t="s">
        <v>82</v>
      </c>
      <c r="AC41" s="576"/>
      <c r="AD41" s="576"/>
      <c r="AE41" s="91" t="s">
        <v>40</v>
      </c>
      <c r="AF41" s="92"/>
      <c r="AG41" s="92"/>
      <c r="AH41" s="92"/>
      <c r="AI41" s="91" t="s">
        <v>40</v>
      </c>
      <c r="AJ41" s="92"/>
      <c r="AK41" s="92"/>
      <c r="AL41" s="92"/>
      <c r="AM41" s="91">
        <v>100</v>
      </c>
      <c r="AN41" s="92"/>
      <c r="AO41" s="92"/>
      <c r="AP41" s="92"/>
      <c r="AQ41" s="97" t="s">
        <v>40</v>
      </c>
      <c r="AR41" s="98"/>
      <c r="AS41" s="98"/>
      <c r="AT41" s="99"/>
      <c r="AU41" s="92" t="s">
        <v>40</v>
      </c>
      <c r="AV41" s="92"/>
      <c r="AW41" s="92"/>
      <c r="AX41" s="100"/>
    </row>
    <row r="42" spans="1:51" ht="23.25" customHeight="1" x14ac:dyDescent="0.15">
      <c r="A42" s="191" t="s">
        <v>85</v>
      </c>
      <c r="B42" s="154"/>
      <c r="C42" s="154"/>
      <c r="D42" s="154"/>
      <c r="E42" s="154"/>
      <c r="F42" s="155"/>
      <c r="G42" s="182" t="s">
        <v>86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87</v>
      </c>
      <c r="B44" s="156" t="s">
        <v>88</v>
      </c>
      <c r="C44" s="157"/>
      <c r="D44" s="157"/>
      <c r="E44" s="157"/>
      <c r="F44" s="158"/>
      <c r="G44" s="197" t="s">
        <v>89</v>
      </c>
      <c r="H44" s="197"/>
      <c r="I44" s="197"/>
      <c r="J44" s="197"/>
      <c r="K44" s="197"/>
      <c r="L44" s="197"/>
      <c r="M44" s="197"/>
      <c r="N44" s="197"/>
      <c r="O44" s="197"/>
      <c r="P44" s="197"/>
      <c r="Q44" s="197"/>
      <c r="R44" s="197"/>
      <c r="S44" s="197"/>
      <c r="T44" s="197"/>
      <c r="U44" s="197"/>
      <c r="V44" s="197"/>
      <c r="W44" s="197"/>
      <c r="X44" s="197"/>
      <c r="Y44" s="197"/>
      <c r="Z44" s="197"/>
      <c r="AA44" s="198"/>
      <c r="AB44" s="199" t="s">
        <v>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40.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91</v>
      </c>
      <c r="C49" s="154"/>
      <c r="D49" s="154"/>
      <c r="E49" s="154"/>
      <c r="F49" s="155"/>
      <c r="G49" s="159" t="s">
        <v>92</v>
      </c>
      <c r="H49" s="109"/>
      <c r="I49" s="109"/>
      <c r="J49" s="109"/>
      <c r="K49" s="109"/>
      <c r="L49" s="109"/>
      <c r="M49" s="109"/>
      <c r="N49" s="109"/>
      <c r="O49" s="110"/>
      <c r="P49" s="108" t="s">
        <v>93</v>
      </c>
      <c r="Q49" s="109"/>
      <c r="R49" s="109"/>
      <c r="S49" s="109"/>
      <c r="T49" s="109"/>
      <c r="U49" s="109"/>
      <c r="V49" s="109"/>
      <c r="W49" s="109"/>
      <c r="X49" s="110"/>
      <c r="Y49" s="114"/>
      <c r="Z49" s="115"/>
      <c r="AA49" s="116"/>
      <c r="AB49" s="117" t="s">
        <v>57</v>
      </c>
      <c r="AC49" s="118"/>
      <c r="AD49" s="119"/>
      <c r="AE49" s="123" t="s">
        <v>31</v>
      </c>
      <c r="AF49" s="123"/>
      <c r="AG49" s="123"/>
      <c r="AH49" s="123"/>
      <c r="AI49" s="123" t="s">
        <v>32</v>
      </c>
      <c r="AJ49" s="123"/>
      <c r="AK49" s="123"/>
      <c r="AL49" s="123"/>
      <c r="AM49" s="123" t="s">
        <v>13</v>
      </c>
      <c r="AN49" s="123"/>
      <c r="AO49" s="123"/>
      <c r="AP49" s="123"/>
      <c r="AQ49" s="124" t="s">
        <v>75</v>
      </c>
      <c r="AR49" s="125"/>
      <c r="AS49" s="125"/>
      <c r="AT49" s="126"/>
      <c r="AU49" s="127" t="s">
        <v>76</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40</v>
      </c>
      <c r="AR50" s="130"/>
      <c r="AS50" s="131" t="s">
        <v>77</v>
      </c>
      <c r="AT50" s="132"/>
      <c r="AU50" s="130" t="s">
        <v>1</v>
      </c>
      <c r="AV50" s="130"/>
      <c r="AW50" s="112" t="s">
        <v>78</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94</v>
      </c>
      <c r="Z51" s="150"/>
      <c r="AA51" s="151"/>
      <c r="AB51" s="152" t="s">
        <v>95</v>
      </c>
      <c r="AC51" s="152"/>
      <c r="AD51" s="152"/>
      <c r="AE51" s="97" t="s">
        <v>1</v>
      </c>
      <c r="AF51" s="98"/>
      <c r="AG51" s="98"/>
      <c r="AH51" s="99"/>
      <c r="AI51" s="91" t="s">
        <v>1</v>
      </c>
      <c r="AJ51" s="92"/>
      <c r="AK51" s="92"/>
      <c r="AL51" s="92"/>
      <c r="AM51" s="97" t="s">
        <v>1</v>
      </c>
      <c r="AN51" s="98"/>
      <c r="AO51" s="98"/>
      <c r="AP51" s="99"/>
      <c r="AQ51" s="97" t="s">
        <v>1</v>
      </c>
      <c r="AR51" s="98"/>
      <c r="AS51" s="98"/>
      <c r="AT51" s="99"/>
      <c r="AU51" s="97" t="s">
        <v>1</v>
      </c>
      <c r="AV51" s="98"/>
      <c r="AW51" s="98"/>
      <c r="AX51" s="99"/>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t="s">
        <v>95</v>
      </c>
      <c r="AC52" s="96"/>
      <c r="AD52" s="96"/>
      <c r="AE52" s="97" t="s">
        <v>1</v>
      </c>
      <c r="AF52" s="98"/>
      <c r="AG52" s="98"/>
      <c r="AH52" s="99"/>
      <c r="AI52" s="91" t="s">
        <v>1</v>
      </c>
      <c r="AJ52" s="92"/>
      <c r="AK52" s="92"/>
      <c r="AL52" s="92"/>
      <c r="AM52" s="97" t="s">
        <v>1</v>
      </c>
      <c r="AN52" s="98"/>
      <c r="AO52" s="98"/>
      <c r="AP52" s="99"/>
      <c r="AQ52" s="97" t="s">
        <v>1</v>
      </c>
      <c r="AR52" s="98"/>
      <c r="AS52" s="98"/>
      <c r="AT52" s="99"/>
      <c r="AU52" s="97" t="s">
        <v>1</v>
      </c>
      <c r="AV52" s="98"/>
      <c r="AW52" s="98"/>
      <c r="AX52" s="99"/>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82</v>
      </c>
      <c r="AC53" s="101"/>
      <c r="AD53" s="101"/>
      <c r="AE53" s="97" t="s">
        <v>1</v>
      </c>
      <c r="AF53" s="98"/>
      <c r="AG53" s="98"/>
      <c r="AH53" s="99"/>
      <c r="AI53" s="97" t="s">
        <v>1</v>
      </c>
      <c r="AJ53" s="98"/>
      <c r="AK53" s="98"/>
      <c r="AL53" s="99"/>
      <c r="AM53" s="97" t="s">
        <v>1</v>
      </c>
      <c r="AN53" s="98"/>
      <c r="AO53" s="98"/>
      <c r="AP53" s="99"/>
      <c r="AQ53" s="97" t="s">
        <v>1</v>
      </c>
      <c r="AR53" s="98"/>
      <c r="AS53" s="98"/>
      <c r="AT53" s="99"/>
      <c r="AU53" s="97" t="s">
        <v>1</v>
      </c>
      <c r="AV53" s="98"/>
      <c r="AW53" s="98"/>
      <c r="AX53" s="99"/>
      <c r="AY53">
        <f t="shared" si="0"/>
        <v>0</v>
      </c>
    </row>
    <row r="54" spans="1:51" ht="18.75" hidden="1" customHeight="1" x14ac:dyDescent="0.15">
      <c r="A54" s="195"/>
      <c r="B54" s="153" t="s">
        <v>91</v>
      </c>
      <c r="C54" s="154"/>
      <c r="D54" s="154"/>
      <c r="E54" s="154"/>
      <c r="F54" s="155"/>
      <c r="G54" s="159" t="s">
        <v>92</v>
      </c>
      <c r="H54" s="109"/>
      <c r="I54" s="109"/>
      <c r="J54" s="109"/>
      <c r="K54" s="109"/>
      <c r="L54" s="109"/>
      <c r="M54" s="109"/>
      <c r="N54" s="109"/>
      <c r="O54" s="110"/>
      <c r="P54" s="108" t="s">
        <v>93</v>
      </c>
      <c r="Q54" s="109"/>
      <c r="R54" s="109"/>
      <c r="S54" s="109"/>
      <c r="T54" s="109"/>
      <c r="U54" s="109"/>
      <c r="V54" s="109"/>
      <c r="W54" s="109"/>
      <c r="X54" s="110"/>
      <c r="Y54" s="114"/>
      <c r="Z54" s="115"/>
      <c r="AA54" s="116"/>
      <c r="AB54" s="117" t="s">
        <v>57</v>
      </c>
      <c r="AC54" s="118"/>
      <c r="AD54" s="119"/>
      <c r="AE54" s="123" t="s">
        <v>31</v>
      </c>
      <c r="AF54" s="123"/>
      <c r="AG54" s="123"/>
      <c r="AH54" s="123"/>
      <c r="AI54" s="123" t="s">
        <v>32</v>
      </c>
      <c r="AJ54" s="123"/>
      <c r="AK54" s="123"/>
      <c r="AL54" s="123"/>
      <c r="AM54" s="123" t="s">
        <v>13</v>
      </c>
      <c r="AN54" s="123"/>
      <c r="AO54" s="123"/>
      <c r="AP54" s="123"/>
      <c r="AQ54" s="124" t="s">
        <v>75</v>
      </c>
      <c r="AR54" s="125"/>
      <c r="AS54" s="125"/>
      <c r="AT54" s="126"/>
      <c r="AU54" s="127" t="s">
        <v>76</v>
      </c>
      <c r="AV54" s="127"/>
      <c r="AW54" s="127"/>
      <c r="AX54" s="128"/>
      <c r="AY54">
        <f>COUNTA($G$56)</f>
        <v>1</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t="s">
        <v>40</v>
      </c>
      <c r="AR55" s="130"/>
      <c r="AS55" s="131" t="s">
        <v>77</v>
      </c>
      <c r="AT55" s="132"/>
      <c r="AU55" s="130" t="s">
        <v>40</v>
      </c>
      <c r="AV55" s="130"/>
      <c r="AW55" s="112" t="s">
        <v>78</v>
      </c>
      <c r="AX55" s="133"/>
      <c r="AY55">
        <f>$AY$54</f>
        <v>1</v>
      </c>
    </row>
    <row r="56" spans="1:51" ht="23.25" hidden="1" customHeight="1" x14ac:dyDescent="0.15">
      <c r="A56" s="195"/>
      <c r="B56" s="156"/>
      <c r="C56" s="157"/>
      <c r="D56" s="157"/>
      <c r="E56" s="157"/>
      <c r="F56" s="158"/>
      <c r="G56" s="134" t="s">
        <v>40</v>
      </c>
      <c r="H56" s="135"/>
      <c r="I56" s="135"/>
      <c r="J56" s="135"/>
      <c r="K56" s="135"/>
      <c r="L56" s="135"/>
      <c r="M56" s="135"/>
      <c r="N56" s="135"/>
      <c r="O56" s="136"/>
      <c r="P56" s="135" t="s">
        <v>40</v>
      </c>
      <c r="Q56" s="143"/>
      <c r="R56" s="143"/>
      <c r="S56" s="143"/>
      <c r="T56" s="143"/>
      <c r="U56" s="143"/>
      <c r="V56" s="143"/>
      <c r="W56" s="143"/>
      <c r="X56" s="144"/>
      <c r="Y56" s="149" t="s">
        <v>94</v>
      </c>
      <c r="Z56" s="150"/>
      <c r="AA56" s="151"/>
      <c r="AB56" s="152" t="s">
        <v>40</v>
      </c>
      <c r="AC56" s="152"/>
      <c r="AD56" s="152"/>
      <c r="AE56" s="91" t="s">
        <v>40</v>
      </c>
      <c r="AF56" s="92"/>
      <c r="AG56" s="92"/>
      <c r="AH56" s="92"/>
      <c r="AI56" s="91" t="s">
        <v>40</v>
      </c>
      <c r="AJ56" s="92"/>
      <c r="AK56" s="92"/>
      <c r="AL56" s="92"/>
      <c r="AM56" s="91" t="s">
        <v>40</v>
      </c>
      <c r="AN56" s="92"/>
      <c r="AO56" s="92"/>
      <c r="AP56" s="92"/>
      <c r="AQ56" s="91" t="s">
        <v>40</v>
      </c>
      <c r="AR56" s="92"/>
      <c r="AS56" s="92"/>
      <c r="AT56" s="92"/>
      <c r="AU56" s="91" t="s">
        <v>40</v>
      </c>
      <c r="AV56" s="92"/>
      <c r="AW56" s="92"/>
      <c r="AX56" s="92"/>
      <c r="AY56">
        <f>$AY$54</f>
        <v>1</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t="s">
        <v>40</v>
      </c>
      <c r="AC57" s="96"/>
      <c r="AD57" s="96"/>
      <c r="AE57" s="91" t="s">
        <v>40</v>
      </c>
      <c r="AF57" s="92"/>
      <c r="AG57" s="92"/>
      <c r="AH57" s="92"/>
      <c r="AI57" s="91" t="s">
        <v>40</v>
      </c>
      <c r="AJ57" s="92"/>
      <c r="AK57" s="92"/>
      <c r="AL57" s="92"/>
      <c r="AM57" s="91" t="s">
        <v>40</v>
      </c>
      <c r="AN57" s="92"/>
      <c r="AO57" s="92"/>
      <c r="AP57" s="92"/>
      <c r="AQ57" s="97"/>
      <c r="AR57" s="98"/>
      <c r="AS57" s="98"/>
      <c r="AT57" s="99"/>
      <c r="AU57" s="92"/>
      <c r="AV57" s="92"/>
      <c r="AW57" s="92"/>
      <c r="AX57" s="100"/>
      <c r="AY57">
        <f>$AY$54</f>
        <v>1</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82</v>
      </c>
      <c r="AC58" s="101"/>
      <c r="AD58" s="101"/>
      <c r="AE58" s="91" t="s">
        <v>40</v>
      </c>
      <c r="AF58" s="92"/>
      <c r="AG58" s="92"/>
      <c r="AH58" s="92"/>
      <c r="AI58" s="91" t="s">
        <v>40</v>
      </c>
      <c r="AJ58" s="92"/>
      <c r="AK58" s="92"/>
      <c r="AL58" s="92"/>
      <c r="AM58" s="91" t="s">
        <v>40</v>
      </c>
      <c r="AN58" s="92"/>
      <c r="AO58" s="92"/>
      <c r="AP58" s="92"/>
      <c r="AQ58" s="97"/>
      <c r="AR58" s="98"/>
      <c r="AS58" s="98"/>
      <c r="AT58" s="99"/>
      <c r="AU58" s="92"/>
      <c r="AV58" s="92"/>
      <c r="AW58" s="92"/>
      <c r="AX58" s="100"/>
      <c r="AY58">
        <f>$AY$54</f>
        <v>1</v>
      </c>
    </row>
    <row r="59" spans="1:51" ht="18.75" hidden="1" customHeight="1" x14ac:dyDescent="0.15">
      <c r="A59" s="195"/>
      <c r="B59" s="153" t="s">
        <v>91</v>
      </c>
      <c r="C59" s="154"/>
      <c r="D59" s="154"/>
      <c r="E59" s="154"/>
      <c r="F59" s="155"/>
      <c r="G59" s="159" t="s">
        <v>92</v>
      </c>
      <c r="H59" s="109"/>
      <c r="I59" s="109"/>
      <c r="J59" s="109"/>
      <c r="K59" s="109"/>
      <c r="L59" s="109"/>
      <c r="M59" s="109"/>
      <c r="N59" s="109"/>
      <c r="O59" s="110"/>
      <c r="P59" s="108" t="s">
        <v>93</v>
      </c>
      <c r="Q59" s="109"/>
      <c r="R59" s="109"/>
      <c r="S59" s="109"/>
      <c r="T59" s="109"/>
      <c r="U59" s="109"/>
      <c r="V59" s="109"/>
      <c r="W59" s="109"/>
      <c r="X59" s="110"/>
      <c r="Y59" s="114"/>
      <c r="Z59" s="115"/>
      <c r="AA59" s="116"/>
      <c r="AB59" s="117" t="s">
        <v>57</v>
      </c>
      <c r="AC59" s="118"/>
      <c r="AD59" s="119"/>
      <c r="AE59" s="123" t="s">
        <v>31</v>
      </c>
      <c r="AF59" s="123"/>
      <c r="AG59" s="123"/>
      <c r="AH59" s="123"/>
      <c r="AI59" s="123" t="s">
        <v>32</v>
      </c>
      <c r="AJ59" s="123"/>
      <c r="AK59" s="123"/>
      <c r="AL59" s="123"/>
      <c r="AM59" s="123" t="s">
        <v>13</v>
      </c>
      <c r="AN59" s="123"/>
      <c r="AO59" s="123"/>
      <c r="AP59" s="123"/>
      <c r="AQ59" s="124" t="s">
        <v>75</v>
      </c>
      <c r="AR59" s="125"/>
      <c r="AS59" s="125"/>
      <c r="AT59" s="126"/>
      <c r="AU59" s="127" t="s">
        <v>76</v>
      </c>
      <c r="AV59" s="127"/>
      <c r="AW59" s="127"/>
      <c r="AX59" s="128"/>
      <c r="AY59">
        <f>COUNTA($G$61)</f>
        <v>1</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t="s">
        <v>40</v>
      </c>
      <c r="AR60" s="130"/>
      <c r="AS60" s="131" t="s">
        <v>77</v>
      </c>
      <c r="AT60" s="132"/>
      <c r="AU60" s="129" t="s">
        <v>40</v>
      </c>
      <c r="AV60" s="130"/>
      <c r="AW60" s="112" t="s">
        <v>78</v>
      </c>
      <c r="AX60" s="133"/>
      <c r="AY60">
        <f>$AY$59</f>
        <v>1</v>
      </c>
    </row>
    <row r="61" spans="1:51" ht="23.25" hidden="1" customHeight="1" x14ac:dyDescent="0.15">
      <c r="A61" s="195"/>
      <c r="B61" s="156"/>
      <c r="C61" s="157"/>
      <c r="D61" s="157"/>
      <c r="E61" s="157"/>
      <c r="F61" s="158"/>
      <c r="G61" s="134" t="s">
        <v>40</v>
      </c>
      <c r="H61" s="135"/>
      <c r="I61" s="135"/>
      <c r="J61" s="135"/>
      <c r="K61" s="135"/>
      <c r="L61" s="135"/>
      <c r="M61" s="135"/>
      <c r="N61" s="135"/>
      <c r="O61" s="136"/>
      <c r="P61" s="135" t="s">
        <v>40</v>
      </c>
      <c r="Q61" s="143"/>
      <c r="R61" s="143"/>
      <c r="S61" s="143"/>
      <c r="T61" s="143"/>
      <c r="U61" s="143"/>
      <c r="V61" s="143"/>
      <c r="W61" s="143"/>
      <c r="X61" s="144"/>
      <c r="Y61" s="149" t="s">
        <v>94</v>
      </c>
      <c r="Z61" s="150"/>
      <c r="AA61" s="151"/>
      <c r="AB61" s="152" t="s">
        <v>40</v>
      </c>
      <c r="AC61" s="152"/>
      <c r="AD61" s="152"/>
      <c r="AE61" s="91" t="s">
        <v>40</v>
      </c>
      <c r="AF61" s="92"/>
      <c r="AG61" s="92"/>
      <c r="AH61" s="92"/>
      <c r="AI61" s="91" t="s">
        <v>40</v>
      </c>
      <c r="AJ61" s="92"/>
      <c r="AK61" s="92"/>
      <c r="AL61" s="92"/>
      <c r="AM61" s="91" t="s">
        <v>40</v>
      </c>
      <c r="AN61" s="92"/>
      <c r="AO61" s="92"/>
      <c r="AP61" s="92"/>
      <c r="AQ61" s="97" t="s">
        <v>40</v>
      </c>
      <c r="AR61" s="98"/>
      <c r="AS61" s="98"/>
      <c r="AT61" s="99"/>
      <c r="AU61" s="97" t="s">
        <v>40</v>
      </c>
      <c r="AV61" s="98"/>
      <c r="AW61" s="98"/>
      <c r="AX61" s="99"/>
      <c r="AY61">
        <f>$AY$59</f>
        <v>1</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t="s">
        <v>1</v>
      </c>
      <c r="AC62" s="96"/>
      <c r="AD62" s="96"/>
      <c r="AE62" s="91" t="s">
        <v>40</v>
      </c>
      <c r="AF62" s="92"/>
      <c r="AG62" s="92"/>
      <c r="AH62" s="92"/>
      <c r="AI62" s="91" t="s">
        <v>40</v>
      </c>
      <c r="AJ62" s="92"/>
      <c r="AK62" s="92"/>
      <c r="AL62" s="92"/>
      <c r="AM62" s="91" t="s">
        <v>40</v>
      </c>
      <c r="AN62" s="92"/>
      <c r="AO62" s="92"/>
      <c r="AP62" s="92"/>
      <c r="AQ62" s="97" t="s">
        <v>40</v>
      </c>
      <c r="AR62" s="98"/>
      <c r="AS62" s="98"/>
      <c r="AT62" s="99"/>
      <c r="AU62" s="97" t="s">
        <v>40</v>
      </c>
      <c r="AV62" s="98"/>
      <c r="AW62" s="98"/>
      <c r="AX62" s="99"/>
      <c r="AY62">
        <f>$AY$59</f>
        <v>1</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82</v>
      </c>
      <c r="AC63" s="101"/>
      <c r="AD63" s="101"/>
      <c r="AE63" s="91" t="s">
        <v>40</v>
      </c>
      <c r="AF63" s="92"/>
      <c r="AG63" s="92"/>
      <c r="AH63" s="92"/>
      <c r="AI63" s="91" t="s">
        <v>40</v>
      </c>
      <c r="AJ63" s="92"/>
      <c r="AK63" s="92"/>
      <c r="AL63" s="92"/>
      <c r="AM63" s="91" t="s">
        <v>40</v>
      </c>
      <c r="AN63" s="92"/>
      <c r="AO63" s="92"/>
      <c r="AP63" s="92"/>
      <c r="AQ63" s="97" t="s">
        <v>40</v>
      </c>
      <c r="AR63" s="98"/>
      <c r="AS63" s="98"/>
      <c r="AT63" s="99"/>
      <c r="AU63" s="97" t="s">
        <v>40</v>
      </c>
      <c r="AV63" s="98"/>
      <c r="AW63" s="98"/>
      <c r="AX63" s="99"/>
      <c r="AY63">
        <f>$AY$59</f>
        <v>1</v>
      </c>
    </row>
    <row r="64" spans="1:51" ht="47.25" hidden="1" customHeight="1" x14ac:dyDescent="0.15">
      <c r="A64" s="710" t="s">
        <v>52</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4" t="s">
        <v>54</v>
      </c>
      <c r="B65" s="157"/>
      <c r="C65" s="157"/>
      <c r="D65" s="157"/>
      <c r="E65" s="157"/>
      <c r="F65" s="158"/>
      <c r="G65" s="671" t="s">
        <v>55</v>
      </c>
      <c r="H65" s="672"/>
      <c r="I65" s="672"/>
      <c r="J65" s="672"/>
      <c r="K65" s="672"/>
      <c r="L65" s="672"/>
      <c r="M65" s="672"/>
      <c r="N65" s="672"/>
      <c r="O65" s="672"/>
      <c r="P65" s="673" t="s">
        <v>56</v>
      </c>
      <c r="Q65" s="672"/>
      <c r="R65" s="672"/>
      <c r="S65" s="672"/>
      <c r="T65" s="672"/>
      <c r="U65" s="672"/>
      <c r="V65" s="672"/>
      <c r="W65" s="672"/>
      <c r="X65" s="674"/>
      <c r="Y65" s="675"/>
      <c r="Z65" s="676"/>
      <c r="AA65" s="677"/>
      <c r="AB65" s="608" t="s">
        <v>57</v>
      </c>
      <c r="AC65" s="608"/>
      <c r="AD65" s="608"/>
      <c r="AE65" s="120" t="s">
        <v>31</v>
      </c>
      <c r="AF65" s="678"/>
      <c r="AG65" s="678"/>
      <c r="AH65" s="679"/>
      <c r="AI65" s="120" t="s">
        <v>32</v>
      </c>
      <c r="AJ65" s="678"/>
      <c r="AK65" s="678"/>
      <c r="AL65" s="679"/>
      <c r="AM65" s="120" t="s">
        <v>13</v>
      </c>
      <c r="AN65" s="678"/>
      <c r="AO65" s="678"/>
      <c r="AP65" s="679"/>
      <c r="AQ65" s="605" t="s">
        <v>58</v>
      </c>
      <c r="AR65" s="606"/>
      <c r="AS65" s="606"/>
      <c r="AT65" s="607"/>
      <c r="AU65" s="605" t="s">
        <v>59</v>
      </c>
      <c r="AV65" s="606"/>
      <c r="AW65" s="606"/>
      <c r="AX65" s="615"/>
      <c r="AY65">
        <f>COUNTA($G$66)</f>
        <v>0</v>
      </c>
    </row>
    <row r="66" spans="1:51" ht="23.25" hidden="1" customHeight="1" x14ac:dyDescent="0.15">
      <c r="A66" s="504"/>
      <c r="B66" s="157"/>
      <c r="C66" s="157"/>
      <c r="D66" s="157"/>
      <c r="E66" s="157"/>
      <c r="F66" s="158"/>
      <c r="G66" s="616"/>
      <c r="H66" s="617"/>
      <c r="I66" s="617"/>
      <c r="J66" s="617"/>
      <c r="K66" s="617"/>
      <c r="L66" s="617"/>
      <c r="M66" s="617"/>
      <c r="N66" s="617"/>
      <c r="O66" s="617"/>
      <c r="P66" s="620"/>
      <c r="Q66" s="621"/>
      <c r="R66" s="621"/>
      <c r="S66" s="621"/>
      <c r="T66" s="621"/>
      <c r="U66" s="621"/>
      <c r="V66" s="621"/>
      <c r="W66" s="621"/>
      <c r="X66" s="622"/>
      <c r="Y66" s="626" t="s">
        <v>62</v>
      </c>
      <c r="Z66" s="627"/>
      <c r="AA66" s="628"/>
      <c r="AB66" s="629"/>
      <c r="AC66" s="629"/>
      <c r="AD66" s="629"/>
      <c r="AE66" s="598"/>
      <c r="AF66" s="598"/>
      <c r="AG66" s="598"/>
      <c r="AH66" s="598"/>
      <c r="AI66" s="598"/>
      <c r="AJ66" s="598"/>
      <c r="AK66" s="598"/>
      <c r="AL66" s="598"/>
      <c r="AM66" s="598"/>
      <c r="AN66" s="598"/>
      <c r="AO66" s="598"/>
      <c r="AP66" s="598"/>
      <c r="AQ66" s="598"/>
      <c r="AR66" s="598"/>
      <c r="AS66" s="598"/>
      <c r="AT66" s="598"/>
      <c r="AU66" s="599"/>
      <c r="AV66" s="600"/>
      <c r="AW66" s="600"/>
      <c r="AX66" s="601"/>
      <c r="AY66">
        <f>$AY$65</f>
        <v>0</v>
      </c>
    </row>
    <row r="67" spans="1:51" ht="23.25" hidden="1" customHeight="1" x14ac:dyDescent="0.15">
      <c r="A67" s="192"/>
      <c r="B67" s="162"/>
      <c r="C67" s="162"/>
      <c r="D67" s="162"/>
      <c r="E67" s="162"/>
      <c r="F67" s="163"/>
      <c r="G67" s="618"/>
      <c r="H67" s="619"/>
      <c r="I67" s="619"/>
      <c r="J67" s="619"/>
      <c r="K67" s="619"/>
      <c r="L67" s="619"/>
      <c r="M67" s="619"/>
      <c r="N67" s="619"/>
      <c r="O67" s="619"/>
      <c r="P67" s="623"/>
      <c r="Q67" s="624"/>
      <c r="R67" s="624"/>
      <c r="S67" s="624"/>
      <c r="T67" s="624"/>
      <c r="U67" s="624"/>
      <c r="V67" s="624"/>
      <c r="W67" s="624"/>
      <c r="X67" s="625"/>
      <c r="Y67" s="602" t="s">
        <v>63</v>
      </c>
      <c r="Z67" s="603"/>
      <c r="AA67" s="604"/>
      <c r="AB67" s="629"/>
      <c r="AC67" s="629"/>
      <c r="AD67" s="629"/>
      <c r="AE67" s="598"/>
      <c r="AF67" s="598"/>
      <c r="AG67" s="598"/>
      <c r="AH67" s="598"/>
      <c r="AI67" s="598"/>
      <c r="AJ67" s="598"/>
      <c r="AK67" s="598"/>
      <c r="AL67" s="598"/>
      <c r="AM67" s="598"/>
      <c r="AN67" s="598"/>
      <c r="AO67" s="598"/>
      <c r="AP67" s="598"/>
      <c r="AQ67" s="598"/>
      <c r="AR67" s="598"/>
      <c r="AS67" s="598"/>
      <c r="AT67" s="598"/>
      <c r="AU67" s="599"/>
      <c r="AV67" s="600"/>
      <c r="AW67" s="600"/>
      <c r="AX67" s="601"/>
      <c r="AY67">
        <f>$AY$65</f>
        <v>0</v>
      </c>
    </row>
    <row r="68" spans="1:51" ht="23.25" hidden="1" customHeight="1" x14ac:dyDescent="0.15">
      <c r="A68" s="661" t="s">
        <v>64</v>
      </c>
      <c r="B68" s="662"/>
      <c r="C68" s="662"/>
      <c r="D68" s="662"/>
      <c r="E68" s="662"/>
      <c r="F68" s="663"/>
      <c r="G68" s="180" t="s">
        <v>65</v>
      </c>
      <c r="H68" s="180"/>
      <c r="I68" s="180"/>
      <c r="J68" s="180"/>
      <c r="K68" s="180"/>
      <c r="L68" s="180"/>
      <c r="M68" s="180"/>
      <c r="N68" s="180"/>
      <c r="O68" s="180"/>
      <c r="P68" s="180"/>
      <c r="Q68" s="180"/>
      <c r="R68" s="180"/>
      <c r="S68" s="180"/>
      <c r="T68" s="180"/>
      <c r="U68" s="180"/>
      <c r="V68" s="180"/>
      <c r="W68" s="180"/>
      <c r="X68" s="181"/>
      <c r="Y68" s="612"/>
      <c r="Z68" s="613"/>
      <c r="AA68" s="614"/>
      <c r="AB68" s="179" t="s">
        <v>57</v>
      </c>
      <c r="AC68" s="180"/>
      <c r="AD68" s="181"/>
      <c r="AE68" s="123" t="s">
        <v>31</v>
      </c>
      <c r="AF68" s="123"/>
      <c r="AG68" s="123"/>
      <c r="AH68" s="123"/>
      <c r="AI68" s="123" t="s">
        <v>32</v>
      </c>
      <c r="AJ68" s="123"/>
      <c r="AK68" s="123"/>
      <c r="AL68" s="123"/>
      <c r="AM68" s="123" t="s">
        <v>13</v>
      </c>
      <c r="AN68" s="123"/>
      <c r="AO68" s="123"/>
      <c r="AP68" s="123"/>
      <c r="AQ68" s="609" t="s">
        <v>66</v>
      </c>
      <c r="AR68" s="610"/>
      <c r="AS68" s="610"/>
      <c r="AT68" s="610"/>
      <c r="AU68" s="610"/>
      <c r="AV68" s="610"/>
      <c r="AW68" s="610"/>
      <c r="AX68" s="611"/>
      <c r="AY68">
        <f>IF(SUBSTITUTE(SUBSTITUTE($G$69,"／",""),"　","")="",0,1)</f>
        <v>0</v>
      </c>
    </row>
    <row r="69" spans="1:51" ht="23.25" hidden="1" customHeight="1" x14ac:dyDescent="0.15">
      <c r="A69" s="664"/>
      <c r="B69" s="665"/>
      <c r="C69" s="665"/>
      <c r="D69" s="665"/>
      <c r="E69" s="665"/>
      <c r="F69" s="666"/>
      <c r="G69" s="633" t="s">
        <v>96</v>
      </c>
      <c r="H69" s="634"/>
      <c r="I69" s="634"/>
      <c r="J69" s="634"/>
      <c r="K69" s="634"/>
      <c r="L69" s="634"/>
      <c r="M69" s="634"/>
      <c r="N69" s="634"/>
      <c r="O69" s="634"/>
      <c r="P69" s="634"/>
      <c r="Q69" s="634"/>
      <c r="R69" s="634"/>
      <c r="S69" s="634"/>
      <c r="T69" s="634"/>
      <c r="U69" s="634"/>
      <c r="V69" s="634"/>
      <c r="W69" s="634"/>
      <c r="X69" s="634"/>
      <c r="Y69" s="637" t="s">
        <v>64</v>
      </c>
      <c r="Z69" s="638"/>
      <c r="AA69" s="639"/>
      <c r="AB69" s="640"/>
      <c r="AC69" s="641"/>
      <c r="AD69" s="642"/>
      <c r="AE69" s="643"/>
      <c r="AF69" s="643"/>
      <c r="AG69" s="643"/>
      <c r="AH69" s="643"/>
      <c r="AI69" s="643"/>
      <c r="AJ69" s="643"/>
      <c r="AK69" s="643"/>
      <c r="AL69" s="643"/>
      <c r="AM69" s="643"/>
      <c r="AN69" s="643"/>
      <c r="AO69" s="643"/>
      <c r="AP69" s="643"/>
      <c r="AQ69" s="91"/>
      <c r="AR69" s="92"/>
      <c r="AS69" s="92"/>
      <c r="AT69" s="92"/>
      <c r="AU69" s="92"/>
      <c r="AV69" s="92"/>
      <c r="AW69" s="92"/>
      <c r="AX69" s="100"/>
      <c r="AY69">
        <f>$AY$68</f>
        <v>0</v>
      </c>
    </row>
    <row r="70" spans="1:51" ht="46.5" hidden="1" customHeight="1" x14ac:dyDescent="0.15">
      <c r="A70" s="667"/>
      <c r="B70" s="668"/>
      <c r="C70" s="668"/>
      <c r="D70" s="668"/>
      <c r="E70" s="668"/>
      <c r="F70" s="669"/>
      <c r="G70" s="635"/>
      <c r="H70" s="636"/>
      <c r="I70" s="636"/>
      <c r="J70" s="636"/>
      <c r="K70" s="636"/>
      <c r="L70" s="636"/>
      <c r="M70" s="636"/>
      <c r="N70" s="636"/>
      <c r="O70" s="636"/>
      <c r="P70" s="636"/>
      <c r="Q70" s="636"/>
      <c r="R70" s="636"/>
      <c r="S70" s="636"/>
      <c r="T70" s="636"/>
      <c r="U70" s="636"/>
      <c r="V70" s="636"/>
      <c r="W70" s="636"/>
      <c r="X70" s="636"/>
      <c r="Y70" s="219" t="s">
        <v>69</v>
      </c>
      <c r="Z70" s="630"/>
      <c r="AA70" s="631"/>
      <c r="AB70" s="594" t="s">
        <v>97</v>
      </c>
      <c r="AC70" s="595"/>
      <c r="AD70" s="596"/>
      <c r="AE70" s="597"/>
      <c r="AF70" s="597"/>
      <c r="AG70" s="597"/>
      <c r="AH70" s="597"/>
      <c r="AI70" s="597"/>
      <c r="AJ70" s="597"/>
      <c r="AK70" s="597"/>
      <c r="AL70" s="597"/>
      <c r="AM70" s="597"/>
      <c r="AN70" s="597"/>
      <c r="AO70" s="597"/>
      <c r="AP70" s="597"/>
      <c r="AQ70" s="597"/>
      <c r="AR70" s="597"/>
      <c r="AS70" s="597"/>
      <c r="AT70" s="597"/>
      <c r="AU70" s="597"/>
      <c r="AV70" s="597"/>
      <c r="AW70" s="597"/>
      <c r="AX70" s="632"/>
      <c r="AY70">
        <f>$AY$68</f>
        <v>0</v>
      </c>
    </row>
    <row r="71" spans="1:51" ht="18.75" hidden="1" customHeight="1" x14ac:dyDescent="0.15">
      <c r="A71" s="415" t="s">
        <v>72</v>
      </c>
      <c r="B71" s="577"/>
      <c r="C71" s="577"/>
      <c r="D71" s="577"/>
      <c r="E71" s="577"/>
      <c r="F71" s="578"/>
      <c r="G71" s="586" t="s">
        <v>73</v>
      </c>
      <c r="H71" s="197"/>
      <c r="I71" s="197"/>
      <c r="J71" s="197"/>
      <c r="K71" s="197"/>
      <c r="L71" s="197"/>
      <c r="M71" s="197"/>
      <c r="N71" s="197"/>
      <c r="O71" s="198"/>
      <c r="P71" s="199" t="s">
        <v>74</v>
      </c>
      <c r="Q71" s="197"/>
      <c r="R71" s="197"/>
      <c r="S71" s="197"/>
      <c r="T71" s="197"/>
      <c r="U71" s="197"/>
      <c r="V71" s="197"/>
      <c r="W71" s="197"/>
      <c r="X71" s="198"/>
      <c r="Y71" s="587"/>
      <c r="Z71" s="574"/>
      <c r="AA71" s="575"/>
      <c r="AB71" s="591" t="s">
        <v>57</v>
      </c>
      <c r="AC71" s="592"/>
      <c r="AD71" s="593"/>
      <c r="AE71" s="123" t="s">
        <v>31</v>
      </c>
      <c r="AF71" s="123"/>
      <c r="AG71" s="123"/>
      <c r="AH71" s="123"/>
      <c r="AI71" s="123" t="s">
        <v>32</v>
      </c>
      <c r="AJ71" s="123"/>
      <c r="AK71" s="123"/>
      <c r="AL71" s="123"/>
      <c r="AM71" s="123" t="s">
        <v>13</v>
      </c>
      <c r="AN71" s="123"/>
      <c r="AO71" s="123"/>
      <c r="AP71" s="123"/>
      <c r="AQ71" s="216" t="s">
        <v>75</v>
      </c>
      <c r="AR71" s="217"/>
      <c r="AS71" s="217"/>
      <c r="AT71" s="218"/>
      <c r="AU71" s="197" t="s">
        <v>76</v>
      </c>
      <c r="AV71" s="197"/>
      <c r="AW71" s="197"/>
      <c r="AX71" s="200"/>
      <c r="AY71">
        <f>COUNTA($G$73)</f>
        <v>0</v>
      </c>
    </row>
    <row r="72" spans="1:51" ht="18.75" hidden="1" customHeight="1" x14ac:dyDescent="0.15">
      <c r="A72" s="579"/>
      <c r="B72" s="580"/>
      <c r="C72" s="580"/>
      <c r="D72" s="580"/>
      <c r="E72" s="580"/>
      <c r="F72" s="581"/>
      <c r="G72" s="160"/>
      <c r="H72" s="112"/>
      <c r="I72" s="112"/>
      <c r="J72" s="112"/>
      <c r="K72" s="112"/>
      <c r="L72" s="112"/>
      <c r="M72" s="112"/>
      <c r="N72" s="112"/>
      <c r="O72" s="113"/>
      <c r="P72" s="111"/>
      <c r="Q72" s="112"/>
      <c r="R72" s="112"/>
      <c r="S72" s="112"/>
      <c r="T72" s="112"/>
      <c r="U72" s="112"/>
      <c r="V72" s="112"/>
      <c r="W72" s="112"/>
      <c r="X72" s="113"/>
      <c r="Y72" s="588"/>
      <c r="Z72" s="589"/>
      <c r="AA72" s="590"/>
      <c r="AB72" s="120"/>
      <c r="AC72" s="121"/>
      <c r="AD72" s="122"/>
      <c r="AE72" s="123"/>
      <c r="AF72" s="123"/>
      <c r="AG72" s="123"/>
      <c r="AH72" s="123"/>
      <c r="AI72" s="123"/>
      <c r="AJ72" s="123"/>
      <c r="AK72" s="123"/>
      <c r="AL72" s="123"/>
      <c r="AM72" s="123"/>
      <c r="AN72" s="123"/>
      <c r="AO72" s="123"/>
      <c r="AP72" s="123"/>
      <c r="AQ72" s="501"/>
      <c r="AR72" s="502"/>
      <c r="AS72" s="131" t="s">
        <v>77</v>
      </c>
      <c r="AT72" s="132"/>
      <c r="AU72" s="130"/>
      <c r="AV72" s="130"/>
      <c r="AW72" s="112" t="s">
        <v>78</v>
      </c>
      <c r="AX72" s="133"/>
      <c r="AY72">
        <f t="shared" ref="AY72:AY77" si="1">$AY$71</f>
        <v>0</v>
      </c>
    </row>
    <row r="73" spans="1:51" ht="23.25" hidden="1" customHeight="1" x14ac:dyDescent="0.15">
      <c r="A73" s="582"/>
      <c r="B73" s="580"/>
      <c r="C73" s="580"/>
      <c r="D73" s="580"/>
      <c r="E73" s="580"/>
      <c r="F73" s="581"/>
      <c r="G73" s="182"/>
      <c r="H73" s="183"/>
      <c r="I73" s="183"/>
      <c r="J73" s="183"/>
      <c r="K73" s="183"/>
      <c r="L73" s="183"/>
      <c r="M73" s="183"/>
      <c r="N73" s="183"/>
      <c r="O73" s="184"/>
      <c r="P73" s="135"/>
      <c r="Q73" s="135"/>
      <c r="R73" s="135"/>
      <c r="S73" s="135"/>
      <c r="T73" s="135"/>
      <c r="U73" s="135"/>
      <c r="V73" s="135"/>
      <c r="W73" s="135"/>
      <c r="X73" s="136"/>
      <c r="Y73" s="219" t="s">
        <v>81</v>
      </c>
      <c r="Z73" s="220"/>
      <c r="AA73" s="221"/>
      <c r="AB73" s="152"/>
      <c r="AC73" s="152"/>
      <c r="AD73" s="152"/>
      <c r="AE73" s="91"/>
      <c r="AF73" s="92"/>
      <c r="AG73" s="92"/>
      <c r="AH73" s="92"/>
      <c r="AI73" s="91"/>
      <c r="AJ73" s="92"/>
      <c r="AK73" s="92"/>
      <c r="AL73" s="92"/>
      <c r="AM73" s="91"/>
      <c r="AN73" s="92"/>
      <c r="AO73" s="92"/>
      <c r="AP73" s="92"/>
      <c r="AQ73" s="97"/>
      <c r="AR73" s="98"/>
      <c r="AS73" s="98"/>
      <c r="AT73" s="99"/>
      <c r="AU73" s="92"/>
      <c r="AV73" s="92"/>
      <c r="AW73" s="92"/>
      <c r="AX73" s="100"/>
      <c r="AY73">
        <f t="shared" si="1"/>
        <v>0</v>
      </c>
    </row>
    <row r="74" spans="1:51" ht="23.25" hidden="1" customHeight="1" x14ac:dyDescent="0.15">
      <c r="A74" s="583"/>
      <c r="B74" s="584"/>
      <c r="C74" s="584"/>
      <c r="D74" s="584"/>
      <c r="E74" s="584"/>
      <c r="F74" s="585"/>
      <c r="G74" s="185"/>
      <c r="H74" s="186"/>
      <c r="I74" s="186"/>
      <c r="J74" s="186"/>
      <c r="K74" s="186"/>
      <c r="L74" s="186"/>
      <c r="M74" s="186"/>
      <c r="N74" s="186"/>
      <c r="O74" s="187"/>
      <c r="P74" s="138"/>
      <c r="Q74" s="138"/>
      <c r="R74" s="138"/>
      <c r="S74" s="138"/>
      <c r="T74" s="138"/>
      <c r="U74" s="138"/>
      <c r="V74" s="138"/>
      <c r="W74" s="138"/>
      <c r="X74" s="139"/>
      <c r="Y74" s="179" t="s">
        <v>83</v>
      </c>
      <c r="Z74" s="180"/>
      <c r="AA74" s="181"/>
      <c r="AB74" s="96"/>
      <c r="AC74" s="96"/>
      <c r="AD74" s="96"/>
      <c r="AE74" s="91"/>
      <c r="AF74" s="92"/>
      <c r="AG74" s="92"/>
      <c r="AH74" s="92"/>
      <c r="AI74" s="91"/>
      <c r="AJ74" s="92"/>
      <c r="AK74" s="92"/>
      <c r="AL74" s="92"/>
      <c r="AM74" s="91"/>
      <c r="AN74" s="92"/>
      <c r="AO74" s="92"/>
      <c r="AP74" s="92"/>
      <c r="AQ74" s="97"/>
      <c r="AR74" s="98"/>
      <c r="AS74" s="98"/>
      <c r="AT74" s="99"/>
      <c r="AU74" s="92"/>
      <c r="AV74" s="92"/>
      <c r="AW74" s="92"/>
      <c r="AX74" s="100"/>
      <c r="AY74">
        <f t="shared" si="1"/>
        <v>0</v>
      </c>
    </row>
    <row r="75" spans="1:51" ht="23.25" hidden="1" customHeight="1" x14ac:dyDescent="0.15">
      <c r="A75" s="582"/>
      <c r="B75" s="580"/>
      <c r="C75" s="580"/>
      <c r="D75" s="580"/>
      <c r="E75" s="580"/>
      <c r="F75" s="581"/>
      <c r="G75" s="188"/>
      <c r="H75" s="189"/>
      <c r="I75" s="189"/>
      <c r="J75" s="189"/>
      <c r="K75" s="189"/>
      <c r="L75" s="189"/>
      <c r="M75" s="189"/>
      <c r="N75" s="189"/>
      <c r="O75" s="190"/>
      <c r="P75" s="141"/>
      <c r="Q75" s="141"/>
      <c r="R75" s="141"/>
      <c r="S75" s="141"/>
      <c r="T75" s="141"/>
      <c r="U75" s="141"/>
      <c r="V75" s="141"/>
      <c r="W75" s="141"/>
      <c r="X75" s="142"/>
      <c r="Y75" s="179" t="s">
        <v>84</v>
      </c>
      <c r="Z75" s="180"/>
      <c r="AA75" s="181"/>
      <c r="AB75" s="576" t="s">
        <v>82</v>
      </c>
      <c r="AC75" s="576"/>
      <c r="AD75" s="576"/>
      <c r="AE75" s="91"/>
      <c r="AF75" s="92"/>
      <c r="AG75" s="92"/>
      <c r="AH75" s="92"/>
      <c r="AI75" s="91"/>
      <c r="AJ75" s="92"/>
      <c r="AK75" s="92"/>
      <c r="AL75" s="92"/>
      <c r="AM75" s="91"/>
      <c r="AN75" s="92"/>
      <c r="AO75" s="92"/>
      <c r="AP75" s="92"/>
      <c r="AQ75" s="97"/>
      <c r="AR75" s="98"/>
      <c r="AS75" s="98"/>
      <c r="AT75" s="99"/>
      <c r="AU75" s="92"/>
      <c r="AV75" s="92"/>
      <c r="AW75" s="92"/>
      <c r="AX75" s="100"/>
      <c r="AY75">
        <f t="shared" si="1"/>
        <v>0</v>
      </c>
    </row>
    <row r="76" spans="1:51" ht="23.25" hidden="1" customHeight="1" x14ac:dyDescent="0.15">
      <c r="A76" s="191" t="s">
        <v>85</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87</v>
      </c>
      <c r="B78" s="156" t="s">
        <v>88</v>
      </c>
      <c r="C78" s="157"/>
      <c r="D78" s="157"/>
      <c r="E78" s="157"/>
      <c r="F78" s="158"/>
      <c r="G78" s="197" t="s">
        <v>89</v>
      </c>
      <c r="H78" s="197"/>
      <c r="I78" s="197"/>
      <c r="J78" s="197"/>
      <c r="K78" s="197"/>
      <c r="L78" s="197"/>
      <c r="M78" s="197"/>
      <c r="N78" s="197"/>
      <c r="O78" s="197"/>
      <c r="P78" s="197"/>
      <c r="Q78" s="197"/>
      <c r="R78" s="197"/>
      <c r="S78" s="197"/>
      <c r="T78" s="197"/>
      <c r="U78" s="197"/>
      <c r="V78" s="197"/>
      <c r="W78" s="197"/>
      <c r="X78" s="197"/>
      <c r="Y78" s="197"/>
      <c r="Z78" s="197"/>
      <c r="AA78" s="198"/>
      <c r="AB78" s="199" t="s">
        <v>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91</v>
      </c>
      <c r="C83" s="154"/>
      <c r="D83" s="154"/>
      <c r="E83" s="154"/>
      <c r="F83" s="155"/>
      <c r="G83" s="159" t="s">
        <v>92</v>
      </c>
      <c r="H83" s="109"/>
      <c r="I83" s="109"/>
      <c r="J83" s="109"/>
      <c r="K83" s="109"/>
      <c r="L83" s="109"/>
      <c r="M83" s="109"/>
      <c r="N83" s="109"/>
      <c r="O83" s="110"/>
      <c r="P83" s="108" t="s">
        <v>93</v>
      </c>
      <c r="Q83" s="109"/>
      <c r="R83" s="109"/>
      <c r="S83" s="109"/>
      <c r="T83" s="109"/>
      <c r="U83" s="109"/>
      <c r="V83" s="109"/>
      <c r="W83" s="109"/>
      <c r="X83" s="110"/>
      <c r="Y83" s="114"/>
      <c r="Z83" s="115"/>
      <c r="AA83" s="116"/>
      <c r="AB83" s="117" t="s">
        <v>57</v>
      </c>
      <c r="AC83" s="118"/>
      <c r="AD83" s="119"/>
      <c r="AE83" s="123" t="s">
        <v>31</v>
      </c>
      <c r="AF83" s="123"/>
      <c r="AG83" s="123"/>
      <c r="AH83" s="123"/>
      <c r="AI83" s="123" t="s">
        <v>32</v>
      </c>
      <c r="AJ83" s="123"/>
      <c r="AK83" s="123"/>
      <c r="AL83" s="123"/>
      <c r="AM83" s="123" t="s">
        <v>13</v>
      </c>
      <c r="AN83" s="123"/>
      <c r="AO83" s="123"/>
      <c r="AP83" s="123"/>
      <c r="AQ83" s="124" t="s">
        <v>75</v>
      </c>
      <c r="AR83" s="125"/>
      <c r="AS83" s="125"/>
      <c r="AT83" s="126"/>
      <c r="AU83" s="127" t="s">
        <v>76</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77</v>
      </c>
      <c r="AT84" s="132"/>
      <c r="AU84" s="130"/>
      <c r="AV84" s="130"/>
      <c r="AW84" s="112" t="s">
        <v>78</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94</v>
      </c>
      <c r="Z85" s="150"/>
      <c r="AA85" s="151"/>
      <c r="AB85" s="152"/>
      <c r="AC85" s="152"/>
      <c r="AD85" s="152"/>
      <c r="AE85" s="91"/>
      <c r="AF85" s="92"/>
      <c r="AG85" s="92"/>
      <c r="AH85" s="92"/>
      <c r="AI85" s="91"/>
      <c r="AJ85" s="92"/>
      <c r="AK85" s="92"/>
      <c r="AL85" s="92"/>
      <c r="AM85" s="91"/>
      <c r="AN85" s="92"/>
      <c r="AO85" s="92"/>
      <c r="AP85" s="92"/>
      <c r="AQ85" s="97"/>
      <c r="AR85" s="98"/>
      <c r="AS85" s="98"/>
      <c r="AT85" s="99"/>
      <c r="AU85" s="92"/>
      <c r="AV85" s="92"/>
      <c r="AW85" s="92"/>
      <c r="AX85" s="100"/>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1"/>
      <c r="AF86" s="92"/>
      <c r="AG86" s="92"/>
      <c r="AH86" s="92"/>
      <c r="AI86" s="91"/>
      <c r="AJ86" s="92"/>
      <c r="AK86" s="92"/>
      <c r="AL86" s="92"/>
      <c r="AM86" s="91"/>
      <c r="AN86" s="92"/>
      <c r="AO86" s="92"/>
      <c r="AP86" s="92"/>
      <c r="AQ86" s="97"/>
      <c r="AR86" s="98"/>
      <c r="AS86" s="98"/>
      <c r="AT86" s="99"/>
      <c r="AU86" s="92"/>
      <c r="AV86" s="92"/>
      <c r="AW86" s="92"/>
      <c r="AX86" s="100"/>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82</v>
      </c>
      <c r="AC87" s="101"/>
      <c r="AD87" s="101"/>
      <c r="AE87" s="106"/>
      <c r="AF87" s="107"/>
      <c r="AG87" s="107"/>
      <c r="AH87" s="107"/>
      <c r="AI87" s="106"/>
      <c r="AJ87" s="107"/>
      <c r="AK87" s="107"/>
      <c r="AL87" s="107"/>
      <c r="AM87" s="106"/>
      <c r="AN87" s="107"/>
      <c r="AO87" s="107"/>
      <c r="AP87" s="107"/>
      <c r="AQ87" s="97"/>
      <c r="AR87" s="98"/>
      <c r="AS87" s="98"/>
      <c r="AT87" s="99"/>
      <c r="AU87" s="92"/>
      <c r="AV87" s="92"/>
      <c r="AW87" s="92"/>
      <c r="AX87" s="100"/>
      <c r="AY87">
        <f t="shared" si="2"/>
        <v>0</v>
      </c>
    </row>
    <row r="88" spans="1:51" ht="18.75" hidden="1" customHeight="1" x14ac:dyDescent="0.15">
      <c r="A88" s="195"/>
      <c r="B88" s="153" t="s">
        <v>91</v>
      </c>
      <c r="C88" s="154"/>
      <c r="D88" s="154"/>
      <c r="E88" s="154"/>
      <c r="F88" s="155"/>
      <c r="G88" s="159" t="s">
        <v>92</v>
      </c>
      <c r="H88" s="109"/>
      <c r="I88" s="109"/>
      <c r="J88" s="109"/>
      <c r="K88" s="109"/>
      <c r="L88" s="109"/>
      <c r="M88" s="109"/>
      <c r="N88" s="109"/>
      <c r="O88" s="110"/>
      <c r="P88" s="108" t="s">
        <v>93</v>
      </c>
      <c r="Q88" s="109"/>
      <c r="R88" s="109"/>
      <c r="S88" s="109"/>
      <c r="T88" s="109"/>
      <c r="U88" s="109"/>
      <c r="V88" s="109"/>
      <c r="W88" s="109"/>
      <c r="X88" s="110"/>
      <c r="Y88" s="114"/>
      <c r="Z88" s="115"/>
      <c r="AA88" s="116"/>
      <c r="AB88" s="117" t="s">
        <v>57</v>
      </c>
      <c r="AC88" s="118"/>
      <c r="AD88" s="119"/>
      <c r="AE88" s="123" t="s">
        <v>31</v>
      </c>
      <c r="AF88" s="123"/>
      <c r="AG88" s="123"/>
      <c r="AH88" s="123"/>
      <c r="AI88" s="123" t="s">
        <v>32</v>
      </c>
      <c r="AJ88" s="123"/>
      <c r="AK88" s="123"/>
      <c r="AL88" s="123"/>
      <c r="AM88" s="123" t="s">
        <v>13</v>
      </c>
      <c r="AN88" s="123"/>
      <c r="AO88" s="123"/>
      <c r="AP88" s="123"/>
      <c r="AQ88" s="124" t="s">
        <v>75</v>
      </c>
      <c r="AR88" s="125"/>
      <c r="AS88" s="125"/>
      <c r="AT88" s="126"/>
      <c r="AU88" s="127" t="s">
        <v>76</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77</v>
      </c>
      <c r="AT89" s="132"/>
      <c r="AU89" s="130"/>
      <c r="AV89" s="130"/>
      <c r="AW89" s="112" t="s">
        <v>78</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94</v>
      </c>
      <c r="Z90" s="150"/>
      <c r="AA90" s="151"/>
      <c r="AB90" s="152"/>
      <c r="AC90" s="152"/>
      <c r="AD90" s="152"/>
      <c r="AE90" s="91"/>
      <c r="AF90" s="92"/>
      <c r="AG90" s="92"/>
      <c r="AH90" s="92"/>
      <c r="AI90" s="91"/>
      <c r="AJ90" s="92"/>
      <c r="AK90" s="92"/>
      <c r="AL90" s="92"/>
      <c r="AM90" s="91"/>
      <c r="AN90" s="92"/>
      <c r="AO90" s="92"/>
      <c r="AP90" s="92"/>
      <c r="AQ90" s="97"/>
      <c r="AR90" s="98"/>
      <c r="AS90" s="98"/>
      <c r="AT90" s="99"/>
      <c r="AU90" s="92"/>
      <c r="AV90" s="92"/>
      <c r="AW90" s="92"/>
      <c r="AX90" s="100"/>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1"/>
      <c r="AF91" s="92"/>
      <c r="AG91" s="92"/>
      <c r="AH91" s="92"/>
      <c r="AI91" s="91"/>
      <c r="AJ91" s="92"/>
      <c r="AK91" s="92"/>
      <c r="AL91" s="92"/>
      <c r="AM91" s="91"/>
      <c r="AN91" s="92"/>
      <c r="AO91" s="92"/>
      <c r="AP91" s="92"/>
      <c r="AQ91" s="97"/>
      <c r="AR91" s="98"/>
      <c r="AS91" s="98"/>
      <c r="AT91" s="99"/>
      <c r="AU91" s="92"/>
      <c r="AV91" s="92"/>
      <c r="AW91" s="92"/>
      <c r="AX91" s="100"/>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82</v>
      </c>
      <c r="AC92" s="101"/>
      <c r="AD92" s="101"/>
      <c r="AE92" s="106"/>
      <c r="AF92" s="107"/>
      <c r="AG92" s="107"/>
      <c r="AH92" s="107"/>
      <c r="AI92" s="106"/>
      <c r="AJ92" s="107"/>
      <c r="AK92" s="107"/>
      <c r="AL92" s="107"/>
      <c r="AM92" s="106"/>
      <c r="AN92" s="107"/>
      <c r="AO92" s="107"/>
      <c r="AP92" s="107"/>
      <c r="AQ92" s="97"/>
      <c r="AR92" s="98"/>
      <c r="AS92" s="98"/>
      <c r="AT92" s="99"/>
      <c r="AU92" s="92"/>
      <c r="AV92" s="92"/>
      <c r="AW92" s="92"/>
      <c r="AX92" s="100"/>
      <c r="AY92">
        <f>$AY$88</f>
        <v>0</v>
      </c>
    </row>
    <row r="93" spans="1:51" ht="18.75" hidden="1" customHeight="1" x14ac:dyDescent="0.15">
      <c r="A93" s="195"/>
      <c r="B93" s="156" t="s">
        <v>91</v>
      </c>
      <c r="C93" s="157"/>
      <c r="D93" s="157"/>
      <c r="E93" s="157"/>
      <c r="F93" s="158"/>
      <c r="G93" s="159" t="s">
        <v>92</v>
      </c>
      <c r="H93" s="109"/>
      <c r="I93" s="109"/>
      <c r="J93" s="109"/>
      <c r="K93" s="109"/>
      <c r="L93" s="109"/>
      <c r="M93" s="109"/>
      <c r="N93" s="109"/>
      <c r="O93" s="110"/>
      <c r="P93" s="108" t="s">
        <v>93</v>
      </c>
      <c r="Q93" s="109"/>
      <c r="R93" s="109"/>
      <c r="S93" s="109"/>
      <c r="T93" s="109"/>
      <c r="U93" s="109"/>
      <c r="V93" s="109"/>
      <c r="W93" s="109"/>
      <c r="X93" s="110"/>
      <c r="Y93" s="114"/>
      <c r="Z93" s="115"/>
      <c r="AA93" s="116"/>
      <c r="AB93" s="117" t="s">
        <v>57</v>
      </c>
      <c r="AC93" s="118"/>
      <c r="AD93" s="119"/>
      <c r="AE93" s="123" t="s">
        <v>31</v>
      </c>
      <c r="AF93" s="123"/>
      <c r="AG93" s="123"/>
      <c r="AH93" s="123"/>
      <c r="AI93" s="123" t="s">
        <v>32</v>
      </c>
      <c r="AJ93" s="123"/>
      <c r="AK93" s="123"/>
      <c r="AL93" s="123"/>
      <c r="AM93" s="123" t="s">
        <v>13</v>
      </c>
      <c r="AN93" s="123"/>
      <c r="AO93" s="123"/>
      <c r="AP93" s="123"/>
      <c r="AQ93" s="124" t="s">
        <v>75</v>
      </c>
      <c r="AR93" s="125"/>
      <c r="AS93" s="125"/>
      <c r="AT93" s="126"/>
      <c r="AU93" s="127" t="s">
        <v>76</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77</v>
      </c>
      <c r="AT94" s="132"/>
      <c r="AU94" s="130"/>
      <c r="AV94" s="130"/>
      <c r="AW94" s="112" t="s">
        <v>78</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94</v>
      </c>
      <c r="Z95" s="150"/>
      <c r="AA95" s="151"/>
      <c r="AB95" s="152"/>
      <c r="AC95" s="152"/>
      <c r="AD95" s="152"/>
      <c r="AE95" s="91"/>
      <c r="AF95" s="92"/>
      <c r="AG95" s="92"/>
      <c r="AH95" s="92"/>
      <c r="AI95" s="91"/>
      <c r="AJ95" s="92"/>
      <c r="AK95" s="92"/>
      <c r="AL95" s="92"/>
      <c r="AM95" s="91"/>
      <c r="AN95" s="92"/>
      <c r="AO95" s="92"/>
      <c r="AP95" s="92"/>
      <c r="AQ95" s="97"/>
      <c r="AR95" s="98"/>
      <c r="AS95" s="98"/>
      <c r="AT95" s="99"/>
      <c r="AU95" s="92"/>
      <c r="AV95" s="92"/>
      <c r="AW95" s="92"/>
      <c r="AX95" s="100"/>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1"/>
      <c r="AF96" s="92"/>
      <c r="AG96" s="92"/>
      <c r="AH96" s="92"/>
      <c r="AI96" s="91"/>
      <c r="AJ96" s="92"/>
      <c r="AK96" s="92"/>
      <c r="AL96" s="92"/>
      <c r="AM96" s="91"/>
      <c r="AN96" s="92"/>
      <c r="AO96" s="92"/>
      <c r="AP96" s="92"/>
      <c r="AQ96" s="97"/>
      <c r="AR96" s="98"/>
      <c r="AS96" s="98"/>
      <c r="AT96" s="99"/>
      <c r="AU96" s="92"/>
      <c r="AV96" s="92"/>
      <c r="AW96" s="92"/>
      <c r="AX96" s="100"/>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82</v>
      </c>
      <c r="AC97" s="101"/>
      <c r="AD97" s="101"/>
      <c r="AE97" s="106"/>
      <c r="AF97" s="107"/>
      <c r="AG97" s="107"/>
      <c r="AH97" s="107"/>
      <c r="AI97" s="106"/>
      <c r="AJ97" s="107"/>
      <c r="AK97" s="107"/>
      <c r="AL97" s="107"/>
      <c r="AM97" s="106"/>
      <c r="AN97" s="107"/>
      <c r="AO97" s="107"/>
      <c r="AP97" s="107"/>
      <c r="AQ97" s="97"/>
      <c r="AR97" s="98"/>
      <c r="AS97" s="98"/>
      <c r="AT97" s="99"/>
      <c r="AU97" s="92"/>
      <c r="AV97" s="92"/>
      <c r="AW97" s="92"/>
      <c r="AX97" s="100"/>
      <c r="AY97">
        <f>$AY$93</f>
        <v>0</v>
      </c>
    </row>
    <row r="98" spans="1:51" ht="47.25" hidden="1" customHeight="1" x14ac:dyDescent="0.15">
      <c r="A98" s="697" t="s">
        <v>52</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4" t="s">
        <v>54</v>
      </c>
      <c r="B99" s="157"/>
      <c r="C99" s="157"/>
      <c r="D99" s="157"/>
      <c r="E99" s="157"/>
      <c r="F99" s="158"/>
      <c r="G99" s="671" t="s">
        <v>55</v>
      </c>
      <c r="H99" s="672"/>
      <c r="I99" s="672"/>
      <c r="J99" s="672"/>
      <c r="K99" s="672"/>
      <c r="L99" s="672"/>
      <c r="M99" s="672"/>
      <c r="N99" s="672"/>
      <c r="O99" s="672"/>
      <c r="P99" s="673" t="s">
        <v>56</v>
      </c>
      <c r="Q99" s="672"/>
      <c r="R99" s="672"/>
      <c r="S99" s="672"/>
      <c r="T99" s="672"/>
      <c r="U99" s="672"/>
      <c r="V99" s="672"/>
      <c r="W99" s="672"/>
      <c r="X99" s="674"/>
      <c r="Y99" s="675"/>
      <c r="Z99" s="676"/>
      <c r="AA99" s="677"/>
      <c r="AB99" s="608" t="s">
        <v>57</v>
      </c>
      <c r="AC99" s="608"/>
      <c r="AD99" s="608"/>
      <c r="AE99" s="123" t="s">
        <v>31</v>
      </c>
      <c r="AF99" s="123"/>
      <c r="AG99" s="123"/>
      <c r="AH99" s="123"/>
      <c r="AI99" s="123" t="s">
        <v>32</v>
      </c>
      <c r="AJ99" s="123"/>
      <c r="AK99" s="123"/>
      <c r="AL99" s="123"/>
      <c r="AM99" s="123" t="s">
        <v>13</v>
      </c>
      <c r="AN99" s="123"/>
      <c r="AO99" s="123"/>
      <c r="AP99" s="123"/>
      <c r="AQ99" s="605" t="s">
        <v>58</v>
      </c>
      <c r="AR99" s="606"/>
      <c r="AS99" s="606"/>
      <c r="AT99" s="607"/>
      <c r="AU99" s="605" t="s">
        <v>59</v>
      </c>
      <c r="AV99" s="606"/>
      <c r="AW99" s="606"/>
      <c r="AX99" s="615"/>
      <c r="AY99">
        <f>COUNTA($G$100)</f>
        <v>0</v>
      </c>
    </row>
    <row r="100" spans="1:51" ht="23.25" hidden="1" customHeight="1" x14ac:dyDescent="0.15">
      <c r="A100" s="504"/>
      <c r="B100" s="157"/>
      <c r="C100" s="157"/>
      <c r="D100" s="157"/>
      <c r="E100" s="157"/>
      <c r="F100" s="158"/>
      <c r="G100" s="616"/>
      <c r="H100" s="617"/>
      <c r="I100" s="617"/>
      <c r="J100" s="617"/>
      <c r="K100" s="617"/>
      <c r="L100" s="617"/>
      <c r="M100" s="617"/>
      <c r="N100" s="617"/>
      <c r="O100" s="617"/>
      <c r="P100" s="620"/>
      <c r="Q100" s="621"/>
      <c r="R100" s="621"/>
      <c r="S100" s="621"/>
      <c r="T100" s="621"/>
      <c r="U100" s="621"/>
      <c r="V100" s="621"/>
      <c r="W100" s="621"/>
      <c r="X100" s="622"/>
      <c r="Y100" s="626" t="s">
        <v>62</v>
      </c>
      <c r="Z100" s="627"/>
      <c r="AA100" s="628"/>
      <c r="AB100" s="629"/>
      <c r="AC100" s="629"/>
      <c r="AD100" s="629"/>
      <c r="AE100" s="598"/>
      <c r="AF100" s="598"/>
      <c r="AG100" s="598"/>
      <c r="AH100" s="598"/>
      <c r="AI100" s="598"/>
      <c r="AJ100" s="598"/>
      <c r="AK100" s="598"/>
      <c r="AL100" s="598"/>
      <c r="AM100" s="598"/>
      <c r="AN100" s="598"/>
      <c r="AO100" s="598"/>
      <c r="AP100" s="598"/>
      <c r="AQ100" s="598"/>
      <c r="AR100" s="598"/>
      <c r="AS100" s="598"/>
      <c r="AT100" s="598"/>
      <c r="AU100" s="599"/>
      <c r="AV100" s="600"/>
      <c r="AW100" s="600"/>
      <c r="AX100" s="601"/>
      <c r="AY100">
        <f>$AY$99</f>
        <v>0</v>
      </c>
    </row>
    <row r="101" spans="1:51" ht="23.25" hidden="1" customHeight="1" x14ac:dyDescent="0.15">
      <c r="A101" s="192"/>
      <c r="B101" s="162"/>
      <c r="C101" s="162"/>
      <c r="D101" s="162"/>
      <c r="E101" s="162"/>
      <c r="F101" s="163"/>
      <c r="G101" s="618"/>
      <c r="H101" s="619"/>
      <c r="I101" s="619"/>
      <c r="J101" s="619"/>
      <c r="K101" s="619"/>
      <c r="L101" s="619"/>
      <c r="M101" s="619"/>
      <c r="N101" s="619"/>
      <c r="O101" s="619"/>
      <c r="P101" s="623"/>
      <c r="Q101" s="624"/>
      <c r="R101" s="624"/>
      <c r="S101" s="624"/>
      <c r="T101" s="624"/>
      <c r="U101" s="624"/>
      <c r="V101" s="624"/>
      <c r="W101" s="624"/>
      <c r="X101" s="625"/>
      <c r="Y101" s="602" t="s">
        <v>63</v>
      </c>
      <c r="Z101" s="603"/>
      <c r="AA101" s="604"/>
      <c r="AB101" s="629"/>
      <c r="AC101" s="629"/>
      <c r="AD101" s="629"/>
      <c r="AE101" s="598"/>
      <c r="AF101" s="598"/>
      <c r="AG101" s="598"/>
      <c r="AH101" s="598"/>
      <c r="AI101" s="598"/>
      <c r="AJ101" s="598"/>
      <c r="AK101" s="598"/>
      <c r="AL101" s="598"/>
      <c r="AM101" s="598"/>
      <c r="AN101" s="598"/>
      <c r="AO101" s="598"/>
      <c r="AP101" s="598"/>
      <c r="AQ101" s="598"/>
      <c r="AR101" s="598"/>
      <c r="AS101" s="598"/>
      <c r="AT101" s="598"/>
      <c r="AU101" s="599"/>
      <c r="AV101" s="600"/>
      <c r="AW101" s="600"/>
      <c r="AX101" s="601"/>
      <c r="AY101">
        <f>$AY$99</f>
        <v>0</v>
      </c>
    </row>
    <row r="102" spans="1:51" ht="23.25" hidden="1" customHeight="1" x14ac:dyDescent="0.15">
      <c r="A102" s="191" t="s">
        <v>64</v>
      </c>
      <c r="B102" s="109"/>
      <c r="C102" s="109"/>
      <c r="D102" s="109"/>
      <c r="E102" s="109"/>
      <c r="F102" s="644"/>
      <c r="G102" s="180" t="s">
        <v>65</v>
      </c>
      <c r="H102" s="180"/>
      <c r="I102" s="180"/>
      <c r="J102" s="180"/>
      <c r="K102" s="180"/>
      <c r="L102" s="180"/>
      <c r="M102" s="180"/>
      <c r="N102" s="180"/>
      <c r="O102" s="180"/>
      <c r="P102" s="180"/>
      <c r="Q102" s="180"/>
      <c r="R102" s="180"/>
      <c r="S102" s="180"/>
      <c r="T102" s="180"/>
      <c r="U102" s="180"/>
      <c r="V102" s="180"/>
      <c r="W102" s="180"/>
      <c r="X102" s="181"/>
      <c r="Y102" s="612"/>
      <c r="Z102" s="613"/>
      <c r="AA102" s="614"/>
      <c r="AB102" s="179" t="s">
        <v>57</v>
      </c>
      <c r="AC102" s="180"/>
      <c r="AD102" s="181"/>
      <c r="AE102" s="123" t="s">
        <v>31</v>
      </c>
      <c r="AF102" s="123"/>
      <c r="AG102" s="123"/>
      <c r="AH102" s="123"/>
      <c r="AI102" s="123" t="s">
        <v>32</v>
      </c>
      <c r="AJ102" s="123"/>
      <c r="AK102" s="123"/>
      <c r="AL102" s="123"/>
      <c r="AM102" s="123" t="s">
        <v>13</v>
      </c>
      <c r="AN102" s="123"/>
      <c r="AO102" s="123"/>
      <c r="AP102" s="123"/>
      <c r="AQ102" s="609" t="s">
        <v>66</v>
      </c>
      <c r="AR102" s="610"/>
      <c r="AS102" s="610"/>
      <c r="AT102" s="610"/>
      <c r="AU102" s="610"/>
      <c r="AV102" s="610"/>
      <c r="AW102" s="610"/>
      <c r="AX102" s="611"/>
      <c r="AY102">
        <f>IF(SUBSTITUTE(SUBSTITUTE($G$103,"／",""),"　","")="",0,1)</f>
        <v>0</v>
      </c>
    </row>
    <row r="103" spans="1:51" ht="23.25" hidden="1" customHeight="1" x14ac:dyDescent="0.15">
      <c r="A103" s="645"/>
      <c r="B103" s="197"/>
      <c r="C103" s="197"/>
      <c r="D103" s="197"/>
      <c r="E103" s="197"/>
      <c r="F103" s="646"/>
      <c r="G103" s="633" t="s">
        <v>96</v>
      </c>
      <c r="H103" s="634"/>
      <c r="I103" s="634"/>
      <c r="J103" s="634"/>
      <c r="K103" s="634"/>
      <c r="L103" s="634"/>
      <c r="M103" s="634"/>
      <c r="N103" s="634"/>
      <c r="O103" s="634"/>
      <c r="P103" s="634"/>
      <c r="Q103" s="634"/>
      <c r="R103" s="634"/>
      <c r="S103" s="634"/>
      <c r="T103" s="634"/>
      <c r="U103" s="634"/>
      <c r="V103" s="634"/>
      <c r="W103" s="634"/>
      <c r="X103" s="634"/>
      <c r="Y103" s="637" t="s">
        <v>64</v>
      </c>
      <c r="Z103" s="638"/>
      <c r="AA103" s="639"/>
      <c r="AB103" s="640"/>
      <c r="AC103" s="641"/>
      <c r="AD103" s="642"/>
      <c r="AE103" s="643"/>
      <c r="AF103" s="643"/>
      <c r="AG103" s="643"/>
      <c r="AH103" s="643"/>
      <c r="AI103" s="643"/>
      <c r="AJ103" s="643"/>
      <c r="AK103" s="643"/>
      <c r="AL103" s="643"/>
      <c r="AM103" s="643"/>
      <c r="AN103" s="643"/>
      <c r="AO103" s="643"/>
      <c r="AP103" s="643"/>
      <c r="AQ103" s="91"/>
      <c r="AR103" s="92"/>
      <c r="AS103" s="92"/>
      <c r="AT103" s="92"/>
      <c r="AU103" s="92"/>
      <c r="AV103" s="92"/>
      <c r="AW103" s="92"/>
      <c r="AX103" s="100"/>
      <c r="AY103">
        <f>$AY$102</f>
        <v>0</v>
      </c>
    </row>
    <row r="104" spans="1:51" ht="46.5" hidden="1" customHeight="1" x14ac:dyDescent="0.15">
      <c r="A104" s="647"/>
      <c r="B104" s="112"/>
      <c r="C104" s="112"/>
      <c r="D104" s="112"/>
      <c r="E104" s="112"/>
      <c r="F104" s="648"/>
      <c r="G104" s="635"/>
      <c r="H104" s="636"/>
      <c r="I104" s="636"/>
      <c r="J104" s="636"/>
      <c r="K104" s="636"/>
      <c r="L104" s="636"/>
      <c r="M104" s="636"/>
      <c r="N104" s="636"/>
      <c r="O104" s="636"/>
      <c r="P104" s="636"/>
      <c r="Q104" s="636"/>
      <c r="R104" s="636"/>
      <c r="S104" s="636"/>
      <c r="T104" s="636"/>
      <c r="U104" s="636"/>
      <c r="V104" s="636"/>
      <c r="W104" s="636"/>
      <c r="X104" s="636"/>
      <c r="Y104" s="219" t="s">
        <v>69</v>
      </c>
      <c r="Z104" s="630"/>
      <c r="AA104" s="631"/>
      <c r="AB104" s="594" t="s">
        <v>97</v>
      </c>
      <c r="AC104" s="595"/>
      <c r="AD104" s="596"/>
      <c r="AE104" s="597"/>
      <c r="AF104" s="597"/>
      <c r="AG104" s="597"/>
      <c r="AH104" s="597"/>
      <c r="AI104" s="597"/>
      <c r="AJ104" s="597"/>
      <c r="AK104" s="597"/>
      <c r="AL104" s="597"/>
      <c r="AM104" s="597"/>
      <c r="AN104" s="597"/>
      <c r="AO104" s="597"/>
      <c r="AP104" s="597"/>
      <c r="AQ104" s="597"/>
      <c r="AR104" s="597"/>
      <c r="AS104" s="597"/>
      <c r="AT104" s="597"/>
      <c r="AU104" s="597"/>
      <c r="AV104" s="597"/>
      <c r="AW104" s="597"/>
      <c r="AX104" s="632"/>
      <c r="AY104">
        <f>$AY$102</f>
        <v>0</v>
      </c>
    </row>
    <row r="105" spans="1:51" ht="18.75" hidden="1" customHeight="1" x14ac:dyDescent="0.15">
      <c r="A105" s="415" t="s">
        <v>72</v>
      </c>
      <c r="B105" s="577"/>
      <c r="C105" s="577"/>
      <c r="D105" s="577"/>
      <c r="E105" s="577"/>
      <c r="F105" s="578"/>
      <c r="G105" s="586" t="s">
        <v>73</v>
      </c>
      <c r="H105" s="197"/>
      <c r="I105" s="197"/>
      <c r="J105" s="197"/>
      <c r="K105" s="197"/>
      <c r="L105" s="197"/>
      <c r="M105" s="197"/>
      <c r="N105" s="197"/>
      <c r="O105" s="198"/>
      <c r="P105" s="199" t="s">
        <v>74</v>
      </c>
      <c r="Q105" s="197"/>
      <c r="R105" s="197"/>
      <c r="S105" s="197"/>
      <c r="T105" s="197"/>
      <c r="U105" s="197"/>
      <c r="V105" s="197"/>
      <c r="W105" s="197"/>
      <c r="X105" s="198"/>
      <c r="Y105" s="587"/>
      <c r="Z105" s="574"/>
      <c r="AA105" s="575"/>
      <c r="AB105" s="591" t="s">
        <v>57</v>
      </c>
      <c r="AC105" s="592"/>
      <c r="AD105" s="593"/>
      <c r="AE105" s="123" t="s">
        <v>31</v>
      </c>
      <c r="AF105" s="123"/>
      <c r="AG105" s="123"/>
      <c r="AH105" s="123"/>
      <c r="AI105" s="123" t="s">
        <v>32</v>
      </c>
      <c r="AJ105" s="123"/>
      <c r="AK105" s="123"/>
      <c r="AL105" s="123"/>
      <c r="AM105" s="123" t="s">
        <v>13</v>
      </c>
      <c r="AN105" s="123"/>
      <c r="AO105" s="123"/>
      <c r="AP105" s="123"/>
      <c r="AQ105" s="216" t="s">
        <v>75</v>
      </c>
      <c r="AR105" s="217"/>
      <c r="AS105" s="217"/>
      <c r="AT105" s="218"/>
      <c r="AU105" s="197" t="s">
        <v>76</v>
      </c>
      <c r="AV105" s="197"/>
      <c r="AW105" s="197"/>
      <c r="AX105" s="200"/>
      <c r="AY105">
        <f>COUNTA($G$107)</f>
        <v>0</v>
      </c>
    </row>
    <row r="106" spans="1:51" ht="18.75" hidden="1" customHeight="1" x14ac:dyDescent="0.15">
      <c r="A106" s="579"/>
      <c r="B106" s="580"/>
      <c r="C106" s="580"/>
      <c r="D106" s="580"/>
      <c r="E106" s="580"/>
      <c r="F106" s="581"/>
      <c r="G106" s="160"/>
      <c r="H106" s="112"/>
      <c r="I106" s="112"/>
      <c r="J106" s="112"/>
      <c r="K106" s="112"/>
      <c r="L106" s="112"/>
      <c r="M106" s="112"/>
      <c r="N106" s="112"/>
      <c r="O106" s="113"/>
      <c r="P106" s="111"/>
      <c r="Q106" s="112"/>
      <c r="R106" s="112"/>
      <c r="S106" s="112"/>
      <c r="T106" s="112"/>
      <c r="U106" s="112"/>
      <c r="V106" s="112"/>
      <c r="W106" s="112"/>
      <c r="X106" s="113"/>
      <c r="Y106" s="588"/>
      <c r="Z106" s="589"/>
      <c r="AA106" s="590"/>
      <c r="AB106" s="120"/>
      <c r="AC106" s="121"/>
      <c r="AD106" s="122"/>
      <c r="AE106" s="123"/>
      <c r="AF106" s="123"/>
      <c r="AG106" s="123"/>
      <c r="AH106" s="123"/>
      <c r="AI106" s="123"/>
      <c r="AJ106" s="123"/>
      <c r="AK106" s="123"/>
      <c r="AL106" s="123"/>
      <c r="AM106" s="123"/>
      <c r="AN106" s="123"/>
      <c r="AO106" s="123"/>
      <c r="AP106" s="123"/>
      <c r="AQ106" s="501"/>
      <c r="AR106" s="502"/>
      <c r="AS106" s="131" t="s">
        <v>77</v>
      </c>
      <c r="AT106" s="132"/>
      <c r="AU106" s="130"/>
      <c r="AV106" s="130"/>
      <c r="AW106" s="112" t="s">
        <v>78</v>
      </c>
      <c r="AX106" s="133"/>
      <c r="AY106">
        <f t="shared" ref="AY106:AY111" si="3">$AY$105</f>
        <v>0</v>
      </c>
    </row>
    <row r="107" spans="1:51" ht="23.25" hidden="1" customHeight="1" x14ac:dyDescent="0.15">
      <c r="A107" s="582"/>
      <c r="B107" s="580"/>
      <c r="C107" s="580"/>
      <c r="D107" s="580"/>
      <c r="E107" s="580"/>
      <c r="F107" s="581"/>
      <c r="G107" s="182"/>
      <c r="H107" s="183"/>
      <c r="I107" s="183"/>
      <c r="J107" s="183"/>
      <c r="K107" s="183"/>
      <c r="L107" s="183"/>
      <c r="M107" s="183"/>
      <c r="N107" s="183"/>
      <c r="O107" s="184"/>
      <c r="P107" s="135"/>
      <c r="Q107" s="135"/>
      <c r="R107" s="135"/>
      <c r="S107" s="135"/>
      <c r="T107" s="135"/>
      <c r="U107" s="135"/>
      <c r="V107" s="135"/>
      <c r="W107" s="135"/>
      <c r="X107" s="136"/>
      <c r="Y107" s="219" t="s">
        <v>81</v>
      </c>
      <c r="Z107" s="220"/>
      <c r="AA107" s="221"/>
      <c r="AB107" s="152"/>
      <c r="AC107" s="152"/>
      <c r="AD107" s="152"/>
      <c r="AE107" s="91"/>
      <c r="AF107" s="92"/>
      <c r="AG107" s="92"/>
      <c r="AH107" s="92"/>
      <c r="AI107" s="91"/>
      <c r="AJ107" s="92"/>
      <c r="AK107" s="92"/>
      <c r="AL107" s="92"/>
      <c r="AM107" s="91"/>
      <c r="AN107" s="92"/>
      <c r="AO107" s="92"/>
      <c r="AP107" s="92"/>
      <c r="AQ107" s="97"/>
      <c r="AR107" s="98"/>
      <c r="AS107" s="98"/>
      <c r="AT107" s="99"/>
      <c r="AU107" s="92"/>
      <c r="AV107" s="92"/>
      <c r="AW107" s="92"/>
      <c r="AX107" s="100"/>
      <c r="AY107">
        <f t="shared" si="3"/>
        <v>0</v>
      </c>
    </row>
    <row r="108" spans="1:51" ht="23.25" hidden="1" customHeight="1" x14ac:dyDescent="0.15">
      <c r="A108" s="583"/>
      <c r="B108" s="584"/>
      <c r="C108" s="584"/>
      <c r="D108" s="584"/>
      <c r="E108" s="584"/>
      <c r="F108" s="585"/>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1"/>
      <c r="AF108" s="92"/>
      <c r="AG108" s="92"/>
      <c r="AH108" s="92"/>
      <c r="AI108" s="91"/>
      <c r="AJ108" s="92"/>
      <c r="AK108" s="92"/>
      <c r="AL108" s="92"/>
      <c r="AM108" s="91"/>
      <c r="AN108" s="92"/>
      <c r="AO108" s="92"/>
      <c r="AP108" s="92"/>
      <c r="AQ108" s="97"/>
      <c r="AR108" s="98"/>
      <c r="AS108" s="98"/>
      <c r="AT108" s="99"/>
      <c r="AU108" s="92"/>
      <c r="AV108" s="92"/>
      <c r="AW108" s="92"/>
      <c r="AX108" s="100"/>
      <c r="AY108">
        <f t="shared" si="3"/>
        <v>0</v>
      </c>
    </row>
    <row r="109" spans="1:51" ht="23.25" hidden="1" customHeight="1" x14ac:dyDescent="0.15">
      <c r="A109" s="582"/>
      <c r="B109" s="580"/>
      <c r="C109" s="580"/>
      <c r="D109" s="580"/>
      <c r="E109" s="580"/>
      <c r="F109" s="581"/>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76" t="s">
        <v>82</v>
      </c>
      <c r="AC109" s="576"/>
      <c r="AD109" s="576"/>
      <c r="AE109" s="91"/>
      <c r="AF109" s="92"/>
      <c r="AG109" s="92"/>
      <c r="AH109" s="92"/>
      <c r="AI109" s="91"/>
      <c r="AJ109" s="92"/>
      <c r="AK109" s="92"/>
      <c r="AL109" s="92"/>
      <c r="AM109" s="91"/>
      <c r="AN109" s="92"/>
      <c r="AO109" s="92"/>
      <c r="AP109" s="92"/>
      <c r="AQ109" s="97"/>
      <c r="AR109" s="98"/>
      <c r="AS109" s="98"/>
      <c r="AT109" s="99"/>
      <c r="AU109" s="92"/>
      <c r="AV109" s="92"/>
      <c r="AW109" s="92"/>
      <c r="AX109" s="100"/>
      <c r="AY109">
        <f t="shared" si="3"/>
        <v>0</v>
      </c>
    </row>
    <row r="110" spans="1:51" ht="23.25" hidden="1" customHeight="1" x14ac:dyDescent="0.15">
      <c r="A110" s="191" t="s">
        <v>85</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87</v>
      </c>
      <c r="B112" s="156" t="s">
        <v>88</v>
      </c>
      <c r="C112" s="157"/>
      <c r="D112" s="157"/>
      <c r="E112" s="157"/>
      <c r="F112" s="158"/>
      <c r="G112" s="197" t="s">
        <v>89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91</v>
      </c>
      <c r="C117" s="154"/>
      <c r="D117" s="154"/>
      <c r="E117" s="154"/>
      <c r="F117" s="155"/>
      <c r="G117" s="159" t="s">
        <v>92</v>
      </c>
      <c r="H117" s="109"/>
      <c r="I117" s="109"/>
      <c r="J117" s="109"/>
      <c r="K117" s="109"/>
      <c r="L117" s="109"/>
      <c r="M117" s="109"/>
      <c r="N117" s="109"/>
      <c r="O117" s="110"/>
      <c r="P117" s="108" t="s">
        <v>93</v>
      </c>
      <c r="Q117" s="109"/>
      <c r="R117" s="109"/>
      <c r="S117" s="109"/>
      <c r="T117" s="109"/>
      <c r="U117" s="109"/>
      <c r="V117" s="109"/>
      <c r="W117" s="109"/>
      <c r="X117" s="110"/>
      <c r="Y117" s="114"/>
      <c r="Z117" s="115"/>
      <c r="AA117" s="116"/>
      <c r="AB117" s="117" t="s">
        <v>57</v>
      </c>
      <c r="AC117" s="118"/>
      <c r="AD117" s="119"/>
      <c r="AE117" s="123" t="s">
        <v>31</v>
      </c>
      <c r="AF117" s="123"/>
      <c r="AG117" s="123"/>
      <c r="AH117" s="123"/>
      <c r="AI117" s="123" t="s">
        <v>32</v>
      </c>
      <c r="AJ117" s="123"/>
      <c r="AK117" s="123"/>
      <c r="AL117" s="123"/>
      <c r="AM117" s="123" t="s">
        <v>13</v>
      </c>
      <c r="AN117" s="123"/>
      <c r="AO117" s="123"/>
      <c r="AP117" s="123"/>
      <c r="AQ117" s="124" t="s">
        <v>75</v>
      </c>
      <c r="AR117" s="125"/>
      <c r="AS117" s="125"/>
      <c r="AT117" s="126"/>
      <c r="AU117" s="127" t="s">
        <v>76</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77</v>
      </c>
      <c r="AT118" s="132"/>
      <c r="AU118" s="130"/>
      <c r="AV118" s="130"/>
      <c r="AW118" s="112" t="s">
        <v>78</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94</v>
      </c>
      <c r="Z119" s="150"/>
      <c r="AA119" s="151"/>
      <c r="AB119" s="152"/>
      <c r="AC119" s="152"/>
      <c r="AD119" s="152"/>
      <c r="AE119" s="91"/>
      <c r="AF119" s="92"/>
      <c r="AG119" s="92"/>
      <c r="AH119" s="92"/>
      <c r="AI119" s="91"/>
      <c r="AJ119" s="92"/>
      <c r="AK119" s="92"/>
      <c r="AL119" s="92"/>
      <c r="AM119" s="91"/>
      <c r="AN119" s="92"/>
      <c r="AO119" s="92"/>
      <c r="AP119" s="92"/>
      <c r="AQ119" s="97"/>
      <c r="AR119" s="98"/>
      <c r="AS119" s="98"/>
      <c r="AT119" s="99"/>
      <c r="AU119" s="92"/>
      <c r="AV119" s="92"/>
      <c r="AW119" s="92"/>
      <c r="AX119" s="100"/>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1"/>
      <c r="AF120" s="92"/>
      <c r="AG120" s="92"/>
      <c r="AH120" s="92"/>
      <c r="AI120" s="91"/>
      <c r="AJ120" s="92"/>
      <c r="AK120" s="92"/>
      <c r="AL120" s="92"/>
      <c r="AM120" s="91"/>
      <c r="AN120" s="92"/>
      <c r="AO120" s="92"/>
      <c r="AP120" s="92"/>
      <c r="AQ120" s="97"/>
      <c r="AR120" s="98"/>
      <c r="AS120" s="98"/>
      <c r="AT120" s="99"/>
      <c r="AU120" s="92"/>
      <c r="AV120" s="92"/>
      <c r="AW120" s="92"/>
      <c r="AX120" s="100"/>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82</v>
      </c>
      <c r="AC121" s="101"/>
      <c r="AD121" s="101"/>
      <c r="AE121" s="106"/>
      <c r="AF121" s="107"/>
      <c r="AG121" s="107"/>
      <c r="AH121" s="107"/>
      <c r="AI121" s="106"/>
      <c r="AJ121" s="107"/>
      <c r="AK121" s="107"/>
      <c r="AL121" s="107"/>
      <c r="AM121" s="106"/>
      <c r="AN121" s="107"/>
      <c r="AO121" s="107"/>
      <c r="AP121" s="107"/>
      <c r="AQ121" s="97"/>
      <c r="AR121" s="98"/>
      <c r="AS121" s="98"/>
      <c r="AT121" s="99"/>
      <c r="AU121" s="92"/>
      <c r="AV121" s="92"/>
      <c r="AW121" s="92"/>
      <c r="AX121" s="100"/>
      <c r="AY121">
        <f t="shared" si="4"/>
        <v>0</v>
      </c>
    </row>
    <row r="122" spans="1:51" ht="18.75" hidden="1" customHeight="1" x14ac:dyDescent="0.15">
      <c r="A122" s="195"/>
      <c r="B122" s="153" t="s">
        <v>91</v>
      </c>
      <c r="C122" s="154"/>
      <c r="D122" s="154"/>
      <c r="E122" s="154"/>
      <c r="F122" s="155"/>
      <c r="G122" s="159" t="s">
        <v>92</v>
      </c>
      <c r="H122" s="109"/>
      <c r="I122" s="109"/>
      <c r="J122" s="109"/>
      <c r="K122" s="109"/>
      <c r="L122" s="109"/>
      <c r="M122" s="109"/>
      <c r="N122" s="109"/>
      <c r="O122" s="110"/>
      <c r="P122" s="108" t="s">
        <v>93</v>
      </c>
      <c r="Q122" s="109"/>
      <c r="R122" s="109"/>
      <c r="S122" s="109"/>
      <c r="T122" s="109"/>
      <c r="U122" s="109"/>
      <c r="V122" s="109"/>
      <c r="W122" s="109"/>
      <c r="X122" s="110"/>
      <c r="Y122" s="114"/>
      <c r="Z122" s="115"/>
      <c r="AA122" s="116"/>
      <c r="AB122" s="117" t="s">
        <v>57</v>
      </c>
      <c r="AC122" s="118"/>
      <c r="AD122" s="119"/>
      <c r="AE122" s="123" t="s">
        <v>31</v>
      </c>
      <c r="AF122" s="123"/>
      <c r="AG122" s="123"/>
      <c r="AH122" s="123"/>
      <c r="AI122" s="123" t="s">
        <v>32</v>
      </c>
      <c r="AJ122" s="123"/>
      <c r="AK122" s="123"/>
      <c r="AL122" s="123"/>
      <c r="AM122" s="123" t="s">
        <v>13</v>
      </c>
      <c r="AN122" s="123"/>
      <c r="AO122" s="123"/>
      <c r="AP122" s="123"/>
      <c r="AQ122" s="124" t="s">
        <v>75</v>
      </c>
      <c r="AR122" s="125"/>
      <c r="AS122" s="125"/>
      <c r="AT122" s="126"/>
      <c r="AU122" s="127" t="s">
        <v>76</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77</v>
      </c>
      <c r="AT123" s="132"/>
      <c r="AU123" s="130"/>
      <c r="AV123" s="130"/>
      <c r="AW123" s="112" t="s">
        <v>78</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94</v>
      </c>
      <c r="Z124" s="150"/>
      <c r="AA124" s="151"/>
      <c r="AB124" s="152"/>
      <c r="AC124" s="152"/>
      <c r="AD124" s="152"/>
      <c r="AE124" s="91"/>
      <c r="AF124" s="92"/>
      <c r="AG124" s="92"/>
      <c r="AH124" s="92"/>
      <c r="AI124" s="91"/>
      <c r="AJ124" s="92"/>
      <c r="AK124" s="92"/>
      <c r="AL124" s="92"/>
      <c r="AM124" s="91"/>
      <c r="AN124" s="92"/>
      <c r="AO124" s="92"/>
      <c r="AP124" s="92"/>
      <c r="AQ124" s="97"/>
      <c r="AR124" s="98"/>
      <c r="AS124" s="98"/>
      <c r="AT124" s="99"/>
      <c r="AU124" s="92"/>
      <c r="AV124" s="92"/>
      <c r="AW124" s="92"/>
      <c r="AX124" s="100"/>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1"/>
      <c r="AF125" s="92"/>
      <c r="AG125" s="92"/>
      <c r="AH125" s="92"/>
      <c r="AI125" s="91"/>
      <c r="AJ125" s="92"/>
      <c r="AK125" s="92"/>
      <c r="AL125" s="92"/>
      <c r="AM125" s="91"/>
      <c r="AN125" s="92"/>
      <c r="AO125" s="92"/>
      <c r="AP125" s="92"/>
      <c r="AQ125" s="97"/>
      <c r="AR125" s="98"/>
      <c r="AS125" s="98"/>
      <c r="AT125" s="99"/>
      <c r="AU125" s="92"/>
      <c r="AV125" s="92"/>
      <c r="AW125" s="92"/>
      <c r="AX125" s="100"/>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82</v>
      </c>
      <c r="AC126" s="101"/>
      <c r="AD126" s="101"/>
      <c r="AE126" s="106"/>
      <c r="AF126" s="107"/>
      <c r="AG126" s="107"/>
      <c r="AH126" s="107"/>
      <c r="AI126" s="106"/>
      <c r="AJ126" s="107"/>
      <c r="AK126" s="107"/>
      <c r="AL126" s="107"/>
      <c r="AM126" s="106"/>
      <c r="AN126" s="107"/>
      <c r="AO126" s="107"/>
      <c r="AP126" s="107"/>
      <c r="AQ126" s="97"/>
      <c r="AR126" s="98"/>
      <c r="AS126" s="98"/>
      <c r="AT126" s="99"/>
      <c r="AU126" s="92"/>
      <c r="AV126" s="92"/>
      <c r="AW126" s="92"/>
      <c r="AX126" s="100"/>
      <c r="AY126">
        <f>$AY$122</f>
        <v>0</v>
      </c>
    </row>
    <row r="127" spans="1:51" ht="18.75" hidden="1" customHeight="1" x14ac:dyDescent="0.15">
      <c r="A127" s="195"/>
      <c r="B127" s="153" t="s">
        <v>91</v>
      </c>
      <c r="C127" s="154"/>
      <c r="D127" s="154"/>
      <c r="E127" s="154"/>
      <c r="F127" s="155"/>
      <c r="G127" s="159" t="s">
        <v>92</v>
      </c>
      <c r="H127" s="109"/>
      <c r="I127" s="109"/>
      <c r="J127" s="109"/>
      <c r="K127" s="109"/>
      <c r="L127" s="109"/>
      <c r="M127" s="109"/>
      <c r="N127" s="109"/>
      <c r="O127" s="110"/>
      <c r="P127" s="108" t="s">
        <v>93</v>
      </c>
      <c r="Q127" s="109"/>
      <c r="R127" s="109"/>
      <c r="S127" s="109"/>
      <c r="T127" s="109"/>
      <c r="U127" s="109"/>
      <c r="V127" s="109"/>
      <c r="W127" s="109"/>
      <c r="X127" s="110"/>
      <c r="Y127" s="114"/>
      <c r="Z127" s="115"/>
      <c r="AA127" s="116"/>
      <c r="AB127" s="117" t="s">
        <v>57</v>
      </c>
      <c r="AC127" s="118"/>
      <c r="AD127" s="119"/>
      <c r="AE127" s="123" t="s">
        <v>31</v>
      </c>
      <c r="AF127" s="123"/>
      <c r="AG127" s="123"/>
      <c r="AH127" s="123"/>
      <c r="AI127" s="123" t="s">
        <v>32</v>
      </c>
      <c r="AJ127" s="123"/>
      <c r="AK127" s="123"/>
      <c r="AL127" s="123"/>
      <c r="AM127" s="123" t="s">
        <v>13</v>
      </c>
      <c r="AN127" s="123"/>
      <c r="AO127" s="123"/>
      <c r="AP127" s="123"/>
      <c r="AQ127" s="124" t="s">
        <v>75</v>
      </c>
      <c r="AR127" s="125"/>
      <c r="AS127" s="125"/>
      <c r="AT127" s="126"/>
      <c r="AU127" s="127" t="s">
        <v>76</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77</v>
      </c>
      <c r="AT128" s="132"/>
      <c r="AU128" s="130"/>
      <c r="AV128" s="130"/>
      <c r="AW128" s="112" t="s">
        <v>78</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94</v>
      </c>
      <c r="Z129" s="150"/>
      <c r="AA129" s="151"/>
      <c r="AB129" s="152"/>
      <c r="AC129" s="152"/>
      <c r="AD129" s="152"/>
      <c r="AE129" s="91"/>
      <c r="AF129" s="92"/>
      <c r="AG129" s="92"/>
      <c r="AH129" s="92"/>
      <c r="AI129" s="91"/>
      <c r="AJ129" s="92"/>
      <c r="AK129" s="92"/>
      <c r="AL129" s="92"/>
      <c r="AM129" s="91"/>
      <c r="AN129" s="92"/>
      <c r="AO129" s="92"/>
      <c r="AP129" s="92"/>
      <c r="AQ129" s="97"/>
      <c r="AR129" s="98"/>
      <c r="AS129" s="98"/>
      <c r="AT129" s="99"/>
      <c r="AU129" s="92"/>
      <c r="AV129" s="92"/>
      <c r="AW129" s="92"/>
      <c r="AX129" s="100"/>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1"/>
      <c r="AF130" s="92"/>
      <c r="AG130" s="92"/>
      <c r="AH130" s="92"/>
      <c r="AI130" s="91"/>
      <c r="AJ130" s="92"/>
      <c r="AK130" s="92"/>
      <c r="AL130" s="92"/>
      <c r="AM130" s="91"/>
      <c r="AN130" s="92"/>
      <c r="AO130" s="92"/>
      <c r="AP130" s="92"/>
      <c r="AQ130" s="97"/>
      <c r="AR130" s="98"/>
      <c r="AS130" s="98"/>
      <c r="AT130" s="99"/>
      <c r="AU130" s="92"/>
      <c r="AV130" s="92"/>
      <c r="AW130" s="92"/>
      <c r="AX130" s="100"/>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82</v>
      </c>
      <c r="AC131" s="101"/>
      <c r="AD131" s="101"/>
      <c r="AE131" s="106"/>
      <c r="AF131" s="107"/>
      <c r="AG131" s="107"/>
      <c r="AH131" s="107"/>
      <c r="AI131" s="106"/>
      <c r="AJ131" s="107"/>
      <c r="AK131" s="107"/>
      <c r="AL131" s="107"/>
      <c r="AM131" s="106"/>
      <c r="AN131" s="107"/>
      <c r="AO131" s="107"/>
      <c r="AP131" s="107"/>
      <c r="AQ131" s="97"/>
      <c r="AR131" s="98"/>
      <c r="AS131" s="98"/>
      <c r="AT131" s="99"/>
      <c r="AU131" s="92"/>
      <c r="AV131" s="92"/>
      <c r="AW131" s="92"/>
      <c r="AX131" s="100"/>
      <c r="AY131">
        <f>$AY$127</f>
        <v>0</v>
      </c>
    </row>
    <row r="132" spans="1:51" ht="47.25" hidden="1" customHeight="1" x14ac:dyDescent="0.15">
      <c r="A132" s="697" t="s">
        <v>52</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4" t="s">
        <v>54</v>
      </c>
      <c r="B133" s="157"/>
      <c r="C133" s="157"/>
      <c r="D133" s="157"/>
      <c r="E133" s="157"/>
      <c r="F133" s="158"/>
      <c r="G133" s="671" t="s">
        <v>55</v>
      </c>
      <c r="H133" s="672"/>
      <c r="I133" s="672"/>
      <c r="J133" s="672"/>
      <c r="K133" s="672"/>
      <c r="L133" s="672"/>
      <c r="M133" s="672"/>
      <c r="N133" s="672"/>
      <c r="O133" s="672"/>
      <c r="P133" s="673" t="s">
        <v>56</v>
      </c>
      <c r="Q133" s="672"/>
      <c r="R133" s="672"/>
      <c r="S133" s="672"/>
      <c r="T133" s="672"/>
      <c r="U133" s="672"/>
      <c r="V133" s="672"/>
      <c r="W133" s="672"/>
      <c r="X133" s="674"/>
      <c r="Y133" s="675"/>
      <c r="Z133" s="676"/>
      <c r="AA133" s="677"/>
      <c r="AB133" s="608" t="s">
        <v>57</v>
      </c>
      <c r="AC133" s="608"/>
      <c r="AD133" s="608"/>
      <c r="AE133" s="123" t="s">
        <v>31</v>
      </c>
      <c r="AF133" s="123"/>
      <c r="AG133" s="123"/>
      <c r="AH133" s="123"/>
      <c r="AI133" s="123" t="s">
        <v>32</v>
      </c>
      <c r="AJ133" s="123"/>
      <c r="AK133" s="123"/>
      <c r="AL133" s="123"/>
      <c r="AM133" s="123" t="s">
        <v>13</v>
      </c>
      <c r="AN133" s="123"/>
      <c r="AO133" s="123"/>
      <c r="AP133" s="123"/>
      <c r="AQ133" s="605" t="s">
        <v>58</v>
      </c>
      <c r="AR133" s="606"/>
      <c r="AS133" s="606"/>
      <c r="AT133" s="607"/>
      <c r="AU133" s="605" t="s">
        <v>59</v>
      </c>
      <c r="AV133" s="606"/>
      <c r="AW133" s="606"/>
      <c r="AX133" s="615"/>
      <c r="AY133">
        <f>COUNTA($G$134)</f>
        <v>0</v>
      </c>
    </row>
    <row r="134" spans="1:51" ht="23.25" hidden="1" customHeight="1" x14ac:dyDescent="0.15">
      <c r="A134" s="504"/>
      <c r="B134" s="157"/>
      <c r="C134" s="157"/>
      <c r="D134" s="157"/>
      <c r="E134" s="157"/>
      <c r="F134" s="158"/>
      <c r="G134" s="616"/>
      <c r="H134" s="617"/>
      <c r="I134" s="617"/>
      <c r="J134" s="617"/>
      <c r="K134" s="617"/>
      <c r="L134" s="617"/>
      <c r="M134" s="617"/>
      <c r="N134" s="617"/>
      <c r="O134" s="617"/>
      <c r="P134" s="620"/>
      <c r="Q134" s="621"/>
      <c r="R134" s="621"/>
      <c r="S134" s="621"/>
      <c r="T134" s="621"/>
      <c r="U134" s="621"/>
      <c r="V134" s="621"/>
      <c r="W134" s="621"/>
      <c r="X134" s="622"/>
      <c r="Y134" s="626" t="s">
        <v>62</v>
      </c>
      <c r="Z134" s="627"/>
      <c r="AA134" s="628"/>
      <c r="AB134" s="629"/>
      <c r="AC134" s="629"/>
      <c r="AD134" s="629"/>
      <c r="AE134" s="598"/>
      <c r="AF134" s="598"/>
      <c r="AG134" s="598"/>
      <c r="AH134" s="598"/>
      <c r="AI134" s="598"/>
      <c r="AJ134" s="598"/>
      <c r="AK134" s="598"/>
      <c r="AL134" s="598"/>
      <c r="AM134" s="598"/>
      <c r="AN134" s="598"/>
      <c r="AO134" s="598"/>
      <c r="AP134" s="598"/>
      <c r="AQ134" s="598"/>
      <c r="AR134" s="598"/>
      <c r="AS134" s="598"/>
      <c r="AT134" s="598"/>
      <c r="AU134" s="599"/>
      <c r="AV134" s="600"/>
      <c r="AW134" s="600"/>
      <c r="AX134" s="601"/>
      <c r="AY134">
        <f>$AY$133</f>
        <v>0</v>
      </c>
    </row>
    <row r="135" spans="1:51" ht="23.25" hidden="1" customHeight="1" x14ac:dyDescent="0.15">
      <c r="A135" s="192"/>
      <c r="B135" s="162"/>
      <c r="C135" s="162"/>
      <c r="D135" s="162"/>
      <c r="E135" s="162"/>
      <c r="F135" s="163"/>
      <c r="G135" s="618"/>
      <c r="H135" s="619"/>
      <c r="I135" s="619"/>
      <c r="J135" s="619"/>
      <c r="K135" s="619"/>
      <c r="L135" s="619"/>
      <c r="M135" s="619"/>
      <c r="N135" s="619"/>
      <c r="O135" s="619"/>
      <c r="P135" s="623"/>
      <c r="Q135" s="624"/>
      <c r="R135" s="624"/>
      <c r="S135" s="624"/>
      <c r="T135" s="624"/>
      <c r="U135" s="624"/>
      <c r="V135" s="624"/>
      <c r="W135" s="624"/>
      <c r="X135" s="625"/>
      <c r="Y135" s="602" t="s">
        <v>63</v>
      </c>
      <c r="Z135" s="603"/>
      <c r="AA135" s="604"/>
      <c r="AB135" s="629"/>
      <c r="AC135" s="629"/>
      <c r="AD135" s="629"/>
      <c r="AE135" s="598"/>
      <c r="AF135" s="598"/>
      <c r="AG135" s="598"/>
      <c r="AH135" s="598"/>
      <c r="AI135" s="598"/>
      <c r="AJ135" s="598"/>
      <c r="AK135" s="598"/>
      <c r="AL135" s="598"/>
      <c r="AM135" s="598"/>
      <c r="AN135" s="598"/>
      <c r="AO135" s="598"/>
      <c r="AP135" s="598"/>
      <c r="AQ135" s="598"/>
      <c r="AR135" s="598"/>
      <c r="AS135" s="598"/>
      <c r="AT135" s="598"/>
      <c r="AU135" s="599"/>
      <c r="AV135" s="600"/>
      <c r="AW135" s="600"/>
      <c r="AX135" s="601"/>
      <c r="AY135">
        <f>$AY$133</f>
        <v>0</v>
      </c>
    </row>
    <row r="136" spans="1:51" ht="23.25" hidden="1" customHeight="1" x14ac:dyDescent="0.15">
      <c r="A136" s="191" t="s">
        <v>64</v>
      </c>
      <c r="B136" s="109"/>
      <c r="C136" s="109"/>
      <c r="D136" s="109"/>
      <c r="E136" s="109"/>
      <c r="F136" s="644"/>
      <c r="G136" s="180" t="s">
        <v>65</v>
      </c>
      <c r="H136" s="180"/>
      <c r="I136" s="180"/>
      <c r="J136" s="180"/>
      <c r="K136" s="180"/>
      <c r="L136" s="180"/>
      <c r="M136" s="180"/>
      <c r="N136" s="180"/>
      <c r="O136" s="180"/>
      <c r="P136" s="180"/>
      <c r="Q136" s="180"/>
      <c r="R136" s="180"/>
      <c r="S136" s="180"/>
      <c r="T136" s="180"/>
      <c r="U136" s="180"/>
      <c r="V136" s="180"/>
      <c r="W136" s="180"/>
      <c r="X136" s="181"/>
      <c r="Y136" s="612"/>
      <c r="Z136" s="613"/>
      <c r="AA136" s="614"/>
      <c r="AB136" s="179" t="s">
        <v>57</v>
      </c>
      <c r="AC136" s="180"/>
      <c r="AD136" s="181"/>
      <c r="AE136" s="123" t="s">
        <v>31</v>
      </c>
      <c r="AF136" s="123"/>
      <c r="AG136" s="123"/>
      <c r="AH136" s="123"/>
      <c r="AI136" s="123" t="s">
        <v>32</v>
      </c>
      <c r="AJ136" s="123"/>
      <c r="AK136" s="123"/>
      <c r="AL136" s="123"/>
      <c r="AM136" s="123" t="s">
        <v>13</v>
      </c>
      <c r="AN136" s="123"/>
      <c r="AO136" s="123"/>
      <c r="AP136" s="123"/>
      <c r="AQ136" s="609" t="s">
        <v>66</v>
      </c>
      <c r="AR136" s="610"/>
      <c r="AS136" s="610"/>
      <c r="AT136" s="610"/>
      <c r="AU136" s="610"/>
      <c r="AV136" s="610"/>
      <c r="AW136" s="610"/>
      <c r="AX136" s="611"/>
      <c r="AY136">
        <f>IF(SUBSTITUTE(SUBSTITUTE($G$137,"／",""),"　","")="",0,1)</f>
        <v>0</v>
      </c>
    </row>
    <row r="137" spans="1:51" ht="23.25" hidden="1" customHeight="1" x14ac:dyDescent="0.15">
      <c r="A137" s="645"/>
      <c r="B137" s="197"/>
      <c r="C137" s="197"/>
      <c r="D137" s="197"/>
      <c r="E137" s="197"/>
      <c r="F137" s="646"/>
      <c r="G137" s="633" t="s">
        <v>96</v>
      </c>
      <c r="H137" s="634"/>
      <c r="I137" s="634"/>
      <c r="J137" s="634"/>
      <c r="K137" s="634"/>
      <c r="L137" s="634"/>
      <c r="M137" s="634"/>
      <c r="N137" s="634"/>
      <c r="O137" s="634"/>
      <c r="P137" s="634"/>
      <c r="Q137" s="634"/>
      <c r="R137" s="634"/>
      <c r="S137" s="634"/>
      <c r="T137" s="634"/>
      <c r="U137" s="634"/>
      <c r="V137" s="634"/>
      <c r="W137" s="634"/>
      <c r="X137" s="634"/>
      <c r="Y137" s="637" t="s">
        <v>64</v>
      </c>
      <c r="Z137" s="638"/>
      <c r="AA137" s="639"/>
      <c r="AB137" s="640"/>
      <c r="AC137" s="641"/>
      <c r="AD137" s="642"/>
      <c r="AE137" s="643"/>
      <c r="AF137" s="643"/>
      <c r="AG137" s="643"/>
      <c r="AH137" s="643"/>
      <c r="AI137" s="643"/>
      <c r="AJ137" s="643"/>
      <c r="AK137" s="643"/>
      <c r="AL137" s="643"/>
      <c r="AM137" s="643"/>
      <c r="AN137" s="643"/>
      <c r="AO137" s="643"/>
      <c r="AP137" s="643"/>
      <c r="AQ137" s="91"/>
      <c r="AR137" s="92"/>
      <c r="AS137" s="92"/>
      <c r="AT137" s="92"/>
      <c r="AU137" s="92"/>
      <c r="AV137" s="92"/>
      <c r="AW137" s="92"/>
      <c r="AX137" s="100"/>
      <c r="AY137">
        <f>$AY$136</f>
        <v>0</v>
      </c>
    </row>
    <row r="138" spans="1:51" ht="46.5" hidden="1" customHeight="1" x14ac:dyDescent="0.15">
      <c r="A138" s="647"/>
      <c r="B138" s="112"/>
      <c r="C138" s="112"/>
      <c r="D138" s="112"/>
      <c r="E138" s="112"/>
      <c r="F138" s="648"/>
      <c r="G138" s="635"/>
      <c r="H138" s="636"/>
      <c r="I138" s="636"/>
      <c r="J138" s="636"/>
      <c r="K138" s="636"/>
      <c r="L138" s="636"/>
      <c r="M138" s="636"/>
      <c r="N138" s="636"/>
      <c r="O138" s="636"/>
      <c r="P138" s="636"/>
      <c r="Q138" s="636"/>
      <c r="R138" s="636"/>
      <c r="S138" s="636"/>
      <c r="T138" s="636"/>
      <c r="U138" s="636"/>
      <c r="V138" s="636"/>
      <c r="W138" s="636"/>
      <c r="X138" s="636"/>
      <c r="Y138" s="219" t="s">
        <v>69</v>
      </c>
      <c r="Z138" s="630"/>
      <c r="AA138" s="631"/>
      <c r="AB138" s="594" t="s">
        <v>97</v>
      </c>
      <c r="AC138" s="595"/>
      <c r="AD138" s="596"/>
      <c r="AE138" s="597"/>
      <c r="AF138" s="597"/>
      <c r="AG138" s="597"/>
      <c r="AH138" s="597"/>
      <c r="AI138" s="597"/>
      <c r="AJ138" s="597"/>
      <c r="AK138" s="597"/>
      <c r="AL138" s="597"/>
      <c r="AM138" s="597"/>
      <c r="AN138" s="597"/>
      <c r="AO138" s="597"/>
      <c r="AP138" s="597"/>
      <c r="AQ138" s="597"/>
      <c r="AR138" s="597"/>
      <c r="AS138" s="597"/>
      <c r="AT138" s="597"/>
      <c r="AU138" s="597"/>
      <c r="AV138" s="597"/>
      <c r="AW138" s="597"/>
      <c r="AX138" s="632"/>
      <c r="AY138">
        <f>$AY$136</f>
        <v>0</v>
      </c>
    </row>
    <row r="139" spans="1:51" ht="18.75" hidden="1" customHeight="1" x14ac:dyDescent="0.15">
      <c r="A139" s="415" t="s">
        <v>72</v>
      </c>
      <c r="B139" s="577"/>
      <c r="C139" s="577"/>
      <c r="D139" s="577"/>
      <c r="E139" s="577"/>
      <c r="F139" s="578"/>
      <c r="G139" s="586" t="s">
        <v>73</v>
      </c>
      <c r="H139" s="197"/>
      <c r="I139" s="197"/>
      <c r="J139" s="197"/>
      <c r="K139" s="197"/>
      <c r="L139" s="197"/>
      <c r="M139" s="197"/>
      <c r="N139" s="197"/>
      <c r="O139" s="198"/>
      <c r="P139" s="199" t="s">
        <v>74</v>
      </c>
      <c r="Q139" s="197"/>
      <c r="R139" s="197"/>
      <c r="S139" s="197"/>
      <c r="T139" s="197"/>
      <c r="U139" s="197"/>
      <c r="V139" s="197"/>
      <c r="W139" s="197"/>
      <c r="X139" s="198"/>
      <c r="Y139" s="587"/>
      <c r="Z139" s="574"/>
      <c r="AA139" s="575"/>
      <c r="AB139" s="591" t="s">
        <v>57</v>
      </c>
      <c r="AC139" s="592"/>
      <c r="AD139" s="593"/>
      <c r="AE139" s="123" t="s">
        <v>31</v>
      </c>
      <c r="AF139" s="123"/>
      <c r="AG139" s="123"/>
      <c r="AH139" s="123"/>
      <c r="AI139" s="123" t="s">
        <v>32</v>
      </c>
      <c r="AJ139" s="123"/>
      <c r="AK139" s="123"/>
      <c r="AL139" s="123"/>
      <c r="AM139" s="123" t="s">
        <v>13</v>
      </c>
      <c r="AN139" s="123"/>
      <c r="AO139" s="123"/>
      <c r="AP139" s="123"/>
      <c r="AQ139" s="216" t="s">
        <v>75</v>
      </c>
      <c r="AR139" s="217"/>
      <c r="AS139" s="217"/>
      <c r="AT139" s="218"/>
      <c r="AU139" s="197" t="s">
        <v>76</v>
      </c>
      <c r="AV139" s="197"/>
      <c r="AW139" s="197"/>
      <c r="AX139" s="200"/>
      <c r="AY139">
        <f>COUNTA($G$141)</f>
        <v>0</v>
      </c>
    </row>
    <row r="140" spans="1:51" ht="18.75" hidden="1" customHeight="1" x14ac:dyDescent="0.15">
      <c r="A140" s="579"/>
      <c r="B140" s="580"/>
      <c r="C140" s="580"/>
      <c r="D140" s="580"/>
      <c r="E140" s="580"/>
      <c r="F140" s="581"/>
      <c r="G140" s="160"/>
      <c r="H140" s="112"/>
      <c r="I140" s="112"/>
      <c r="J140" s="112"/>
      <c r="K140" s="112"/>
      <c r="L140" s="112"/>
      <c r="M140" s="112"/>
      <c r="N140" s="112"/>
      <c r="O140" s="113"/>
      <c r="P140" s="111"/>
      <c r="Q140" s="112"/>
      <c r="R140" s="112"/>
      <c r="S140" s="112"/>
      <c r="T140" s="112"/>
      <c r="U140" s="112"/>
      <c r="V140" s="112"/>
      <c r="W140" s="112"/>
      <c r="X140" s="113"/>
      <c r="Y140" s="588"/>
      <c r="Z140" s="589"/>
      <c r="AA140" s="590"/>
      <c r="AB140" s="120"/>
      <c r="AC140" s="121"/>
      <c r="AD140" s="122"/>
      <c r="AE140" s="123"/>
      <c r="AF140" s="123"/>
      <c r="AG140" s="123"/>
      <c r="AH140" s="123"/>
      <c r="AI140" s="123"/>
      <c r="AJ140" s="123"/>
      <c r="AK140" s="123"/>
      <c r="AL140" s="123"/>
      <c r="AM140" s="123"/>
      <c r="AN140" s="123"/>
      <c r="AO140" s="123"/>
      <c r="AP140" s="123"/>
      <c r="AQ140" s="501"/>
      <c r="AR140" s="502"/>
      <c r="AS140" s="131" t="s">
        <v>77</v>
      </c>
      <c r="AT140" s="132"/>
      <c r="AU140" s="130"/>
      <c r="AV140" s="130"/>
      <c r="AW140" s="112" t="s">
        <v>78</v>
      </c>
      <c r="AX140" s="133"/>
      <c r="AY140">
        <f t="shared" ref="AY140:AY145" si="5">$AY$139</f>
        <v>0</v>
      </c>
    </row>
    <row r="141" spans="1:51" ht="23.25" hidden="1" customHeight="1" x14ac:dyDescent="0.15">
      <c r="A141" s="582"/>
      <c r="B141" s="580"/>
      <c r="C141" s="580"/>
      <c r="D141" s="580"/>
      <c r="E141" s="580"/>
      <c r="F141" s="581"/>
      <c r="G141" s="182"/>
      <c r="H141" s="183"/>
      <c r="I141" s="183"/>
      <c r="J141" s="183"/>
      <c r="K141" s="183"/>
      <c r="L141" s="183"/>
      <c r="M141" s="183"/>
      <c r="N141" s="183"/>
      <c r="O141" s="184"/>
      <c r="P141" s="135"/>
      <c r="Q141" s="135"/>
      <c r="R141" s="135"/>
      <c r="S141" s="135"/>
      <c r="T141" s="135"/>
      <c r="U141" s="135"/>
      <c r="V141" s="135"/>
      <c r="W141" s="135"/>
      <c r="X141" s="136"/>
      <c r="Y141" s="219" t="s">
        <v>81</v>
      </c>
      <c r="Z141" s="220"/>
      <c r="AA141" s="221"/>
      <c r="AB141" s="152"/>
      <c r="AC141" s="152"/>
      <c r="AD141" s="152"/>
      <c r="AE141" s="91"/>
      <c r="AF141" s="92"/>
      <c r="AG141" s="92"/>
      <c r="AH141" s="92"/>
      <c r="AI141" s="91"/>
      <c r="AJ141" s="92"/>
      <c r="AK141" s="92"/>
      <c r="AL141" s="92"/>
      <c r="AM141" s="91"/>
      <c r="AN141" s="92"/>
      <c r="AO141" s="92"/>
      <c r="AP141" s="92"/>
      <c r="AQ141" s="97"/>
      <c r="AR141" s="98"/>
      <c r="AS141" s="98"/>
      <c r="AT141" s="99"/>
      <c r="AU141" s="92"/>
      <c r="AV141" s="92"/>
      <c r="AW141" s="92"/>
      <c r="AX141" s="100"/>
      <c r="AY141">
        <f t="shared" si="5"/>
        <v>0</v>
      </c>
    </row>
    <row r="142" spans="1:51" ht="23.25" hidden="1" customHeight="1" x14ac:dyDescent="0.15">
      <c r="A142" s="583"/>
      <c r="B142" s="584"/>
      <c r="C142" s="584"/>
      <c r="D142" s="584"/>
      <c r="E142" s="584"/>
      <c r="F142" s="585"/>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1"/>
      <c r="AF142" s="92"/>
      <c r="AG142" s="92"/>
      <c r="AH142" s="92"/>
      <c r="AI142" s="91"/>
      <c r="AJ142" s="92"/>
      <c r="AK142" s="92"/>
      <c r="AL142" s="92"/>
      <c r="AM142" s="91"/>
      <c r="AN142" s="92"/>
      <c r="AO142" s="92"/>
      <c r="AP142" s="92"/>
      <c r="AQ142" s="97"/>
      <c r="AR142" s="98"/>
      <c r="AS142" s="98"/>
      <c r="AT142" s="99"/>
      <c r="AU142" s="92"/>
      <c r="AV142" s="92"/>
      <c r="AW142" s="92"/>
      <c r="AX142" s="100"/>
      <c r="AY142">
        <f t="shared" si="5"/>
        <v>0</v>
      </c>
    </row>
    <row r="143" spans="1:51" ht="23.25" hidden="1" customHeight="1" x14ac:dyDescent="0.15">
      <c r="A143" s="582"/>
      <c r="B143" s="580"/>
      <c r="C143" s="580"/>
      <c r="D143" s="580"/>
      <c r="E143" s="580"/>
      <c r="F143" s="581"/>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76" t="s">
        <v>82</v>
      </c>
      <c r="AC143" s="576"/>
      <c r="AD143" s="576"/>
      <c r="AE143" s="91"/>
      <c r="AF143" s="92"/>
      <c r="AG143" s="92"/>
      <c r="AH143" s="92"/>
      <c r="AI143" s="91"/>
      <c r="AJ143" s="92"/>
      <c r="AK143" s="92"/>
      <c r="AL143" s="92"/>
      <c r="AM143" s="91"/>
      <c r="AN143" s="92"/>
      <c r="AO143" s="92"/>
      <c r="AP143" s="92"/>
      <c r="AQ143" s="97"/>
      <c r="AR143" s="98"/>
      <c r="AS143" s="98"/>
      <c r="AT143" s="99"/>
      <c r="AU143" s="92"/>
      <c r="AV143" s="92"/>
      <c r="AW143" s="92"/>
      <c r="AX143" s="100"/>
      <c r="AY143">
        <f t="shared" si="5"/>
        <v>0</v>
      </c>
    </row>
    <row r="144" spans="1:51" ht="23.25" hidden="1" customHeight="1" x14ac:dyDescent="0.15">
      <c r="A144" s="191" t="s">
        <v>85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87</v>
      </c>
      <c r="B146" s="156" t="s">
        <v>88</v>
      </c>
      <c r="C146" s="157"/>
      <c r="D146" s="157"/>
      <c r="E146" s="157"/>
      <c r="F146" s="158"/>
      <c r="G146" s="197" t="s">
        <v>89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91</v>
      </c>
      <c r="C151" s="154"/>
      <c r="D151" s="154"/>
      <c r="E151" s="154"/>
      <c r="F151" s="155"/>
      <c r="G151" s="159" t="s">
        <v>92</v>
      </c>
      <c r="H151" s="109"/>
      <c r="I151" s="109"/>
      <c r="J151" s="109"/>
      <c r="K151" s="109"/>
      <c r="L151" s="109"/>
      <c r="M151" s="109"/>
      <c r="N151" s="109"/>
      <c r="O151" s="110"/>
      <c r="P151" s="108" t="s">
        <v>93</v>
      </c>
      <c r="Q151" s="109"/>
      <c r="R151" s="109"/>
      <c r="S151" s="109"/>
      <c r="T151" s="109"/>
      <c r="U151" s="109"/>
      <c r="V151" s="109"/>
      <c r="W151" s="109"/>
      <c r="X151" s="110"/>
      <c r="Y151" s="114"/>
      <c r="Z151" s="115"/>
      <c r="AA151" s="116"/>
      <c r="AB151" s="117" t="s">
        <v>57</v>
      </c>
      <c r="AC151" s="118"/>
      <c r="AD151" s="119"/>
      <c r="AE151" s="123" t="s">
        <v>31</v>
      </c>
      <c r="AF151" s="123"/>
      <c r="AG151" s="123"/>
      <c r="AH151" s="123"/>
      <c r="AI151" s="123" t="s">
        <v>32</v>
      </c>
      <c r="AJ151" s="123"/>
      <c r="AK151" s="123"/>
      <c r="AL151" s="123"/>
      <c r="AM151" s="123" t="s">
        <v>13</v>
      </c>
      <c r="AN151" s="123"/>
      <c r="AO151" s="123"/>
      <c r="AP151" s="123"/>
      <c r="AQ151" s="124" t="s">
        <v>75</v>
      </c>
      <c r="AR151" s="125"/>
      <c r="AS151" s="125"/>
      <c r="AT151" s="126"/>
      <c r="AU151" s="127" t="s">
        <v>76</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77</v>
      </c>
      <c r="AT152" s="132"/>
      <c r="AU152" s="130"/>
      <c r="AV152" s="130"/>
      <c r="AW152" s="112" t="s">
        <v>78</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94</v>
      </c>
      <c r="Z153" s="150"/>
      <c r="AA153" s="151"/>
      <c r="AB153" s="152"/>
      <c r="AC153" s="152"/>
      <c r="AD153" s="152"/>
      <c r="AE153" s="91"/>
      <c r="AF153" s="92"/>
      <c r="AG153" s="92"/>
      <c r="AH153" s="92"/>
      <c r="AI153" s="91"/>
      <c r="AJ153" s="92"/>
      <c r="AK153" s="92"/>
      <c r="AL153" s="92"/>
      <c r="AM153" s="91"/>
      <c r="AN153" s="92"/>
      <c r="AO153" s="92"/>
      <c r="AP153" s="92"/>
      <c r="AQ153" s="97"/>
      <c r="AR153" s="98"/>
      <c r="AS153" s="98"/>
      <c r="AT153" s="99"/>
      <c r="AU153" s="92"/>
      <c r="AV153" s="92"/>
      <c r="AW153" s="92"/>
      <c r="AX153" s="100"/>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1"/>
      <c r="AF154" s="92"/>
      <c r="AG154" s="92"/>
      <c r="AH154" s="92"/>
      <c r="AI154" s="91"/>
      <c r="AJ154" s="92"/>
      <c r="AK154" s="92"/>
      <c r="AL154" s="92"/>
      <c r="AM154" s="91"/>
      <c r="AN154" s="92"/>
      <c r="AO154" s="92"/>
      <c r="AP154" s="92"/>
      <c r="AQ154" s="97"/>
      <c r="AR154" s="98"/>
      <c r="AS154" s="98"/>
      <c r="AT154" s="99"/>
      <c r="AU154" s="92"/>
      <c r="AV154" s="92"/>
      <c r="AW154" s="92"/>
      <c r="AX154" s="100"/>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82</v>
      </c>
      <c r="AC155" s="101"/>
      <c r="AD155" s="101"/>
      <c r="AE155" s="106"/>
      <c r="AF155" s="107"/>
      <c r="AG155" s="107"/>
      <c r="AH155" s="107"/>
      <c r="AI155" s="106"/>
      <c r="AJ155" s="107"/>
      <c r="AK155" s="107"/>
      <c r="AL155" s="107"/>
      <c r="AM155" s="106"/>
      <c r="AN155" s="107"/>
      <c r="AO155" s="107"/>
      <c r="AP155" s="107"/>
      <c r="AQ155" s="97"/>
      <c r="AR155" s="98"/>
      <c r="AS155" s="98"/>
      <c r="AT155" s="99"/>
      <c r="AU155" s="92"/>
      <c r="AV155" s="92"/>
      <c r="AW155" s="92"/>
      <c r="AX155" s="100"/>
      <c r="AY155">
        <f t="shared" si="6"/>
        <v>0</v>
      </c>
    </row>
    <row r="156" spans="1:51" ht="18.75" hidden="1" customHeight="1" x14ac:dyDescent="0.15">
      <c r="A156" s="195"/>
      <c r="B156" s="153" t="s">
        <v>91</v>
      </c>
      <c r="C156" s="154"/>
      <c r="D156" s="154"/>
      <c r="E156" s="154"/>
      <c r="F156" s="155"/>
      <c r="G156" s="159" t="s">
        <v>92</v>
      </c>
      <c r="H156" s="109"/>
      <c r="I156" s="109"/>
      <c r="J156" s="109"/>
      <c r="K156" s="109"/>
      <c r="L156" s="109"/>
      <c r="M156" s="109"/>
      <c r="N156" s="109"/>
      <c r="O156" s="110"/>
      <c r="P156" s="108" t="s">
        <v>93</v>
      </c>
      <c r="Q156" s="109"/>
      <c r="R156" s="109"/>
      <c r="S156" s="109"/>
      <c r="T156" s="109"/>
      <c r="U156" s="109"/>
      <c r="V156" s="109"/>
      <c r="W156" s="109"/>
      <c r="X156" s="110"/>
      <c r="Y156" s="114"/>
      <c r="Z156" s="115"/>
      <c r="AA156" s="116"/>
      <c r="AB156" s="117" t="s">
        <v>57</v>
      </c>
      <c r="AC156" s="118"/>
      <c r="AD156" s="119"/>
      <c r="AE156" s="123" t="s">
        <v>31</v>
      </c>
      <c r="AF156" s="123"/>
      <c r="AG156" s="123"/>
      <c r="AH156" s="123"/>
      <c r="AI156" s="123" t="s">
        <v>32</v>
      </c>
      <c r="AJ156" s="123"/>
      <c r="AK156" s="123"/>
      <c r="AL156" s="123"/>
      <c r="AM156" s="123" t="s">
        <v>13</v>
      </c>
      <c r="AN156" s="123"/>
      <c r="AO156" s="123"/>
      <c r="AP156" s="123"/>
      <c r="AQ156" s="124" t="s">
        <v>75</v>
      </c>
      <c r="AR156" s="125"/>
      <c r="AS156" s="125"/>
      <c r="AT156" s="126"/>
      <c r="AU156" s="127" t="s">
        <v>76</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77</v>
      </c>
      <c r="AT157" s="132"/>
      <c r="AU157" s="130"/>
      <c r="AV157" s="130"/>
      <c r="AW157" s="112" t="s">
        <v>78</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94</v>
      </c>
      <c r="Z158" s="150"/>
      <c r="AA158" s="151"/>
      <c r="AB158" s="152"/>
      <c r="AC158" s="152"/>
      <c r="AD158" s="152"/>
      <c r="AE158" s="91"/>
      <c r="AF158" s="92"/>
      <c r="AG158" s="92"/>
      <c r="AH158" s="92"/>
      <c r="AI158" s="91"/>
      <c r="AJ158" s="92"/>
      <c r="AK158" s="92"/>
      <c r="AL158" s="92"/>
      <c r="AM158" s="91"/>
      <c r="AN158" s="92"/>
      <c r="AO158" s="92"/>
      <c r="AP158" s="92"/>
      <c r="AQ158" s="97"/>
      <c r="AR158" s="98"/>
      <c r="AS158" s="98"/>
      <c r="AT158" s="99"/>
      <c r="AU158" s="92"/>
      <c r="AV158" s="92"/>
      <c r="AW158" s="92"/>
      <c r="AX158" s="100"/>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1"/>
      <c r="AF159" s="92"/>
      <c r="AG159" s="92"/>
      <c r="AH159" s="92"/>
      <c r="AI159" s="91"/>
      <c r="AJ159" s="92"/>
      <c r="AK159" s="92"/>
      <c r="AL159" s="92"/>
      <c r="AM159" s="91"/>
      <c r="AN159" s="92"/>
      <c r="AO159" s="92"/>
      <c r="AP159" s="92"/>
      <c r="AQ159" s="97"/>
      <c r="AR159" s="98"/>
      <c r="AS159" s="98"/>
      <c r="AT159" s="99"/>
      <c r="AU159" s="92"/>
      <c r="AV159" s="92"/>
      <c r="AW159" s="92"/>
      <c r="AX159" s="100"/>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82</v>
      </c>
      <c r="AC160" s="101"/>
      <c r="AD160" s="101"/>
      <c r="AE160" s="106"/>
      <c r="AF160" s="107"/>
      <c r="AG160" s="107"/>
      <c r="AH160" s="107"/>
      <c r="AI160" s="106"/>
      <c r="AJ160" s="107"/>
      <c r="AK160" s="107"/>
      <c r="AL160" s="107"/>
      <c r="AM160" s="106"/>
      <c r="AN160" s="107"/>
      <c r="AO160" s="107"/>
      <c r="AP160" s="107"/>
      <c r="AQ160" s="97"/>
      <c r="AR160" s="98"/>
      <c r="AS160" s="98"/>
      <c r="AT160" s="99"/>
      <c r="AU160" s="92"/>
      <c r="AV160" s="92"/>
      <c r="AW160" s="92"/>
      <c r="AX160" s="100"/>
      <c r="AY160">
        <f>$AY$156</f>
        <v>0</v>
      </c>
    </row>
    <row r="161" spans="1:51" ht="18.75" hidden="1" customHeight="1" x14ac:dyDescent="0.15">
      <c r="A161" s="195"/>
      <c r="B161" s="153" t="s">
        <v>91</v>
      </c>
      <c r="C161" s="154"/>
      <c r="D161" s="154"/>
      <c r="E161" s="154"/>
      <c r="F161" s="155"/>
      <c r="G161" s="159" t="s">
        <v>92</v>
      </c>
      <c r="H161" s="109"/>
      <c r="I161" s="109"/>
      <c r="J161" s="109"/>
      <c r="K161" s="109"/>
      <c r="L161" s="109"/>
      <c r="M161" s="109"/>
      <c r="N161" s="109"/>
      <c r="O161" s="110"/>
      <c r="P161" s="108" t="s">
        <v>93</v>
      </c>
      <c r="Q161" s="109"/>
      <c r="R161" s="109"/>
      <c r="S161" s="109"/>
      <c r="T161" s="109"/>
      <c r="U161" s="109"/>
      <c r="V161" s="109"/>
      <c r="W161" s="109"/>
      <c r="X161" s="110"/>
      <c r="Y161" s="114"/>
      <c r="Z161" s="115"/>
      <c r="AA161" s="116"/>
      <c r="AB161" s="117" t="s">
        <v>57</v>
      </c>
      <c r="AC161" s="118"/>
      <c r="AD161" s="119"/>
      <c r="AE161" s="123" t="s">
        <v>31</v>
      </c>
      <c r="AF161" s="123"/>
      <c r="AG161" s="123"/>
      <c r="AH161" s="123"/>
      <c r="AI161" s="123" t="s">
        <v>32</v>
      </c>
      <c r="AJ161" s="123"/>
      <c r="AK161" s="123"/>
      <c r="AL161" s="123"/>
      <c r="AM161" s="123" t="s">
        <v>13</v>
      </c>
      <c r="AN161" s="123"/>
      <c r="AO161" s="123"/>
      <c r="AP161" s="123"/>
      <c r="AQ161" s="124" t="s">
        <v>75</v>
      </c>
      <c r="AR161" s="125"/>
      <c r="AS161" s="125"/>
      <c r="AT161" s="126"/>
      <c r="AU161" s="127" t="s">
        <v>76</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77</v>
      </c>
      <c r="AT162" s="132"/>
      <c r="AU162" s="130"/>
      <c r="AV162" s="130"/>
      <c r="AW162" s="112" t="s">
        <v>78</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94</v>
      </c>
      <c r="Z163" s="150"/>
      <c r="AA163" s="151"/>
      <c r="AB163" s="152"/>
      <c r="AC163" s="152"/>
      <c r="AD163" s="152"/>
      <c r="AE163" s="91"/>
      <c r="AF163" s="92"/>
      <c r="AG163" s="92"/>
      <c r="AH163" s="92"/>
      <c r="AI163" s="91"/>
      <c r="AJ163" s="92"/>
      <c r="AK163" s="92"/>
      <c r="AL163" s="92"/>
      <c r="AM163" s="91"/>
      <c r="AN163" s="92"/>
      <c r="AO163" s="92"/>
      <c r="AP163" s="92"/>
      <c r="AQ163" s="97"/>
      <c r="AR163" s="98"/>
      <c r="AS163" s="98"/>
      <c r="AT163" s="99"/>
      <c r="AU163" s="92"/>
      <c r="AV163" s="92"/>
      <c r="AW163" s="92"/>
      <c r="AX163" s="100"/>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1"/>
      <c r="AF164" s="92"/>
      <c r="AG164" s="92"/>
      <c r="AH164" s="92"/>
      <c r="AI164" s="91"/>
      <c r="AJ164" s="92"/>
      <c r="AK164" s="92"/>
      <c r="AL164" s="92"/>
      <c r="AM164" s="91"/>
      <c r="AN164" s="92"/>
      <c r="AO164" s="92"/>
      <c r="AP164" s="92"/>
      <c r="AQ164" s="97"/>
      <c r="AR164" s="98"/>
      <c r="AS164" s="98"/>
      <c r="AT164" s="99"/>
      <c r="AU164" s="92"/>
      <c r="AV164" s="92"/>
      <c r="AW164" s="92"/>
      <c r="AX164" s="100"/>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52</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4" t="s">
        <v>54</v>
      </c>
      <c r="B167" s="157"/>
      <c r="C167" s="157"/>
      <c r="D167" s="157"/>
      <c r="E167" s="157"/>
      <c r="F167" s="158"/>
      <c r="G167" s="671" t="s">
        <v>55</v>
      </c>
      <c r="H167" s="672"/>
      <c r="I167" s="672"/>
      <c r="J167" s="672"/>
      <c r="K167" s="672"/>
      <c r="L167" s="672"/>
      <c r="M167" s="672"/>
      <c r="N167" s="672"/>
      <c r="O167" s="672"/>
      <c r="P167" s="673" t="s">
        <v>56</v>
      </c>
      <c r="Q167" s="672"/>
      <c r="R167" s="672"/>
      <c r="S167" s="672"/>
      <c r="T167" s="672"/>
      <c r="U167" s="672"/>
      <c r="V167" s="672"/>
      <c r="W167" s="672"/>
      <c r="X167" s="674"/>
      <c r="Y167" s="675"/>
      <c r="Z167" s="676"/>
      <c r="AA167" s="677"/>
      <c r="AB167" s="608" t="s">
        <v>57</v>
      </c>
      <c r="AC167" s="608"/>
      <c r="AD167" s="608"/>
      <c r="AE167" s="123" t="s">
        <v>31</v>
      </c>
      <c r="AF167" s="123"/>
      <c r="AG167" s="123"/>
      <c r="AH167" s="123"/>
      <c r="AI167" s="123" t="s">
        <v>32</v>
      </c>
      <c r="AJ167" s="123"/>
      <c r="AK167" s="123"/>
      <c r="AL167" s="123"/>
      <c r="AM167" s="123" t="s">
        <v>13</v>
      </c>
      <c r="AN167" s="123"/>
      <c r="AO167" s="123"/>
      <c r="AP167" s="123"/>
      <c r="AQ167" s="605" t="s">
        <v>58</v>
      </c>
      <c r="AR167" s="606"/>
      <c r="AS167" s="606"/>
      <c r="AT167" s="607"/>
      <c r="AU167" s="605" t="s">
        <v>59</v>
      </c>
      <c r="AV167" s="606"/>
      <c r="AW167" s="606"/>
      <c r="AX167" s="615"/>
      <c r="AY167">
        <f>COUNTA($G$168)</f>
        <v>0</v>
      </c>
    </row>
    <row r="168" spans="1:51" ht="23.25" hidden="1" customHeight="1" x14ac:dyDescent="0.15">
      <c r="A168" s="504"/>
      <c r="B168" s="157"/>
      <c r="C168" s="157"/>
      <c r="D168" s="157"/>
      <c r="E168" s="157"/>
      <c r="F168" s="158"/>
      <c r="G168" s="616"/>
      <c r="H168" s="617"/>
      <c r="I168" s="617"/>
      <c r="J168" s="617"/>
      <c r="K168" s="617"/>
      <c r="L168" s="617"/>
      <c r="M168" s="617"/>
      <c r="N168" s="617"/>
      <c r="O168" s="617"/>
      <c r="P168" s="620"/>
      <c r="Q168" s="621"/>
      <c r="R168" s="621"/>
      <c r="S168" s="621"/>
      <c r="T168" s="621"/>
      <c r="U168" s="621"/>
      <c r="V168" s="621"/>
      <c r="W168" s="621"/>
      <c r="X168" s="622"/>
      <c r="Y168" s="626" t="s">
        <v>62</v>
      </c>
      <c r="Z168" s="627"/>
      <c r="AA168" s="628"/>
      <c r="AB168" s="629"/>
      <c r="AC168" s="629"/>
      <c r="AD168" s="629"/>
      <c r="AE168" s="598"/>
      <c r="AF168" s="598"/>
      <c r="AG168" s="598"/>
      <c r="AH168" s="598"/>
      <c r="AI168" s="598"/>
      <c r="AJ168" s="598"/>
      <c r="AK168" s="598"/>
      <c r="AL168" s="598"/>
      <c r="AM168" s="598"/>
      <c r="AN168" s="598"/>
      <c r="AO168" s="598"/>
      <c r="AP168" s="598"/>
      <c r="AQ168" s="598"/>
      <c r="AR168" s="598"/>
      <c r="AS168" s="598"/>
      <c r="AT168" s="598"/>
      <c r="AU168" s="599"/>
      <c r="AV168" s="600"/>
      <c r="AW168" s="600"/>
      <c r="AX168" s="601"/>
      <c r="AY168">
        <f>$AY$167</f>
        <v>0</v>
      </c>
    </row>
    <row r="169" spans="1:51" ht="23.25" hidden="1" customHeight="1" x14ac:dyDescent="0.15">
      <c r="A169" s="192"/>
      <c r="B169" s="162"/>
      <c r="C169" s="162"/>
      <c r="D169" s="162"/>
      <c r="E169" s="162"/>
      <c r="F169" s="163"/>
      <c r="G169" s="618"/>
      <c r="H169" s="619"/>
      <c r="I169" s="619"/>
      <c r="J169" s="619"/>
      <c r="K169" s="619"/>
      <c r="L169" s="619"/>
      <c r="M169" s="619"/>
      <c r="N169" s="619"/>
      <c r="O169" s="619"/>
      <c r="P169" s="623"/>
      <c r="Q169" s="624"/>
      <c r="R169" s="624"/>
      <c r="S169" s="624"/>
      <c r="T169" s="624"/>
      <c r="U169" s="624"/>
      <c r="V169" s="624"/>
      <c r="W169" s="624"/>
      <c r="X169" s="625"/>
      <c r="Y169" s="602" t="s">
        <v>63</v>
      </c>
      <c r="Z169" s="603"/>
      <c r="AA169" s="604"/>
      <c r="AB169" s="629"/>
      <c r="AC169" s="629"/>
      <c r="AD169" s="629"/>
      <c r="AE169" s="598"/>
      <c r="AF169" s="598"/>
      <c r="AG169" s="598"/>
      <c r="AH169" s="598"/>
      <c r="AI169" s="598"/>
      <c r="AJ169" s="598"/>
      <c r="AK169" s="598"/>
      <c r="AL169" s="598"/>
      <c r="AM169" s="598"/>
      <c r="AN169" s="598"/>
      <c r="AO169" s="598"/>
      <c r="AP169" s="598"/>
      <c r="AQ169" s="598"/>
      <c r="AR169" s="598"/>
      <c r="AS169" s="598"/>
      <c r="AT169" s="598"/>
      <c r="AU169" s="599"/>
      <c r="AV169" s="600"/>
      <c r="AW169" s="600"/>
      <c r="AX169" s="601"/>
      <c r="AY169">
        <f>$AY$167</f>
        <v>0</v>
      </c>
    </row>
    <row r="170" spans="1:51" ht="23.25" hidden="1" customHeight="1" x14ac:dyDescent="0.15">
      <c r="A170" s="191" t="s">
        <v>64</v>
      </c>
      <c r="B170" s="109"/>
      <c r="C170" s="109"/>
      <c r="D170" s="109"/>
      <c r="E170" s="109"/>
      <c r="F170" s="644"/>
      <c r="G170" s="180" t="s">
        <v>65</v>
      </c>
      <c r="H170" s="180"/>
      <c r="I170" s="180"/>
      <c r="J170" s="180"/>
      <c r="K170" s="180"/>
      <c r="L170" s="180"/>
      <c r="M170" s="180"/>
      <c r="N170" s="180"/>
      <c r="O170" s="180"/>
      <c r="P170" s="180"/>
      <c r="Q170" s="180"/>
      <c r="R170" s="180"/>
      <c r="S170" s="180"/>
      <c r="T170" s="180"/>
      <c r="U170" s="180"/>
      <c r="V170" s="180"/>
      <c r="W170" s="180"/>
      <c r="X170" s="181"/>
      <c r="Y170" s="612"/>
      <c r="Z170" s="613"/>
      <c r="AA170" s="614"/>
      <c r="AB170" s="179" t="s">
        <v>57</v>
      </c>
      <c r="AC170" s="180"/>
      <c r="AD170" s="181"/>
      <c r="AE170" s="123" t="s">
        <v>31</v>
      </c>
      <c r="AF170" s="123"/>
      <c r="AG170" s="123"/>
      <c r="AH170" s="123"/>
      <c r="AI170" s="123" t="s">
        <v>32</v>
      </c>
      <c r="AJ170" s="123"/>
      <c r="AK170" s="123"/>
      <c r="AL170" s="123"/>
      <c r="AM170" s="123" t="s">
        <v>13</v>
      </c>
      <c r="AN170" s="123"/>
      <c r="AO170" s="123"/>
      <c r="AP170" s="123"/>
      <c r="AQ170" s="609" t="s">
        <v>66</v>
      </c>
      <c r="AR170" s="610"/>
      <c r="AS170" s="610"/>
      <c r="AT170" s="610"/>
      <c r="AU170" s="610"/>
      <c r="AV170" s="610"/>
      <c r="AW170" s="610"/>
      <c r="AX170" s="611"/>
      <c r="AY170">
        <f>IF(SUBSTITUTE(SUBSTITUTE($G$171,"／",""),"　","")="",0,1)</f>
        <v>0</v>
      </c>
    </row>
    <row r="171" spans="1:51" ht="23.25" hidden="1" customHeight="1" x14ac:dyDescent="0.15">
      <c r="A171" s="645"/>
      <c r="B171" s="197"/>
      <c r="C171" s="197"/>
      <c r="D171" s="197"/>
      <c r="E171" s="197"/>
      <c r="F171" s="646"/>
      <c r="G171" s="633" t="s">
        <v>96</v>
      </c>
      <c r="H171" s="634"/>
      <c r="I171" s="634"/>
      <c r="J171" s="634"/>
      <c r="K171" s="634"/>
      <c r="L171" s="634"/>
      <c r="M171" s="634"/>
      <c r="N171" s="634"/>
      <c r="O171" s="634"/>
      <c r="P171" s="634"/>
      <c r="Q171" s="634"/>
      <c r="R171" s="634"/>
      <c r="S171" s="634"/>
      <c r="T171" s="634"/>
      <c r="U171" s="634"/>
      <c r="V171" s="634"/>
      <c r="W171" s="634"/>
      <c r="X171" s="634"/>
      <c r="Y171" s="637" t="s">
        <v>64</v>
      </c>
      <c r="Z171" s="638"/>
      <c r="AA171" s="639"/>
      <c r="AB171" s="640"/>
      <c r="AC171" s="641"/>
      <c r="AD171" s="642"/>
      <c r="AE171" s="643"/>
      <c r="AF171" s="643"/>
      <c r="AG171" s="643"/>
      <c r="AH171" s="643"/>
      <c r="AI171" s="643"/>
      <c r="AJ171" s="643"/>
      <c r="AK171" s="643"/>
      <c r="AL171" s="643"/>
      <c r="AM171" s="643"/>
      <c r="AN171" s="643"/>
      <c r="AO171" s="643"/>
      <c r="AP171" s="643"/>
      <c r="AQ171" s="91"/>
      <c r="AR171" s="92"/>
      <c r="AS171" s="92"/>
      <c r="AT171" s="92"/>
      <c r="AU171" s="92"/>
      <c r="AV171" s="92"/>
      <c r="AW171" s="92"/>
      <c r="AX171" s="100"/>
      <c r="AY171">
        <f>$AY$170</f>
        <v>0</v>
      </c>
    </row>
    <row r="172" spans="1:51" ht="46.5" hidden="1" customHeight="1" x14ac:dyDescent="0.15">
      <c r="A172" s="647"/>
      <c r="B172" s="112"/>
      <c r="C172" s="112"/>
      <c r="D172" s="112"/>
      <c r="E172" s="112"/>
      <c r="F172" s="648"/>
      <c r="G172" s="635"/>
      <c r="H172" s="636"/>
      <c r="I172" s="636"/>
      <c r="J172" s="636"/>
      <c r="K172" s="636"/>
      <c r="L172" s="636"/>
      <c r="M172" s="636"/>
      <c r="N172" s="636"/>
      <c r="O172" s="636"/>
      <c r="P172" s="636"/>
      <c r="Q172" s="636"/>
      <c r="R172" s="636"/>
      <c r="S172" s="636"/>
      <c r="T172" s="636"/>
      <c r="U172" s="636"/>
      <c r="V172" s="636"/>
      <c r="W172" s="636"/>
      <c r="X172" s="636"/>
      <c r="Y172" s="219" t="s">
        <v>69</v>
      </c>
      <c r="Z172" s="630"/>
      <c r="AA172" s="631"/>
      <c r="AB172" s="594" t="s">
        <v>97</v>
      </c>
      <c r="AC172" s="595"/>
      <c r="AD172" s="596"/>
      <c r="AE172" s="597"/>
      <c r="AF172" s="597"/>
      <c r="AG172" s="597"/>
      <c r="AH172" s="597"/>
      <c r="AI172" s="597"/>
      <c r="AJ172" s="597"/>
      <c r="AK172" s="597"/>
      <c r="AL172" s="597"/>
      <c r="AM172" s="597"/>
      <c r="AN172" s="597"/>
      <c r="AO172" s="597"/>
      <c r="AP172" s="597"/>
      <c r="AQ172" s="597"/>
      <c r="AR172" s="597"/>
      <c r="AS172" s="597"/>
      <c r="AT172" s="597"/>
      <c r="AU172" s="597"/>
      <c r="AV172" s="597"/>
      <c r="AW172" s="597"/>
      <c r="AX172" s="632"/>
      <c r="AY172">
        <f>$AY$170</f>
        <v>0</v>
      </c>
    </row>
    <row r="173" spans="1:51" ht="18.75" hidden="1" customHeight="1" x14ac:dyDescent="0.15">
      <c r="A173" s="415" t="s">
        <v>72</v>
      </c>
      <c r="B173" s="577"/>
      <c r="C173" s="577"/>
      <c r="D173" s="577"/>
      <c r="E173" s="577"/>
      <c r="F173" s="578"/>
      <c r="G173" s="586" t="s">
        <v>73</v>
      </c>
      <c r="H173" s="197"/>
      <c r="I173" s="197"/>
      <c r="J173" s="197"/>
      <c r="K173" s="197"/>
      <c r="L173" s="197"/>
      <c r="M173" s="197"/>
      <c r="N173" s="197"/>
      <c r="O173" s="198"/>
      <c r="P173" s="199" t="s">
        <v>74</v>
      </c>
      <c r="Q173" s="197"/>
      <c r="R173" s="197"/>
      <c r="S173" s="197"/>
      <c r="T173" s="197"/>
      <c r="U173" s="197"/>
      <c r="V173" s="197"/>
      <c r="W173" s="197"/>
      <c r="X173" s="198"/>
      <c r="Y173" s="587"/>
      <c r="Z173" s="574"/>
      <c r="AA173" s="575"/>
      <c r="AB173" s="591" t="s">
        <v>57</v>
      </c>
      <c r="AC173" s="592"/>
      <c r="AD173" s="593"/>
      <c r="AE173" s="123" t="s">
        <v>31</v>
      </c>
      <c r="AF173" s="123"/>
      <c r="AG173" s="123"/>
      <c r="AH173" s="123"/>
      <c r="AI173" s="123" t="s">
        <v>32</v>
      </c>
      <c r="AJ173" s="123"/>
      <c r="AK173" s="123"/>
      <c r="AL173" s="123"/>
      <c r="AM173" s="123" t="s">
        <v>13</v>
      </c>
      <c r="AN173" s="123"/>
      <c r="AO173" s="123"/>
      <c r="AP173" s="123"/>
      <c r="AQ173" s="216" t="s">
        <v>75</v>
      </c>
      <c r="AR173" s="217"/>
      <c r="AS173" s="217"/>
      <c r="AT173" s="218"/>
      <c r="AU173" s="197" t="s">
        <v>76</v>
      </c>
      <c r="AV173" s="197"/>
      <c r="AW173" s="197"/>
      <c r="AX173" s="200"/>
      <c r="AY173">
        <f>COUNTA($G$175)</f>
        <v>0</v>
      </c>
    </row>
    <row r="174" spans="1:51" ht="18.75" hidden="1" customHeight="1" x14ac:dyDescent="0.15">
      <c r="A174" s="579"/>
      <c r="B174" s="580"/>
      <c r="C174" s="580"/>
      <c r="D174" s="580"/>
      <c r="E174" s="580"/>
      <c r="F174" s="581"/>
      <c r="G174" s="160"/>
      <c r="H174" s="112"/>
      <c r="I174" s="112"/>
      <c r="J174" s="112"/>
      <c r="K174" s="112"/>
      <c r="L174" s="112"/>
      <c r="M174" s="112"/>
      <c r="N174" s="112"/>
      <c r="O174" s="113"/>
      <c r="P174" s="111"/>
      <c r="Q174" s="112"/>
      <c r="R174" s="112"/>
      <c r="S174" s="112"/>
      <c r="T174" s="112"/>
      <c r="U174" s="112"/>
      <c r="V174" s="112"/>
      <c r="W174" s="112"/>
      <c r="X174" s="113"/>
      <c r="Y174" s="588"/>
      <c r="Z174" s="589"/>
      <c r="AA174" s="590"/>
      <c r="AB174" s="120"/>
      <c r="AC174" s="121"/>
      <c r="AD174" s="122"/>
      <c r="AE174" s="123"/>
      <c r="AF174" s="123"/>
      <c r="AG174" s="123"/>
      <c r="AH174" s="123"/>
      <c r="AI174" s="123"/>
      <c r="AJ174" s="123"/>
      <c r="AK174" s="123"/>
      <c r="AL174" s="123"/>
      <c r="AM174" s="123"/>
      <c r="AN174" s="123"/>
      <c r="AO174" s="123"/>
      <c r="AP174" s="123"/>
      <c r="AQ174" s="501"/>
      <c r="AR174" s="502"/>
      <c r="AS174" s="131" t="s">
        <v>77</v>
      </c>
      <c r="AT174" s="132"/>
      <c r="AU174" s="130"/>
      <c r="AV174" s="130"/>
      <c r="AW174" s="112" t="s">
        <v>78</v>
      </c>
      <c r="AX174" s="133"/>
      <c r="AY174">
        <f t="shared" ref="AY174:AY179" si="7">$AY$173</f>
        <v>0</v>
      </c>
    </row>
    <row r="175" spans="1:51" ht="23.25" hidden="1" customHeight="1" x14ac:dyDescent="0.15">
      <c r="A175" s="582"/>
      <c r="B175" s="580"/>
      <c r="C175" s="580"/>
      <c r="D175" s="580"/>
      <c r="E175" s="580"/>
      <c r="F175" s="581"/>
      <c r="G175" s="182"/>
      <c r="H175" s="183"/>
      <c r="I175" s="183"/>
      <c r="J175" s="183"/>
      <c r="K175" s="183"/>
      <c r="L175" s="183"/>
      <c r="M175" s="183"/>
      <c r="N175" s="183"/>
      <c r="O175" s="184"/>
      <c r="P175" s="135"/>
      <c r="Q175" s="135"/>
      <c r="R175" s="135"/>
      <c r="S175" s="135"/>
      <c r="T175" s="135"/>
      <c r="U175" s="135"/>
      <c r="V175" s="135"/>
      <c r="W175" s="135"/>
      <c r="X175" s="136"/>
      <c r="Y175" s="219" t="s">
        <v>81</v>
      </c>
      <c r="Z175" s="220"/>
      <c r="AA175" s="221"/>
      <c r="AB175" s="152"/>
      <c r="AC175" s="152"/>
      <c r="AD175" s="152"/>
      <c r="AE175" s="91"/>
      <c r="AF175" s="92"/>
      <c r="AG175" s="92"/>
      <c r="AH175" s="92"/>
      <c r="AI175" s="91"/>
      <c r="AJ175" s="92"/>
      <c r="AK175" s="92"/>
      <c r="AL175" s="92"/>
      <c r="AM175" s="91"/>
      <c r="AN175" s="92"/>
      <c r="AO175" s="92"/>
      <c r="AP175" s="92"/>
      <c r="AQ175" s="97"/>
      <c r="AR175" s="98"/>
      <c r="AS175" s="98"/>
      <c r="AT175" s="99"/>
      <c r="AU175" s="92"/>
      <c r="AV175" s="92"/>
      <c r="AW175" s="92"/>
      <c r="AX175" s="100"/>
      <c r="AY175">
        <f t="shared" si="7"/>
        <v>0</v>
      </c>
    </row>
    <row r="176" spans="1:51" ht="23.25" hidden="1" customHeight="1" x14ac:dyDescent="0.15">
      <c r="A176" s="583"/>
      <c r="B176" s="584"/>
      <c r="C176" s="584"/>
      <c r="D176" s="584"/>
      <c r="E176" s="584"/>
      <c r="F176" s="585"/>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1"/>
      <c r="AF176" s="92"/>
      <c r="AG176" s="92"/>
      <c r="AH176" s="92"/>
      <c r="AI176" s="91"/>
      <c r="AJ176" s="92"/>
      <c r="AK176" s="92"/>
      <c r="AL176" s="92"/>
      <c r="AM176" s="91"/>
      <c r="AN176" s="92"/>
      <c r="AO176" s="92"/>
      <c r="AP176" s="92"/>
      <c r="AQ176" s="97"/>
      <c r="AR176" s="98"/>
      <c r="AS176" s="98"/>
      <c r="AT176" s="99"/>
      <c r="AU176" s="92"/>
      <c r="AV176" s="92"/>
      <c r="AW176" s="92"/>
      <c r="AX176" s="100"/>
      <c r="AY176">
        <f t="shared" si="7"/>
        <v>0</v>
      </c>
    </row>
    <row r="177" spans="1:51" ht="23.25" hidden="1" customHeight="1" x14ac:dyDescent="0.15">
      <c r="A177" s="582"/>
      <c r="B177" s="580"/>
      <c r="C177" s="580"/>
      <c r="D177" s="580"/>
      <c r="E177" s="580"/>
      <c r="F177" s="581"/>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76" t="s">
        <v>82</v>
      </c>
      <c r="AC177" s="576"/>
      <c r="AD177" s="576"/>
      <c r="AE177" s="91"/>
      <c r="AF177" s="92"/>
      <c r="AG177" s="92"/>
      <c r="AH177" s="92"/>
      <c r="AI177" s="91"/>
      <c r="AJ177" s="92"/>
      <c r="AK177" s="92"/>
      <c r="AL177" s="92"/>
      <c r="AM177" s="91"/>
      <c r="AN177" s="92"/>
      <c r="AO177" s="92"/>
      <c r="AP177" s="92"/>
      <c r="AQ177" s="97"/>
      <c r="AR177" s="98"/>
      <c r="AS177" s="98"/>
      <c r="AT177" s="99"/>
      <c r="AU177" s="92"/>
      <c r="AV177" s="92"/>
      <c r="AW177" s="92"/>
      <c r="AX177" s="100"/>
      <c r="AY177">
        <f t="shared" si="7"/>
        <v>0</v>
      </c>
    </row>
    <row r="178" spans="1:51" ht="23.25" hidden="1" customHeight="1" x14ac:dyDescent="0.15">
      <c r="A178" s="191" t="s">
        <v>85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87</v>
      </c>
      <c r="B180" s="156" t="s">
        <v>88</v>
      </c>
      <c r="C180" s="157"/>
      <c r="D180" s="157"/>
      <c r="E180" s="157"/>
      <c r="F180" s="158"/>
      <c r="G180" s="197" t="s">
        <v>89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91</v>
      </c>
      <c r="C185" s="154"/>
      <c r="D185" s="154"/>
      <c r="E185" s="154"/>
      <c r="F185" s="155"/>
      <c r="G185" s="159" t="s">
        <v>92</v>
      </c>
      <c r="H185" s="109"/>
      <c r="I185" s="109"/>
      <c r="J185" s="109"/>
      <c r="K185" s="109"/>
      <c r="L185" s="109"/>
      <c r="M185" s="109"/>
      <c r="N185" s="109"/>
      <c r="O185" s="110"/>
      <c r="P185" s="108" t="s">
        <v>93</v>
      </c>
      <c r="Q185" s="109"/>
      <c r="R185" s="109"/>
      <c r="S185" s="109"/>
      <c r="T185" s="109"/>
      <c r="U185" s="109"/>
      <c r="V185" s="109"/>
      <c r="W185" s="109"/>
      <c r="X185" s="110"/>
      <c r="Y185" s="114"/>
      <c r="Z185" s="115"/>
      <c r="AA185" s="116"/>
      <c r="AB185" s="117" t="s">
        <v>57</v>
      </c>
      <c r="AC185" s="118"/>
      <c r="AD185" s="119"/>
      <c r="AE185" s="123" t="s">
        <v>31</v>
      </c>
      <c r="AF185" s="123"/>
      <c r="AG185" s="123"/>
      <c r="AH185" s="123"/>
      <c r="AI185" s="123" t="s">
        <v>32</v>
      </c>
      <c r="AJ185" s="123"/>
      <c r="AK185" s="123"/>
      <c r="AL185" s="123"/>
      <c r="AM185" s="123" t="s">
        <v>13</v>
      </c>
      <c r="AN185" s="123"/>
      <c r="AO185" s="123"/>
      <c r="AP185" s="123"/>
      <c r="AQ185" s="124" t="s">
        <v>75</v>
      </c>
      <c r="AR185" s="125"/>
      <c r="AS185" s="125"/>
      <c r="AT185" s="126"/>
      <c r="AU185" s="127" t="s">
        <v>76</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77</v>
      </c>
      <c r="AT186" s="132"/>
      <c r="AU186" s="130"/>
      <c r="AV186" s="130"/>
      <c r="AW186" s="112" t="s">
        <v>78</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94</v>
      </c>
      <c r="Z187" s="150"/>
      <c r="AA187" s="151"/>
      <c r="AB187" s="152"/>
      <c r="AC187" s="152"/>
      <c r="AD187" s="152"/>
      <c r="AE187" s="91"/>
      <c r="AF187" s="92"/>
      <c r="AG187" s="92"/>
      <c r="AH187" s="92"/>
      <c r="AI187" s="91"/>
      <c r="AJ187" s="92"/>
      <c r="AK187" s="92"/>
      <c r="AL187" s="92"/>
      <c r="AM187" s="91"/>
      <c r="AN187" s="92"/>
      <c r="AO187" s="92"/>
      <c r="AP187" s="92"/>
      <c r="AQ187" s="97"/>
      <c r="AR187" s="98"/>
      <c r="AS187" s="98"/>
      <c r="AT187" s="99"/>
      <c r="AU187" s="92"/>
      <c r="AV187" s="92"/>
      <c r="AW187" s="92"/>
      <c r="AX187" s="100"/>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1"/>
      <c r="AF188" s="92"/>
      <c r="AG188" s="92"/>
      <c r="AH188" s="92"/>
      <c r="AI188" s="91"/>
      <c r="AJ188" s="92"/>
      <c r="AK188" s="92"/>
      <c r="AL188" s="92"/>
      <c r="AM188" s="91"/>
      <c r="AN188" s="92"/>
      <c r="AO188" s="92"/>
      <c r="AP188" s="92"/>
      <c r="AQ188" s="97"/>
      <c r="AR188" s="98"/>
      <c r="AS188" s="98"/>
      <c r="AT188" s="99"/>
      <c r="AU188" s="92"/>
      <c r="AV188" s="92"/>
      <c r="AW188" s="92"/>
      <c r="AX188" s="100"/>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82</v>
      </c>
      <c r="AC189" s="101"/>
      <c r="AD189" s="101"/>
      <c r="AE189" s="106"/>
      <c r="AF189" s="107"/>
      <c r="AG189" s="107"/>
      <c r="AH189" s="107"/>
      <c r="AI189" s="106"/>
      <c r="AJ189" s="107"/>
      <c r="AK189" s="107"/>
      <c r="AL189" s="107"/>
      <c r="AM189" s="106"/>
      <c r="AN189" s="107"/>
      <c r="AO189" s="107"/>
      <c r="AP189" s="107"/>
      <c r="AQ189" s="97"/>
      <c r="AR189" s="98"/>
      <c r="AS189" s="98"/>
      <c r="AT189" s="99"/>
      <c r="AU189" s="92"/>
      <c r="AV189" s="92"/>
      <c r="AW189" s="92"/>
      <c r="AX189" s="100"/>
      <c r="AY189">
        <f t="shared" si="8"/>
        <v>0</v>
      </c>
    </row>
    <row r="190" spans="1:51" ht="18.75" hidden="1" customHeight="1" x14ac:dyDescent="0.15">
      <c r="A190" s="195"/>
      <c r="B190" s="153" t="s">
        <v>91</v>
      </c>
      <c r="C190" s="154"/>
      <c r="D190" s="154"/>
      <c r="E190" s="154"/>
      <c r="F190" s="155"/>
      <c r="G190" s="159" t="s">
        <v>92</v>
      </c>
      <c r="H190" s="109"/>
      <c r="I190" s="109"/>
      <c r="J190" s="109"/>
      <c r="K190" s="109"/>
      <c r="L190" s="109"/>
      <c r="M190" s="109"/>
      <c r="N190" s="109"/>
      <c r="O190" s="110"/>
      <c r="P190" s="108" t="s">
        <v>93</v>
      </c>
      <c r="Q190" s="109"/>
      <c r="R190" s="109"/>
      <c r="S190" s="109"/>
      <c r="T190" s="109"/>
      <c r="U190" s="109"/>
      <c r="V190" s="109"/>
      <c r="W190" s="109"/>
      <c r="X190" s="110"/>
      <c r="Y190" s="114"/>
      <c r="Z190" s="115"/>
      <c r="AA190" s="116"/>
      <c r="AB190" s="117" t="s">
        <v>57</v>
      </c>
      <c r="AC190" s="118"/>
      <c r="AD190" s="119"/>
      <c r="AE190" s="123" t="s">
        <v>31</v>
      </c>
      <c r="AF190" s="123"/>
      <c r="AG190" s="123"/>
      <c r="AH190" s="123"/>
      <c r="AI190" s="123" t="s">
        <v>32</v>
      </c>
      <c r="AJ190" s="123"/>
      <c r="AK190" s="123"/>
      <c r="AL190" s="123"/>
      <c r="AM190" s="123" t="s">
        <v>13</v>
      </c>
      <c r="AN190" s="123"/>
      <c r="AO190" s="123"/>
      <c r="AP190" s="123"/>
      <c r="AQ190" s="124" t="s">
        <v>75</v>
      </c>
      <c r="AR190" s="125"/>
      <c r="AS190" s="125"/>
      <c r="AT190" s="126"/>
      <c r="AU190" s="127" t="s">
        <v>76</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77</v>
      </c>
      <c r="AT191" s="132"/>
      <c r="AU191" s="130"/>
      <c r="AV191" s="130"/>
      <c r="AW191" s="112" t="s">
        <v>78</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94</v>
      </c>
      <c r="Z192" s="150"/>
      <c r="AA192" s="151"/>
      <c r="AB192" s="152"/>
      <c r="AC192" s="152"/>
      <c r="AD192" s="152"/>
      <c r="AE192" s="91"/>
      <c r="AF192" s="92"/>
      <c r="AG192" s="92"/>
      <c r="AH192" s="92"/>
      <c r="AI192" s="91"/>
      <c r="AJ192" s="92"/>
      <c r="AK192" s="92"/>
      <c r="AL192" s="92"/>
      <c r="AM192" s="91"/>
      <c r="AN192" s="92"/>
      <c r="AO192" s="92"/>
      <c r="AP192" s="92"/>
      <c r="AQ192" s="97"/>
      <c r="AR192" s="98"/>
      <c r="AS192" s="98"/>
      <c r="AT192" s="99"/>
      <c r="AU192" s="92"/>
      <c r="AV192" s="92"/>
      <c r="AW192" s="92"/>
      <c r="AX192" s="100"/>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1"/>
      <c r="AF193" s="92"/>
      <c r="AG193" s="92"/>
      <c r="AH193" s="92"/>
      <c r="AI193" s="91"/>
      <c r="AJ193" s="92"/>
      <c r="AK193" s="92"/>
      <c r="AL193" s="92"/>
      <c r="AM193" s="91"/>
      <c r="AN193" s="92"/>
      <c r="AO193" s="92"/>
      <c r="AP193" s="92"/>
      <c r="AQ193" s="97"/>
      <c r="AR193" s="98"/>
      <c r="AS193" s="98"/>
      <c r="AT193" s="99"/>
      <c r="AU193" s="92"/>
      <c r="AV193" s="92"/>
      <c r="AW193" s="92"/>
      <c r="AX193" s="100"/>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82</v>
      </c>
      <c r="AC194" s="101"/>
      <c r="AD194" s="101"/>
      <c r="AE194" s="106"/>
      <c r="AF194" s="107"/>
      <c r="AG194" s="107"/>
      <c r="AH194" s="107"/>
      <c r="AI194" s="106"/>
      <c r="AJ194" s="107"/>
      <c r="AK194" s="107"/>
      <c r="AL194" s="107"/>
      <c r="AM194" s="106"/>
      <c r="AN194" s="107"/>
      <c r="AO194" s="107"/>
      <c r="AP194" s="107"/>
      <c r="AQ194" s="97"/>
      <c r="AR194" s="98"/>
      <c r="AS194" s="98"/>
      <c r="AT194" s="99"/>
      <c r="AU194" s="92"/>
      <c r="AV194" s="92"/>
      <c r="AW194" s="92"/>
      <c r="AX194" s="100"/>
      <c r="AY194">
        <f>$AY$190</f>
        <v>0</v>
      </c>
    </row>
    <row r="195" spans="1:51" ht="18.75" hidden="1" customHeight="1" x14ac:dyDescent="0.15">
      <c r="A195" s="195"/>
      <c r="B195" s="153" t="s">
        <v>91</v>
      </c>
      <c r="C195" s="154"/>
      <c r="D195" s="154"/>
      <c r="E195" s="154"/>
      <c r="F195" s="155"/>
      <c r="G195" s="159" t="s">
        <v>92</v>
      </c>
      <c r="H195" s="109"/>
      <c r="I195" s="109"/>
      <c r="J195" s="109"/>
      <c r="K195" s="109"/>
      <c r="L195" s="109"/>
      <c r="M195" s="109"/>
      <c r="N195" s="109"/>
      <c r="O195" s="110"/>
      <c r="P195" s="108" t="s">
        <v>93</v>
      </c>
      <c r="Q195" s="109"/>
      <c r="R195" s="109"/>
      <c r="S195" s="109"/>
      <c r="T195" s="109"/>
      <c r="U195" s="109"/>
      <c r="V195" s="109"/>
      <c r="W195" s="109"/>
      <c r="X195" s="110"/>
      <c r="Y195" s="114"/>
      <c r="Z195" s="115"/>
      <c r="AA195" s="116"/>
      <c r="AB195" s="117" t="s">
        <v>57</v>
      </c>
      <c r="AC195" s="118"/>
      <c r="AD195" s="119"/>
      <c r="AE195" s="123" t="s">
        <v>31</v>
      </c>
      <c r="AF195" s="123"/>
      <c r="AG195" s="123"/>
      <c r="AH195" s="123"/>
      <c r="AI195" s="123" t="s">
        <v>32</v>
      </c>
      <c r="AJ195" s="123"/>
      <c r="AK195" s="123"/>
      <c r="AL195" s="123"/>
      <c r="AM195" s="123" t="s">
        <v>13</v>
      </c>
      <c r="AN195" s="123"/>
      <c r="AO195" s="123"/>
      <c r="AP195" s="123"/>
      <c r="AQ195" s="124" t="s">
        <v>75</v>
      </c>
      <c r="AR195" s="125"/>
      <c r="AS195" s="125"/>
      <c r="AT195" s="126"/>
      <c r="AU195" s="127" t="s">
        <v>76</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77</v>
      </c>
      <c r="AT196" s="132"/>
      <c r="AU196" s="130"/>
      <c r="AV196" s="130"/>
      <c r="AW196" s="112" t="s">
        <v>78</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94</v>
      </c>
      <c r="Z197" s="150"/>
      <c r="AA197" s="151"/>
      <c r="AB197" s="152"/>
      <c r="AC197" s="152"/>
      <c r="AD197" s="152"/>
      <c r="AE197" s="91"/>
      <c r="AF197" s="92"/>
      <c r="AG197" s="92"/>
      <c r="AH197" s="92"/>
      <c r="AI197" s="91"/>
      <c r="AJ197" s="92"/>
      <c r="AK197" s="92"/>
      <c r="AL197" s="92"/>
      <c r="AM197" s="91"/>
      <c r="AN197" s="92"/>
      <c r="AO197" s="92"/>
      <c r="AP197" s="92"/>
      <c r="AQ197" s="97"/>
      <c r="AR197" s="98"/>
      <c r="AS197" s="98"/>
      <c r="AT197" s="99"/>
      <c r="AU197" s="92"/>
      <c r="AV197" s="92"/>
      <c r="AW197" s="92"/>
      <c r="AX197" s="100"/>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1"/>
      <c r="AF198" s="92"/>
      <c r="AG198" s="92"/>
      <c r="AH198" s="92"/>
      <c r="AI198" s="91"/>
      <c r="AJ198" s="92"/>
      <c r="AK198" s="92"/>
      <c r="AL198" s="92"/>
      <c r="AM198" s="91"/>
      <c r="AN198" s="92"/>
      <c r="AO198" s="92"/>
      <c r="AP198" s="92"/>
      <c r="AQ198" s="97"/>
      <c r="AR198" s="98"/>
      <c r="AS198" s="98"/>
      <c r="AT198" s="99"/>
      <c r="AU198" s="92"/>
      <c r="AV198" s="92"/>
      <c r="AW198" s="92"/>
      <c r="AX198" s="100"/>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38" t="s">
        <v>98</v>
      </c>
      <c r="B200" s="539"/>
      <c r="C200" s="539"/>
      <c r="D200" s="539"/>
      <c r="E200" s="539"/>
      <c r="F200" s="540"/>
      <c r="G200" s="561"/>
      <c r="H200" s="563" t="s">
        <v>73</v>
      </c>
      <c r="I200" s="563"/>
      <c r="J200" s="563"/>
      <c r="K200" s="563"/>
      <c r="L200" s="563"/>
      <c r="M200" s="563"/>
      <c r="N200" s="563"/>
      <c r="O200" s="564"/>
      <c r="P200" s="566" t="s">
        <v>74</v>
      </c>
      <c r="Q200" s="563"/>
      <c r="R200" s="563"/>
      <c r="S200" s="563"/>
      <c r="T200" s="563"/>
      <c r="U200" s="563"/>
      <c r="V200" s="564"/>
      <c r="W200" s="568" t="s">
        <v>99</v>
      </c>
      <c r="X200" s="569"/>
      <c r="Y200" s="572"/>
      <c r="Z200" s="572"/>
      <c r="AA200" s="573"/>
      <c r="AB200" s="566" t="s">
        <v>57</v>
      </c>
      <c r="AC200" s="563"/>
      <c r="AD200" s="564"/>
      <c r="AE200" s="123" t="s">
        <v>31</v>
      </c>
      <c r="AF200" s="123"/>
      <c r="AG200" s="123"/>
      <c r="AH200" s="123"/>
      <c r="AI200" s="123" t="s">
        <v>32</v>
      </c>
      <c r="AJ200" s="123"/>
      <c r="AK200" s="123"/>
      <c r="AL200" s="123"/>
      <c r="AM200" s="123" t="s">
        <v>13</v>
      </c>
      <c r="AN200" s="123"/>
      <c r="AO200" s="123"/>
      <c r="AP200" s="123"/>
      <c r="AQ200" s="124" t="s">
        <v>75</v>
      </c>
      <c r="AR200" s="125"/>
      <c r="AS200" s="125"/>
      <c r="AT200" s="126"/>
      <c r="AU200" s="557" t="s">
        <v>76</v>
      </c>
      <c r="AV200" s="557"/>
      <c r="AW200" s="557"/>
      <c r="AX200" s="558"/>
      <c r="AY200">
        <f>COUNTA($H$202)</f>
        <v>1</v>
      </c>
    </row>
    <row r="201" spans="1:51" ht="18.75" hidden="1" customHeight="1" x14ac:dyDescent="0.15">
      <c r="A201" s="504"/>
      <c r="B201" s="157"/>
      <c r="C201" s="157"/>
      <c r="D201" s="157"/>
      <c r="E201" s="157"/>
      <c r="F201" s="158"/>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123"/>
      <c r="AF201" s="123"/>
      <c r="AG201" s="123"/>
      <c r="AH201" s="123"/>
      <c r="AI201" s="123"/>
      <c r="AJ201" s="123"/>
      <c r="AK201" s="123"/>
      <c r="AL201" s="123"/>
      <c r="AM201" s="123"/>
      <c r="AN201" s="123"/>
      <c r="AO201" s="123"/>
      <c r="AP201" s="123"/>
      <c r="AQ201" s="501" t="s">
        <v>40</v>
      </c>
      <c r="AR201" s="502"/>
      <c r="AS201" s="131" t="s">
        <v>77</v>
      </c>
      <c r="AT201" s="132"/>
      <c r="AU201" s="130" t="s">
        <v>40</v>
      </c>
      <c r="AV201" s="130"/>
      <c r="AW201" s="559" t="s">
        <v>78</v>
      </c>
      <c r="AX201" s="560"/>
      <c r="AY201">
        <f t="shared" ref="AY201:AY207" si="10">$AY$200</f>
        <v>1</v>
      </c>
    </row>
    <row r="202" spans="1:51" ht="23.25" hidden="1" customHeight="1" x14ac:dyDescent="0.15">
      <c r="A202" s="504"/>
      <c r="B202" s="157"/>
      <c r="C202" s="157"/>
      <c r="D202" s="157"/>
      <c r="E202" s="157"/>
      <c r="F202" s="158"/>
      <c r="G202" s="543" t="s">
        <v>100</v>
      </c>
      <c r="H202" s="545" t="s">
        <v>101</v>
      </c>
      <c r="I202" s="546"/>
      <c r="J202" s="546"/>
      <c r="K202" s="546"/>
      <c r="L202" s="546"/>
      <c r="M202" s="546"/>
      <c r="N202" s="546"/>
      <c r="O202" s="547"/>
      <c r="P202" s="545" t="s">
        <v>101</v>
      </c>
      <c r="Q202" s="546"/>
      <c r="R202" s="546"/>
      <c r="S202" s="546"/>
      <c r="T202" s="546"/>
      <c r="U202" s="546"/>
      <c r="V202" s="547"/>
      <c r="W202" s="551"/>
      <c r="X202" s="552"/>
      <c r="Y202" s="534" t="s">
        <v>81</v>
      </c>
      <c r="Z202" s="534"/>
      <c r="AA202" s="535"/>
      <c r="AB202" s="542" t="s">
        <v>102</v>
      </c>
      <c r="AC202" s="542"/>
      <c r="AD202" s="542"/>
      <c r="AE202" s="496" t="s">
        <v>101</v>
      </c>
      <c r="AF202" s="497"/>
      <c r="AG202" s="497"/>
      <c r="AH202" s="497"/>
      <c r="AI202" s="496" t="s">
        <v>101</v>
      </c>
      <c r="AJ202" s="497"/>
      <c r="AK202" s="497"/>
      <c r="AL202" s="497"/>
      <c r="AM202" s="496" t="s">
        <v>101</v>
      </c>
      <c r="AN202" s="497"/>
      <c r="AO202" s="497"/>
      <c r="AP202" s="497"/>
      <c r="AQ202" s="496" t="s">
        <v>101</v>
      </c>
      <c r="AR202" s="497"/>
      <c r="AS202" s="497"/>
      <c r="AT202" s="497"/>
      <c r="AU202" s="496" t="s">
        <v>101</v>
      </c>
      <c r="AV202" s="497"/>
      <c r="AW202" s="497"/>
      <c r="AX202" s="497"/>
      <c r="AY202">
        <f t="shared" si="10"/>
        <v>1</v>
      </c>
    </row>
    <row r="203" spans="1:51" ht="23.25" hidden="1" customHeight="1" x14ac:dyDescent="0.15">
      <c r="A203" s="504"/>
      <c r="B203" s="157"/>
      <c r="C203" s="157"/>
      <c r="D203" s="157"/>
      <c r="E203" s="157"/>
      <c r="F203" s="158"/>
      <c r="G203" s="524"/>
      <c r="H203" s="548"/>
      <c r="I203" s="549"/>
      <c r="J203" s="549"/>
      <c r="K203" s="549"/>
      <c r="L203" s="549"/>
      <c r="M203" s="549"/>
      <c r="N203" s="549"/>
      <c r="O203" s="550"/>
      <c r="P203" s="548"/>
      <c r="Q203" s="549"/>
      <c r="R203" s="549"/>
      <c r="S203" s="549"/>
      <c r="T203" s="549"/>
      <c r="U203" s="549"/>
      <c r="V203" s="550"/>
      <c r="W203" s="553"/>
      <c r="X203" s="554"/>
      <c r="Y203" s="536" t="s">
        <v>83</v>
      </c>
      <c r="Z203" s="536"/>
      <c r="AA203" s="537"/>
      <c r="AB203" s="541" t="s">
        <v>102</v>
      </c>
      <c r="AC203" s="541"/>
      <c r="AD203" s="541"/>
      <c r="AE203" s="496" t="s">
        <v>101</v>
      </c>
      <c r="AF203" s="497"/>
      <c r="AG203" s="497"/>
      <c r="AH203" s="497"/>
      <c r="AI203" s="496" t="s">
        <v>101</v>
      </c>
      <c r="AJ203" s="497"/>
      <c r="AK203" s="497"/>
      <c r="AL203" s="497"/>
      <c r="AM203" s="496" t="s">
        <v>101</v>
      </c>
      <c r="AN203" s="497"/>
      <c r="AO203" s="497"/>
      <c r="AP203" s="497"/>
      <c r="AQ203" s="496" t="s">
        <v>101</v>
      </c>
      <c r="AR203" s="497"/>
      <c r="AS203" s="497"/>
      <c r="AT203" s="497"/>
      <c r="AU203" s="496" t="s">
        <v>101</v>
      </c>
      <c r="AV203" s="497"/>
      <c r="AW203" s="497"/>
      <c r="AX203" s="497"/>
      <c r="AY203">
        <f t="shared" si="10"/>
        <v>1</v>
      </c>
    </row>
    <row r="204" spans="1:51" ht="23.25" hidden="1" customHeight="1" x14ac:dyDescent="0.15">
      <c r="A204" s="504"/>
      <c r="B204" s="157"/>
      <c r="C204" s="157"/>
      <c r="D204" s="157"/>
      <c r="E204" s="157"/>
      <c r="F204" s="158"/>
      <c r="G204" s="544"/>
      <c r="H204" s="548"/>
      <c r="I204" s="549"/>
      <c r="J204" s="549"/>
      <c r="K204" s="549"/>
      <c r="L204" s="549"/>
      <c r="M204" s="549"/>
      <c r="N204" s="549"/>
      <c r="O204" s="550"/>
      <c r="P204" s="548"/>
      <c r="Q204" s="549"/>
      <c r="R204" s="549"/>
      <c r="S204" s="549"/>
      <c r="T204" s="549"/>
      <c r="U204" s="549"/>
      <c r="V204" s="550"/>
      <c r="W204" s="555"/>
      <c r="X204" s="556"/>
      <c r="Y204" s="536" t="s">
        <v>84</v>
      </c>
      <c r="Z204" s="536"/>
      <c r="AA204" s="537"/>
      <c r="AB204" s="101" t="s">
        <v>103</v>
      </c>
      <c r="AC204" s="101"/>
      <c r="AD204" s="101"/>
      <c r="AE204" s="496" t="s">
        <v>101</v>
      </c>
      <c r="AF204" s="497"/>
      <c r="AG204" s="497"/>
      <c r="AH204" s="497"/>
      <c r="AI204" s="496" t="s">
        <v>101</v>
      </c>
      <c r="AJ204" s="497"/>
      <c r="AK204" s="497"/>
      <c r="AL204" s="497"/>
      <c r="AM204" s="496" t="s">
        <v>101</v>
      </c>
      <c r="AN204" s="497"/>
      <c r="AO204" s="497"/>
      <c r="AP204" s="497"/>
      <c r="AQ204" s="496" t="s">
        <v>101</v>
      </c>
      <c r="AR204" s="497"/>
      <c r="AS204" s="497"/>
      <c r="AT204" s="497"/>
      <c r="AU204" s="496" t="s">
        <v>101</v>
      </c>
      <c r="AV204" s="497"/>
      <c r="AW204" s="497"/>
      <c r="AX204" s="497"/>
      <c r="AY204">
        <f t="shared" si="10"/>
        <v>1</v>
      </c>
    </row>
    <row r="205" spans="1:51" ht="23.25" hidden="1" customHeight="1" x14ac:dyDescent="0.15">
      <c r="A205" s="504" t="s">
        <v>104</v>
      </c>
      <c r="B205" s="157"/>
      <c r="C205" s="157"/>
      <c r="D205" s="157"/>
      <c r="E205" s="157"/>
      <c r="F205" s="158"/>
      <c r="G205" s="524" t="s">
        <v>105</v>
      </c>
      <c r="H205" s="525" t="s">
        <v>101</v>
      </c>
      <c r="I205" s="525"/>
      <c r="J205" s="525"/>
      <c r="K205" s="525"/>
      <c r="L205" s="525"/>
      <c r="M205" s="525"/>
      <c r="N205" s="525"/>
      <c r="O205" s="525"/>
      <c r="P205" s="525" t="s">
        <v>101</v>
      </c>
      <c r="Q205" s="525"/>
      <c r="R205" s="525"/>
      <c r="S205" s="525"/>
      <c r="T205" s="525"/>
      <c r="U205" s="525"/>
      <c r="V205" s="525"/>
      <c r="W205" s="528" t="s">
        <v>106</v>
      </c>
      <c r="X205" s="529"/>
      <c r="Y205" s="534" t="s">
        <v>81</v>
      </c>
      <c r="Z205" s="534"/>
      <c r="AA205" s="535"/>
      <c r="AB205" s="542" t="s">
        <v>102</v>
      </c>
      <c r="AC205" s="542"/>
      <c r="AD205" s="542"/>
      <c r="AE205" s="496" t="s">
        <v>101</v>
      </c>
      <c r="AF205" s="497"/>
      <c r="AG205" s="497"/>
      <c r="AH205" s="497"/>
      <c r="AI205" s="496" t="s">
        <v>101</v>
      </c>
      <c r="AJ205" s="497"/>
      <c r="AK205" s="497"/>
      <c r="AL205" s="497"/>
      <c r="AM205" s="496" t="s">
        <v>101</v>
      </c>
      <c r="AN205" s="497"/>
      <c r="AO205" s="497"/>
      <c r="AP205" s="497"/>
      <c r="AQ205" s="496" t="s">
        <v>101</v>
      </c>
      <c r="AR205" s="497"/>
      <c r="AS205" s="497"/>
      <c r="AT205" s="497"/>
      <c r="AU205" s="496" t="s">
        <v>101</v>
      </c>
      <c r="AV205" s="497"/>
      <c r="AW205" s="497"/>
      <c r="AX205" s="497"/>
      <c r="AY205">
        <f t="shared" si="10"/>
        <v>1</v>
      </c>
    </row>
    <row r="206" spans="1:51" ht="23.25" hidden="1" customHeight="1" x14ac:dyDescent="0.15">
      <c r="A206" s="504"/>
      <c r="B206" s="157"/>
      <c r="C206" s="157"/>
      <c r="D206" s="157"/>
      <c r="E206" s="157"/>
      <c r="F206" s="158"/>
      <c r="G206" s="524"/>
      <c r="H206" s="526"/>
      <c r="I206" s="526"/>
      <c r="J206" s="526"/>
      <c r="K206" s="526"/>
      <c r="L206" s="526"/>
      <c r="M206" s="526"/>
      <c r="N206" s="526"/>
      <c r="O206" s="526"/>
      <c r="P206" s="526"/>
      <c r="Q206" s="526"/>
      <c r="R206" s="526"/>
      <c r="S206" s="526"/>
      <c r="T206" s="526"/>
      <c r="U206" s="526"/>
      <c r="V206" s="526"/>
      <c r="W206" s="530"/>
      <c r="X206" s="531"/>
      <c r="Y206" s="536" t="s">
        <v>83</v>
      </c>
      <c r="Z206" s="536"/>
      <c r="AA206" s="537"/>
      <c r="AB206" s="541" t="s">
        <v>102</v>
      </c>
      <c r="AC206" s="541"/>
      <c r="AD206" s="541"/>
      <c r="AE206" s="496" t="s">
        <v>101</v>
      </c>
      <c r="AF206" s="497"/>
      <c r="AG206" s="497"/>
      <c r="AH206" s="497"/>
      <c r="AI206" s="496" t="s">
        <v>101</v>
      </c>
      <c r="AJ206" s="497"/>
      <c r="AK206" s="497"/>
      <c r="AL206" s="497"/>
      <c r="AM206" s="496" t="s">
        <v>101</v>
      </c>
      <c r="AN206" s="497"/>
      <c r="AO206" s="497"/>
      <c r="AP206" s="497"/>
      <c r="AQ206" s="496" t="s">
        <v>101</v>
      </c>
      <c r="AR206" s="497"/>
      <c r="AS206" s="497"/>
      <c r="AT206" s="497"/>
      <c r="AU206" s="496" t="s">
        <v>101</v>
      </c>
      <c r="AV206" s="497"/>
      <c r="AW206" s="497"/>
      <c r="AX206" s="497"/>
      <c r="AY206">
        <f t="shared" si="10"/>
        <v>1</v>
      </c>
    </row>
    <row r="207" spans="1:51" ht="23.25" hidden="1" customHeight="1" x14ac:dyDescent="0.15">
      <c r="A207" s="192"/>
      <c r="B207" s="162"/>
      <c r="C207" s="162"/>
      <c r="D207" s="162"/>
      <c r="E207" s="162"/>
      <c r="F207" s="163"/>
      <c r="G207" s="524"/>
      <c r="H207" s="527"/>
      <c r="I207" s="527"/>
      <c r="J207" s="527"/>
      <c r="K207" s="527"/>
      <c r="L207" s="527"/>
      <c r="M207" s="527"/>
      <c r="N207" s="527"/>
      <c r="O207" s="527"/>
      <c r="P207" s="527"/>
      <c r="Q207" s="527"/>
      <c r="R207" s="527"/>
      <c r="S207" s="527"/>
      <c r="T207" s="527"/>
      <c r="U207" s="527"/>
      <c r="V207" s="527"/>
      <c r="W207" s="532"/>
      <c r="X207" s="533"/>
      <c r="Y207" s="536" t="s">
        <v>84</v>
      </c>
      <c r="Z207" s="536"/>
      <c r="AA207" s="537"/>
      <c r="AB207" s="101" t="s">
        <v>103</v>
      </c>
      <c r="AC207" s="101"/>
      <c r="AD207" s="101"/>
      <c r="AE207" s="496" t="s">
        <v>101</v>
      </c>
      <c r="AF207" s="497"/>
      <c r="AG207" s="497"/>
      <c r="AH207" s="497"/>
      <c r="AI207" s="496" t="s">
        <v>101</v>
      </c>
      <c r="AJ207" s="497"/>
      <c r="AK207" s="497"/>
      <c r="AL207" s="497"/>
      <c r="AM207" s="496" t="s">
        <v>101</v>
      </c>
      <c r="AN207" s="497"/>
      <c r="AO207" s="497"/>
      <c r="AP207" s="497"/>
      <c r="AQ207" s="496" t="s">
        <v>101</v>
      </c>
      <c r="AR207" s="497"/>
      <c r="AS207" s="497"/>
      <c r="AT207" s="497"/>
      <c r="AU207" s="496" t="s">
        <v>101</v>
      </c>
      <c r="AV207" s="497"/>
      <c r="AW207" s="497"/>
      <c r="AX207" s="497"/>
      <c r="AY207">
        <f t="shared" si="10"/>
        <v>1</v>
      </c>
    </row>
    <row r="208" spans="1:51" ht="18.75" hidden="1" customHeight="1" x14ac:dyDescent="0.15">
      <c r="A208" s="191" t="s">
        <v>98</v>
      </c>
      <c r="B208" s="154"/>
      <c r="C208" s="154"/>
      <c r="D208" s="154"/>
      <c r="E208" s="154"/>
      <c r="F208" s="155"/>
      <c r="G208" s="505"/>
      <c r="H208" s="125" t="s">
        <v>73</v>
      </c>
      <c r="I208" s="125"/>
      <c r="J208" s="125"/>
      <c r="K208" s="125"/>
      <c r="L208" s="125"/>
      <c r="M208" s="125"/>
      <c r="N208" s="125"/>
      <c r="O208" s="126"/>
      <c r="P208" s="124" t="s">
        <v>74</v>
      </c>
      <c r="Q208" s="125"/>
      <c r="R208" s="125"/>
      <c r="S208" s="125"/>
      <c r="T208" s="125"/>
      <c r="U208" s="125"/>
      <c r="V208" s="125"/>
      <c r="W208" s="125"/>
      <c r="X208" s="126"/>
      <c r="Y208" s="508"/>
      <c r="Z208" s="509"/>
      <c r="AA208" s="510"/>
      <c r="AB208" s="108" t="s">
        <v>57</v>
      </c>
      <c r="AC208" s="109"/>
      <c r="AD208" s="110"/>
      <c r="AE208" s="254" t="s">
        <v>31</v>
      </c>
      <c r="AF208" s="254"/>
      <c r="AG208" s="254"/>
      <c r="AH208" s="254"/>
      <c r="AI208" s="123" t="s">
        <v>32</v>
      </c>
      <c r="AJ208" s="123"/>
      <c r="AK208" s="123"/>
      <c r="AL208" s="123"/>
      <c r="AM208" s="123" t="s">
        <v>13</v>
      </c>
      <c r="AN208" s="123"/>
      <c r="AO208" s="123"/>
      <c r="AP208" s="123"/>
      <c r="AQ208" s="124" t="s">
        <v>75</v>
      </c>
      <c r="AR208" s="125"/>
      <c r="AS208" s="125"/>
      <c r="AT208" s="126"/>
      <c r="AU208" s="498" t="s">
        <v>76</v>
      </c>
      <c r="AV208" s="499"/>
      <c r="AW208" s="499"/>
      <c r="AX208" s="500"/>
      <c r="AY208">
        <f>COUNTA($H$210)</f>
        <v>1</v>
      </c>
    </row>
    <row r="209" spans="1:51" ht="18.75" hidden="1" customHeight="1" x14ac:dyDescent="0.15">
      <c r="A209" s="504"/>
      <c r="B209" s="157"/>
      <c r="C209" s="157"/>
      <c r="D209" s="157"/>
      <c r="E209" s="157"/>
      <c r="F209" s="158"/>
      <c r="G209" s="506"/>
      <c r="H209" s="131"/>
      <c r="I209" s="131"/>
      <c r="J209" s="131"/>
      <c r="K209" s="131"/>
      <c r="L209" s="131"/>
      <c r="M209" s="131"/>
      <c r="N209" s="131"/>
      <c r="O209" s="132"/>
      <c r="P209" s="507"/>
      <c r="Q209" s="131"/>
      <c r="R209" s="131"/>
      <c r="S209" s="131"/>
      <c r="T209" s="131"/>
      <c r="U209" s="131"/>
      <c r="V209" s="131"/>
      <c r="W209" s="131"/>
      <c r="X209" s="132"/>
      <c r="Y209" s="511"/>
      <c r="Z209" s="512"/>
      <c r="AA209" s="513"/>
      <c r="AB209" s="111"/>
      <c r="AC209" s="112"/>
      <c r="AD209" s="113"/>
      <c r="AE209" s="254"/>
      <c r="AF209" s="254"/>
      <c r="AG209" s="254"/>
      <c r="AH209" s="254"/>
      <c r="AI209" s="123"/>
      <c r="AJ209" s="123"/>
      <c r="AK209" s="123"/>
      <c r="AL209" s="123"/>
      <c r="AM209" s="123"/>
      <c r="AN209" s="123"/>
      <c r="AO209" s="123"/>
      <c r="AP209" s="123"/>
      <c r="AQ209" s="501" t="s">
        <v>40</v>
      </c>
      <c r="AR209" s="502"/>
      <c r="AS209" s="131" t="s">
        <v>77</v>
      </c>
      <c r="AT209" s="132"/>
      <c r="AU209" s="501" t="s">
        <v>40</v>
      </c>
      <c r="AV209" s="502"/>
      <c r="AW209" s="131" t="s">
        <v>78</v>
      </c>
      <c r="AX209" s="503"/>
      <c r="AY209">
        <f>$AY$208</f>
        <v>1</v>
      </c>
    </row>
    <row r="210" spans="1:51" ht="23.25" hidden="1" customHeight="1" x14ac:dyDescent="0.15">
      <c r="A210" s="504"/>
      <c r="B210" s="157"/>
      <c r="C210" s="157"/>
      <c r="D210" s="157"/>
      <c r="E210" s="157"/>
      <c r="F210" s="158"/>
      <c r="G210" s="514" t="s">
        <v>100</v>
      </c>
      <c r="H210" s="135" t="s">
        <v>40</v>
      </c>
      <c r="I210" s="135"/>
      <c r="J210" s="135"/>
      <c r="K210" s="135"/>
      <c r="L210" s="135"/>
      <c r="M210" s="135"/>
      <c r="N210" s="135"/>
      <c r="O210" s="136"/>
      <c r="P210" s="135" t="s">
        <v>40</v>
      </c>
      <c r="Q210" s="135"/>
      <c r="R210" s="135"/>
      <c r="S210" s="135"/>
      <c r="T210" s="135"/>
      <c r="U210" s="135"/>
      <c r="V210" s="135"/>
      <c r="W210" s="135"/>
      <c r="X210" s="136"/>
      <c r="Y210" s="517" t="s">
        <v>81</v>
      </c>
      <c r="Z210" s="518"/>
      <c r="AA210" s="519"/>
      <c r="AB210" s="465" t="s">
        <v>40</v>
      </c>
      <c r="AC210" s="465"/>
      <c r="AD210" s="465"/>
      <c r="AE210" s="97" t="s">
        <v>40</v>
      </c>
      <c r="AF210" s="98"/>
      <c r="AG210" s="98"/>
      <c r="AH210" s="98"/>
      <c r="AI210" s="97" t="s">
        <v>40</v>
      </c>
      <c r="AJ210" s="98"/>
      <c r="AK210" s="98"/>
      <c r="AL210" s="98"/>
      <c r="AM210" s="97" t="s">
        <v>40</v>
      </c>
      <c r="AN210" s="98"/>
      <c r="AO210" s="98"/>
      <c r="AP210" s="98"/>
      <c r="AQ210" s="97" t="s">
        <v>40</v>
      </c>
      <c r="AR210" s="98"/>
      <c r="AS210" s="98"/>
      <c r="AT210" s="99"/>
      <c r="AU210" s="92" t="s">
        <v>40</v>
      </c>
      <c r="AV210" s="92"/>
      <c r="AW210" s="92"/>
      <c r="AX210" s="100"/>
      <c r="AY210">
        <f>$AY$208</f>
        <v>1</v>
      </c>
    </row>
    <row r="211" spans="1:51" ht="23.25" hidden="1" customHeight="1" x14ac:dyDescent="0.15">
      <c r="A211" s="504"/>
      <c r="B211" s="157"/>
      <c r="C211" s="157"/>
      <c r="D211" s="157"/>
      <c r="E211" s="157"/>
      <c r="F211" s="158"/>
      <c r="G211" s="515"/>
      <c r="H211" s="138"/>
      <c r="I211" s="138"/>
      <c r="J211" s="138"/>
      <c r="K211" s="138"/>
      <c r="L211" s="138"/>
      <c r="M211" s="138"/>
      <c r="N211" s="138"/>
      <c r="O211" s="139"/>
      <c r="P211" s="138"/>
      <c r="Q211" s="138"/>
      <c r="R211" s="138"/>
      <c r="S211" s="138"/>
      <c r="T211" s="138"/>
      <c r="U211" s="138"/>
      <c r="V211" s="138"/>
      <c r="W211" s="138"/>
      <c r="X211" s="139"/>
      <c r="Y211" s="521" t="s">
        <v>83</v>
      </c>
      <c r="Z211" s="522"/>
      <c r="AA211" s="523"/>
      <c r="AB211" s="465" t="s">
        <v>40</v>
      </c>
      <c r="AC211" s="465"/>
      <c r="AD211" s="465"/>
      <c r="AE211" s="97" t="s">
        <v>40</v>
      </c>
      <c r="AF211" s="98"/>
      <c r="AG211" s="98"/>
      <c r="AH211" s="98"/>
      <c r="AI211" s="97" t="s">
        <v>40</v>
      </c>
      <c r="AJ211" s="98"/>
      <c r="AK211" s="98"/>
      <c r="AL211" s="98"/>
      <c r="AM211" s="97" t="s">
        <v>40</v>
      </c>
      <c r="AN211" s="98"/>
      <c r="AO211" s="98"/>
      <c r="AP211" s="98"/>
      <c r="AQ211" s="97" t="s">
        <v>40</v>
      </c>
      <c r="AR211" s="98"/>
      <c r="AS211" s="98"/>
      <c r="AT211" s="99"/>
      <c r="AU211" s="92" t="s">
        <v>40</v>
      </c>
      <c r="AV211" s="92"/>
      <c r="AW211" s="92"/>
      <c r="AX211" s="100"/>
      <c r="AY211">
        <f>$AY$208</f>
        <v>1</v>
      </c>
    </row>
    <row r="212" spans="1:51" ht="23.25" hidden="1" customHeight="1" x14ac:dyDescent="0.15">
      <c r="A212" s="504"/>
      <c r="B212" s="157"/>
      <c r="C212" s="157"/>
      <c r="D212" s="157"/>
      <c r="E212" s="157"/>
      <c r="F212" s="158"/>
      <c r="G212" s="516"/>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0" t="s">
        <v>82</v>
      </c>
      <c r="AC212" s="520"/>
      <c r="AD212" s="520"/>
      <c r="AE212" s="97" t="s">
        <v>40</v>
      </c>
      <c r="AF212" s="98"/>
      <c r="AG212" s="98"/>
      <c r="AH212" s="98"/>
      <c r="AI212" s="97" t="s">
        <v>40</v>
      </c>
      <c r="AJ212" s="98"/>
      <c r="AK212" s="98"/>
      <c r="AL212" s="98"/>
      <c r="AM212" s="97" t="s">
        <v>40</v>
      </c>
      <c r="AN212" s="98"/>
      <c r="AO212" s="98"/>
      <c r="AP212" s="98"/>
      <c r="AQ212" s="97" t="s">
        <v>40</v>
      </c>
      <c r="AR212" s="98"/>
      <c r="AS212" s="98"/>
      <c r="AT212" s="99"/>
      <c r="AU212" s="92" t="s">
        <v>40</v>
      </c>
      <c r="AV212" s="92"/>
      <c r="AW212" s="92"/>
      <c r="AX212" s="100"/>
      <c r="AY212">
        <f>$AY$208</f>
        <v>1</v>
      </c>
    </row>
    <row r="213" spans="1:51" ht="69.75" hidden="1" customHeight="1" x14ac:dyDescent="0.15">
      <c r="A213" s="97" t="s">
        <v>40</v>
      </c>
      <c r="B213" s="98"/>
      <c r="C213" s="98"/>
      <c r="D213" s="99"/>
      <c r="E213" s="162" t="s">
        <v>107</v>
      </c>
      <c r="F213" s="163"/>
      <c r="G213" s="86" t="s">
        <v>105</v>
      </c>
      <c r="H213" s="466" t="s">
        <v>40</v>
      </c>
      <c r="I213" s="467"/>
      <c r="J213" s="467"/>
      <c r="K213" s="467"/>
      <c r="L213" s="467"/>
      <c r="M213" s="467"/>
      <c r="N213" s="467"/>
      <c r="O213" s="493"/>
      <c r="P213" s="229" t="s">
        <v>40</v>
      </c>
      <c r="Q213" s="229"/>
      <c r="R213" s="229"/>
      <c r="S213" s="229"/>
      <c r="T213" s="229"/>
      <c r="U213" s="229"/>
      <c r="V213" s="229"/>
      <c r="W213" s="229"/>
      <c r="X213" s="229"/>
      <c r="Y213" s="494"/>
      <c r="Z213" s="494"/>
      <c r="AA213" s="494"/>
      <c r="AB213" s="494"/>
      <c r="AC213" s="494"/>
      <c r="AD213" s="494"/>
      <c r="AE213" s="494"/>
      <c r="AF213" s="494"/>
      <c r="AG213" s="494"/>
      <c r="AH213" s="494"/>
      <c r="AI213" s="494"/>
      <c r="AJ213" s="494"/>
      <c r="AK213" s="494"/>
      <c r="AL213" s="494"/>
      <c r="AM213" s="494"/>
      <c r="AN213" s="494"/>
      <c r="AO213" s="494"/>
      <c r="AP213" s="494"/>
      <c r="AQ213" s="494"/>
      <c r="AR213" s="494"/>
      <c r="AS213" s="494"/>
      <c r="AT213" s="494"/>
      <c r="AU213" s="494"/>
      <c r="AV213" s="494"/>
      <c r="AW213" s="494"/>
      <c r="AX213" s="495"/>
      <c r="AY213">
        <f>$AY$208</f>
        <v>1</v>
      </c>
    </row>
    <row r="214" spans="1:51" ht="18.75" hidden="1" customHeight="1" thickBot="1" x14ac:dyDescent="0.2">
      <c r="A214" s="415" t="s">
        <v>108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109</v>
      </c>
      <c r="AP214" s="418"/>
      <c r="AQ214" s="418"/>
      <c r="AR214" s="85"/>
      <c r="AS214" s="417"/>
      <c r="AT214" s="418"/>
      <c r="AU214" s="418"/>
      <c r="AV214" s="418"/>
      <c r="AW214" s="418"/>
      <c r="AX214" s="419"/>
      <c r="AY214">
        <f>COUNTIF($AR$214,"☑")</f>
        <v>0</v>
      </c>
    </row>
    <row r="215" spans="1:51" ht="45" customHeight="1" x14ac:dyDescent="0.15">
      <c r="A215" s="404" t="s">
        <v>110</v>
      </c>
      <c r="B215" s="405"/>
      <c r="C215" s="408" t="s">
        <v>111</v>
      </c>
      <c r="D215" s="405"/>
      <c r="E215" s="410" t="s">
        <v>112</v>
      </c>
      <c r="F215" s="411"/>
      <c r="G215" s="412" t="s">
        <v>113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114</v>
      </c>
      <c r="F216" s="155"/>
      <c r="G216" s="134" t="s">
        <v>115</v>
      </c>
      <c r="H216" s="135"/>
      <c r="I216" s="135"/>
      <c r="J216" s="135"/>
      <c r="K216" s="135"/>
      <c r="L216" s="135"/>
      <c r="M216" s="135"/>
      <c r="N216" s="135"/>
      <c r="O216" s="135"/>
      <c r="P216" s="135"/>
      <c r="Q216" s="135"/>
      <c r="R216" s="135"/>
      <c r="S216" s="135"/>
      <c r="T216" s="135"/>
      <c r="U216" s="135"/>
      <c r="V216" s="136"/>
      <c r="W216" s="479" t="s">
        <v>116</v>
      </c>
      <c r="X216" s="480"/>
      <c r="Y216" s="480"/>
      <c r="Z216" s="480"/>
      <c r="AA216" s="481"/>
      <c r="AB216" s="482" t="s">
        <v>40</v>
      </c>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5" t="s">
        <v>117</v>
      </c>
      <c r="X217" s="486"/>
      <c r="Y217" s="486"/>
      <c r="Z217" s="486"/>
      <c r="AA217" s="487"/>
      <c r="AB217" s="482" t="s">
        <v>40</v>
      </c>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1" ht="34.5" customHeight="1" x14ac:dyDescent="0.15">
      <c r="A218" s="406"/>
      <c r="B218" s="407"/>
      <c r="C218" s="488" t="s">
        <v>118</v>
      </c>
      <c r="D218" s="489"/>
      <c r="E218" s="153" t="s">
        <v>119</v>
      </c>
      <c r="F218" s="155"/>
      <c r="G218" s="469" t="s">
        <v>120</v>
      </c>
      <c r="H218" s="470"/>
      <c r="I218" s="470"/>
      <c r="J218" s="490" t="s">
        <v>1</v>
      </c>
      <c r="K218" s="491"/>
      <c r="L218" s="491"/>
      <c r="M218" s="491"/>
      <c r="N218" s="491"/>
      <c r="O218" s="491"/>
      <c r="P218" s="491"/>
      <c r="Q218" s="491"/>
      <c r="R218" s="491"/>
      <c r="S218" s="491"/>
      <c r="T218" s="492"/>
      <c r="U218" s="467" t="s">
        <v>1</v>
      </c>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5"/>
    </row>
    <row r="219" spans="1:51" ht="34.5" customHeight="1" x14ac:dyDescent="0.15">
      <c r="A219" s="406"/>
      <c r="B219" s="407"/>
      <c r="C219" s="409"/>
      <c r="D219" s="407"/>
      <c r="E219" s="156"/>
      <c r="F219" s="158"/>
      <c r="G219" s="469" t="s">
        <v>121</v>
      </c>
      <c r="H219" s="470"/>
      <c r="I219" s="470"/>
      <c r="J219" s="470"/>
      <c r="K219" s="470"/>
      <c r="L219" s="470"/>
      <c r="M219" s="470"/>
      <c r="N219" s="470"/>
      <c r="O219" s="470"/>
      <c r="P219" s="470"/>
      <c r="Q219" s="470"/>
      <c r="R219" s="470"/>
      <c r="S219" s="470"/>
      <c r="T219" s="470"/>
      <c r="U219" s="466" t="s">
        <v>1</v>
      </c>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5"/>
    </row>
    <row r="220" spans="1:51" ht="34.5" customHeight="1" thickBot="1" x14ac:dyDescent="0.2">
      <c r="A220" s="406"/>
      <c r="B220" s="407"/>
      <c r="C220" s="409"/>
      <c r="D220" s="407"/>
      <c r="E220" s="161"/>
      <c r="F220" s="163"/>
      <c r="G220" s="469" t="s">
        <v>117</v>
      </c>
      <c r="H220" s="470"/>
      <c r="I220" s="470"/>
      <c r="J220" s="470"/>
      <c r="K220" s="470"/>
      <c r="L220" s="470"/>
      <c r="M220" s="470"/>
      <c r="N220" s="470"/>
      <c r="O220" s="470"/>
      <c r="P220" s="470"/>
      <c r="Q220" s="470"/>
      <c r="R220" s="470"/>
      <c r="S220" s="470"/>
      <c r="T220" s="470"/>
      <c r="U220" s="793"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1" t="s">
        <v>122</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x14ac:dyDescent="0.15">
      <c r="A222" s="5"/>
      <c r="B222" s="6"/>
      <c r="C222" s="474" t="s">
        <v>123</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124</v>
      </c>
      <c r="AE222" s="475"/>
      <c r="AF222" s="475"/>
      <c r="AG222" s="477" t="s">
        <v>125</v>
      </c>
      <c r="AH222" s="475"/>
      <c r="AI222" s="475"/>
      <c r="AJ222" s="475"/>
      <c r="AK222" s="475"/>
      <c r="AL222" s="475"/>
      <c r="AM222" s="475"/>
      <c r="AN222" s="475"/>
      <c r="AO222" s="475"/>
      <c r="AP222" s="475"/>
      <c r="AQ222" s="475"/>
      <c r="AR222" s="475"/>
      <c r="AS222" s="475"/>
      <c r="AT222" s="475"/>
      <c r="AU222" s="475"/>
      <c r="AV222" s="475"/>
      <c r="AW222" s="475"/>
      <c r="AX222" s="478"/>
    </row>
    <row r="223" spans="1:51" ht="50.25" customHeight="1" x14ac:dyDescent="0.15">
      <c r="A223" s="440" t="s">
        <v>126</v>
      </c>
      <c r="B223" s="441"/>
      <c r="C223" s="446" t="s">
        <v>127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128</v>
      </c>
      <c r="AE223" s="450"/>
      <c r="AF223" s="450"/>
      <c r="AG223" s="451" t="s">
        <v>129</v>
      </c>
      <c r="AH223" s="452"/>
      <c r="AI223" s="452"/>
      <c r="AJ223" s="452"/>
      <c r="AK223" s="452"/>
      <c r="AL223" s="452"/>
      <c r="AM223" s="452"/>
      <c r="AN223" s="452"/>
      <c r="AO223" s="452"/>
      <c r="AP223" s="452"/>
      <c r="AQ223" s="452"/>
      <c r="AR223" s="452"/>
      <c r="AS223" s="452"/>
      <c r="AT223" s="452"/>
      <c r="AU223" s="452"/>
      <c r="AV223" s="452"/>
      <c r="AW223" s="452"/>
      <c r="AX223" s="453"/>
    </row>
    <row r="224" spans="1:51" ht="73.5" customHeight="1" x14ac:dyDescent="0.15">
      <c r="A224" s="442"/>
      <c r="B224" s="443"/>
      <c r="C224" s="454" t="s">
        <v>130</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128</v>
      </c>
      <c r="AE224" s="363"/>
      <c r="AF224" s="363"/>
      <c r="AG224" s="357" t="s">
        <v>131</v>
      </c>
      <c r="AH224" s="358"/>
      <c r="AI224" s="358"/>
      <c r="AJ224" s="358"/>
      <c r="AK224" s="358"/>
      <c r="AL224" s="358"/>
      <c r="AM224" s="358"/>
      <c r="AN224" s="358"/>
      <c r="AO224" s="358"/>
      <c r="AP224" s="358"/>
      <c r="AQ224" s="358"/>
      <c r="AR224" s="358"/>
      <c r="AS224" s="358"/>
      <c r="AT224" s="358"/>
      <c r="AU224" s="358"/>
      <c r="AV224" s="358"/>
      <c r="AW224" s="358"/>
      <c r="AX224" s="359"/>
    </row>
    <row r="225" spans="1:50" ht="42.75" customHeight="1" x14ac:dyDescent="0.15">
      <c r="A225" s="444"/>
      <c r="B225" s="445"/>
      <c r="C225" s="456" t="s">
        <v>132</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128</v>
      </c>
      <c r="AE225" s="400"/>
      <c r="AF225" s="400"/>
      <c r="AG225" s="385" t="s">
        <v>133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134</v>
      </c>
      <c r="B226" s="420"/>
      <c r="C226" s="422" t="s">
        <v>135</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128</v>
      </c>
      <c r="AE226" s="381"/>
      <c r="AF226" s="381"/>
      <c r="AG226" s="383" t="s">
        <v>136</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137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138</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139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138</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60.75" customHeight="1" x14ac:dyDescent="0.15">
      <c r="A229" s="339"/>
      <c r="B229" s="340"/>
      <c r="C229" s="438" t="s">
        <v>140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128</v>
      </c>
      <c r="AE229" s="347"/>
      <c r="AF229" s="347"/>
      <c r="AG229" s="349" t="s">
        <v>141</v>
      </c>
      <c r="AH229" s="350"/>
      <c r="AI229" s="350"/>
      <c r="AJ229" s="350"/>
      <c r="AK229" s="350"/>
      <c r="AL229" s="350"/>
      <c r="AM229" s="350"/>
      <c r="AN229" s="350"/>
      <c r="AO229" s="350"/>
      <c r="AP229" s="350"/>
      <c r="AQ229" s="350"/>
      <c r="AR229" s="350"/>
      <c r="AS229" s="350"/>
      <c r="AT229" s="350"/>
      <c r="AU229" s="350"/>
      <c r="AV229" s="350"/>
      <c r="AW229" s="350"/>
      <c r="AX229" s="351"/>
    </row>
    <row r="230" spans="1:50" ht="43.5" customHeight="1" x14ac:dyDescent="0.15">
      <c r="A230" s="339"/>
      <c r="B230" s="340"/>
      <c r="C230" s="360" t="s">
        <v>142</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128</v>
      </c>
      <c r="AE230" s="363"/>
      <c r="AF230" s="363"/>
      <c r="AG230" s="357" t="s">
        <v>143</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144</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128</v>
      </c>
      <c r="AE231" s="363"/>
      <c r="AF231" s="363"/>
      <c r="AG231" s="357" t="s">
        <v>145</v>
      </c>
      <c r="AH231" s="358"/>
      <c r="AI231" s="358"/>
      <c r="AJ231" s="358"/>
      <c r="AK231" s="358"/>
      <c r="AL231" s="358"/>
      <c r="AM231" s="358"/>
      <c r="AN231" s="358"/>
      <c r="AO231" s="358"/>
      <c r="AP231" s="358"/>
      <c r="AQ231" s="358"/>
      <c r="AR231" s="358"/>
      <c r="AS231" s="358"/>
      <c r="AT231" s="358"/>
      <c r="AU231" s="358"/>
      <c r="AV231" s="358"/>
      <c r="AW231" s="358"/>
      <c r="AX231" s="359"/>
    </row>
    <row r="232" spans="1:50" ht="45.75" customHeight="1" x14ac:dyDescent="0.15">
      <c r="A232" s="339"/>
      <c r="B232" s="340"/>
      <c r="C232" s="360" t="s">
        <v>146</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128</v>
      </c>
      <c r="AE232" s="363"/>
      <c r="AF232" s="363"/>
      <c r="AG232" s="357" t="s">
        <v>147</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148</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149</v>
      </c>
      <c r="AE233" s="400"/>
      <c r="AF233" s="400"/>
      <c r="AG233" s="401" t="s">
        <v>150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149</v>
      </c>
      <c r="AE234" s="363"/>
      <c r="AF234" s="432"/>
      <c r="AG234" s="357" t="s">
        <v>152</v>
      </c>
      <c r="AH234" s="358"/>
      <c r="AI234" s="358"/>
      <c r="AJ234" s="358"/>
      <c r="AK234" s="358"/>
      <c r="AL234" s="358"/>
      <c r="AM234" s="358"/>
      <c r="AN234" s="358"/>
      <c r="AO234" s="358"/>
      <c r="AP234" s="358"/>
      <c r="AQ234" s="358"/>
      <c r="AR234" s="358"/>
      <c r="AS234" s="358"/>
      <c r="AT234" s="358"/>
      <c r="AU234" s="358"/>
      <c r="AV234" s="358"/>
      <c r="AW234" s="358"/>
      <c r="AX234" s="359"/>
    </row>
    <row r="235" spans="1:50" ht="42" customHeight="1" x14ac:dyDescent="0.15">
      <c r="A235" s="341"/>
      <c r="B235" s="342"/>
      <c r="C235" s="462" t="s">
        <v>153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128</v>
      </c>
      <c r="AE235" s="393"/>
      <c r="AF235" s="394"/>
      <c r="AG235" s="395" t="s">
        <v>154</v>
      </c>
      <c r="AH235" s="396"/>
      <c r="AI235" s="396"/>
      <c r="AJ235" s="396"/>
      <c r="AK235" s="396"/>
      <c r="AL235" s="396"/>
      <c r="AM235" s="396"/>
      <c r="AN235" s="396"/>
      <c r="AO235" s="396"/>
      <c r="AP235" s="396"/>
      <c r="AQ235" s="396"/>
      <c r="AR235" s="396"/>
      <c r="AS235" s="396"/>
      <c r="AT235" s="396"/>
      <c r="AU235" s="396"/>
      <c r="AV235" s="396"/>
      <c r="AW235" s="396"/>
      <c r="AX235" s="397"/>
    </row>
    <row r="236" spans="1:50" ht="44.25" customHeight="1" x14ac:dyDescent="0.15">
      <c r="A236" s="337" t="s">
        <v>155</v>
      </c>
      <c r="B236" s="338"/>
      <c r="C236" s="343" t="s">
        <v>156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128</v>
      </c>
      <c r="AE236" s="347"/>
      <c r="AF236" s="348"/>
      <c r="AG236" s="349" t="s">
        <v>157</v>
      </c>
      <c r="AH236" s="350"/>
      <c r="AI236" s="350"/>
      <c r="AJ236" s="350"/>
      <c r="AK236" s="350"/>
      <c r="AL236" s="350"/>
      <c r="AM236" s="350"/>
      <c r="AN236" s="350"/>
      <c r="AO236" s="350"/>
      <c r="AP236" s="350"/>
      <c r="AQ236" s="350"/>
      <c r="AR236" s="350"/>
      <c r="AS236" s="350"/>
      <c r="AT236" s="350"/>
      <c r="AU236" s="350"/>
      <c r="AV236" s="350"/>
      <c r="AW236" s="350"/>
      <c r="AX236" s="351"/>
    </row>
    <row r="237" spans="1:50" ht="63.75" customHeight="1" x14ac:dyDescent="0.15">
      <c r="A237" s="339"/>
      <c r="B237" s="340"/>
      <c r="C237" s="352" t="s">
        <v>158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128</v>
      </c>
      <c r="AE237" s="356"/>
      <c r="AF237" s="356"/>
      <c r="AG237" s="357" t="s">
        <v>159</v>
      </c>
      <c r="AH237" s="358"/>
      <c r="AI237" s="358"/>
      <c r="AJ237" s="358"/>
      <c r="AK237" s="358"/>
      <c r="AL237" s="358"/>
      <c r="AM237" s="358"/>
      <c r="AN237" s="358"/>
      <c r="AO237" s="358"/>
      <c r="AP237" s="358"/>
      <c r="AQ237" s="358"/>
      <c r="AR237" s="358"/>
      <c r="AS237" s="358"/>
      <c r="AT237" s="358"/>
      <c r="AU237" s="358"/>
      <c r="AV237" s="358"/>
      <c r="AW237" s="358"/>
      <c r="AX237" s="359"/>
    </row>
    <row r="238" spans="1:50" ht="26.25" customHeight="1" x14ac:dyDescent="0.15">
      <c r="A238" s="339"/>
      <c r="B238" s="340"/>
      <c r="C238" s="360" t="s">
        <v>160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128</v>
      </c>
      <c r="AE238" s="363"/>
      <c r="AF238" s="363"/>
      <c r="AG238" s="357" t="s">
        <v>161</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149</v>
      </c>
      <c r="AE239" s="363"/>
      <c r="AF239" s="363"/>
      <c r="AG239" s="387" t="s">
        <v>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163</v>
      </c>
      <c r="B240" s="372"/>
      <c r="C240" s="377" t="s">
        <v>164</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165</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5"/>
      <c r="D242" s="856"/>
      <c r="E242" s="366"/>
      <c r="F242" s="366"/>
      <c r="G242" s="366"/>
      <c r="H242" s="367"/>
      <c r="I242" s="367"/>
      <c r="J242" s="857"/>
      <c r="K242" s="857"/>
      <c r="L242" s="857"/>
      <c r="M242" s="367"/>
      <c r="N242" s="858"/>
      <c r="O242" s="859"/>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166</v>
      </c>
      <c r="B247" s="882"/>
      <c r="C247" s="296" t="s">
        <v>167</v>
      </c>
      <c r="D247" s="662"/>
      <c r="E247" s="662"/>
      <c r="F247" s="703"/>
      <c r="G247" s="183" t="s">
        <v>168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x14ac:dyDescent="0.15">
      <c r="A248" s="883"/>
      <c r="B248" s="884"/>
      <c r="C248" s="885" t="s">
        <v>169</v>
      </c>
      <c r="D248" s="886"/>
      <c r="E248" s="886"/>
      <c r="F248" s="887"/>
      <c r="G248" s="888" t="s">
        <v>170</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171</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t="s">
        <v>753</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172</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1" t="s">
        <v>173</v>
      </c>
      <c r="B252" s="322"/>
      <c r="C252" s="322"/>
      <c r="D252" s="322"/>
      <c r="E252" s="323"/>
      <c r="F252" s="324" t="s">
        <v>174</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175</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x14ac:dyDescent="0.15">
      <c r="A254" s="321" t="s">
        <v>176</v>
      </c>
      <c r="B254" s="322"/>
      <c r="C254" s="322"/>
      <c r="D254" s="322"/>
      <c r="E254" s="323"/>
      <c r="F254" s="324" t="s">
        <v>177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180</v>
      </c>
      <c r="B258" s="94"/>
      <c r="C258" s="94"/>
      <c r="D258" s="95"/>
      <c r="E258" s="317" t="s">
        <v>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181</v>
      </c>
      <c r="B259" s="254"/>
      <c r="C259" s="254"/>
      <c r="D259" s="254"/>
      <c r="E259" s="317" t="s">
        <v>40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182</v>
      </c>
      <c r="B260" s="254"/>
      <c r="C260" s="254"/>
      <c r="D260" s="254"/>
      <c r="E260" s="317" t="s">
        <v>40</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183</v>
      </c>
      <c r="B261" s="254"/>
      <c r="C261" s="254"/>
      <c r="D261" s="254"/>
      <c r="E261" s="317" t="s">
        <v>40</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184</v>
      </c>
      <c r="B262" s="254"/>
      <c r="C262" s="254"/>
      <c r="D262" s="254"/>
      <c r="E262" s="317" t="s">
        <v>40</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185</v>
      </c>
      <c r="B263" s="254"/>
      <c r="C263" s="254"/>
      <c r="D263" s="254"/>
      <c r="E263" s="317" t="s">
        <v>40</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186</v>
      </c>
      <c r="B264" s="254"/>
      <c r="C264" s="254"/>
      <c r="D264" s="254"/>
      <c r="E264" s="317" t="s">
        <v>40</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187</v>
      </c>
      <c r="B265" s="254"/>
      <c r="C265" s="254"/>
      <c r="D265" s="254"/>
      <c r="E265" s="317" t="s">
        <v>40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2"/>
      <c r="F266" s="90"/>
      <c r="G266" s="90"/>
      <c r="H266" s="81" t="str">
        <f>IF(E266="","","-")</f>
        <v/>
      </c>
      <c r="I266" s="90"/>
      <c r="J266" s="90"/>
      <c r="K266" s="81" t="str">
        <f>IF(I266="","","-")</f>
        <v/>
      </c>
      <c r="L266" s="103"/>
      <c r="M266" s="103"/>
      <c r="N266" s="81" t="str">
        <f>IF(O266="","","-")</f>
        <v/>
      </c>
      <c r="O266" s="104"/>
      <c r="P266" s="105"/>
      <c r="Q266" s="102"/>
      <c r="R266" s="90"/>
      <c r="S266" s="90"/>
      <c r="T266" s="81" t="str">
        <f>IF(Q266="","","-")</f>
        <v/>
      </c>
      <c r="U266" s="90"/>
      <c r="V266" s="90"/>
      <c r="W266" s="81" t="str">
        <f>IF(U266="","","-")</f>
        <v/>
      </c>
      <c r="X266" s="103"/>
      <c r="Y266" s="103"/>
      <c r="Z266" s="81" t="str">
        <f>IF(AA266="","","-")</f>
        <v/>
      </c>
      <c r="AA266" s="104"/>
      <c r="AB266" s="105"/>
      <c r="AC266" s="102"/>
      <c r="AD266" s="90"/>
      <c r="AE266" s="90"/>
      <c r="AF266" s="81" t="str">
        <f>IF(AC266="","","-")</f>
        <v/>
      </c>
      <c r="AG266" s="90"/>
      <c r="AH266" s="90"/>
      <c r="AI266" s="81" t="str">
        <f>IF(AG266="","","-")</f>
        <v/>
      </c>
      <c r="AJ266" s="103"/>
      <c r="AK266" s="103"/>
      <c r="AL266" s="81" t="str">
        <f>IF(AM266="","","-")</f>
        <v/>
      </c>
      <c r="AM266" s="104"/>
      <c r="AN266" s="105"/>
      <c r="AO266" s="102"/>
      <c r="AP266" s="90"/>
      <c r="AQ266" s="81" t="str">
        <f>IF(AO266="","","-")</f>
        <v/>
      </c>
      <c r="AR266" s="90"/>
      <c r="AS266" s="90"/>
      <c r="AT266" s="81" t="str">
        <f>IF(AR266="","","-")</f>
        <v/>
      </c>
      <c r="AU266" s="103"/>
      <c r="AV266" s="103"/>
      <c r="AW266" s="81" t="str">
        <f>IF(AX266="","","-")</f>
        <v/>
      </c>
      <c r="AX266" s="84"/>
    </row>
    <row r="267" spans="1:51" ht="24.75" customHeight="1" x14ac:dyDescent="0.15">
      <c r="A267" s="254" t="s">
        <v>188</v>
      </c>
      <c r="B267" s="254"/>
      <c r="C267" s="254"/>
      <c r="D267" s="254"/>
      <c r="E267" s="102"/>
      <c r="F267" s="90"/>
      <c r="G267" s="90"/>
      <c r="H267" s="81"/>
      <c r="I267" s="90"/>
      <c r="J267" s="90"/>
      <c r="K267" s="81"/>
      <c r="L267" s="103"/>
      <c r="M267" s="103"/>
      <c r="N267" s="81" t="str">
        <f>IF(O267="","","-")</f>
        <v/>
      </c>
      <c r="O267" s="104"/>
      <c r="P267" s="105"/>
      <c r="Q267" s="102"/>
      <c r="R267" s="90"/>
      <c r="S267" s="90"/>
      <c r="T267" s="81" t="str">
        <f>IF(Q267="","","-")</f>
        <v/>
      </c>
      <c r="U267" s="90"/>
      <c r="V267" s="90"/>
      <c r="W267" s="81" t="str">
        <f>IF(U267="","","-")</f>
        <v/>
      </c>
      <c r="X267" s="103"/>
      <c r="Y267" s="103"/>
      <c r="Z267" s="81" t="str">
        <f>IF(AA267="","","-")</f>
        <v/>
      </c>
      <c r="AA267" s="104"/>
      <c r="AB267" s="105"/>
      <c r="AC267" s="102"/>
      <c r="AD267" s="90"/>
      <c r="AE267" s="90"/>
      <c r="AF267" s="81" t="str">
        <f>IF(AC267="","","-")</f>
        <v/>
      </c>
      <c r="AG267" s="90"/>
      <c r="AH267" s="90"/>
      <c r="AI267" s="81" t="str">
        <f>IF(AG267="","","-")</f>
        <v/>
      </c>
      <c r="AJ267" s="103"/>
      <c r="AK267" s="103"/>
      <c r="AL267" s="81" t="str">
        <f>IF(AM267="","","-")</f>
        <v/>
      </c>
      <c r="AM267" s="104"/>
      <c r="AN267" s="105"/>
      <c r="AO267" s="102"/>
      <c r="AP267" s="90"/>
      <c r="AQ267" s="81" t="str">
        <f>IF(AO267="","","-")</f>
        <v/>
      </c>
      <c r="AR267" s="90"/>
      <c r="AS267" s="90"/>
      <c r="AT267" s="81" t="str">
        <f>IF(AR267="","","-")</f>
        <v/>
      </c>
      <c r="AU267" s="103"/>
      <c r="AV267" s="103"/>
      <c r="AW267" s="81" t="str">
        <f>IF(AX267="","","-")</f>
        <v/>
      </c>
      <c r="AX267" s="84"/>
    </row>
    <row r="268" spans="1:51" ht="24.75" customHeight="1" x14ac:dyDescent="0.15">
      <c r="A268" s="254" t="s">
        <v>13</v>
      </c>
      <c r="B268" s="254"/>
      <c r="C268" s="254"/>
      <c r="D268" s="254"/>
      <c r="E268" s="88"/>
      <c r="F268" s="89"/>
      <c r="G268" s="90"/>
      <c r="H268" s="90"/>
      <c r="I268" s="90"/>
      <c r="J268" s="89"/>
      <c r="K268" s="89"/>
      <c r="L268" s="103"/>
      <c r="M268" s="103"/>
      <c r="N268" s="103"/>
      <c r="O268" s="89"/>
      <c r="P268" s="89"/>
      <c r="Q268" s="88"/>
      <c r="R268" s="89"/>
      <c r="S268" s="90"/>
      <c r="T268" s="90"/>
      <c r="U268" s="90"/>
      <c r="V268" s="89"/>
      <c r="W268" s="89"/>
      <c r="X268" s="103"/>
      <c r="Y268" s="103"/>
      <c r="Z268" s="103"/>
      <c r="AA268" s="89"/>
      <c r="AB268" s="304"/>
      <c r="AC268" s="88"/>
      <c r="AD268" s="89"/>
      <c r="AE268" s="90"/>
      <c r="AF268" s="90"/>
      <c r="AG268" s="90"/>
      <c r="AH268" s="89"/>
      <c r="AI268" s="89"/>
      <c r="AJ268" s="103"/>
      <c r="AK268" s="103"/>
      <c r="AL268" s="103"/>
      <c r="AM268" s="89"/>
      <c r="AN268" s="304"/>
      <c r="AO268" s="88"/>
      <c r="AP268" s="89"/>
      <c r="AQ268" s="90"/>
      <c r="AR268" s="90"/>
      <c r="AS268" s="90"/>
      <c r="AT268" s="89"/>
      <c r="AU268" s="89"/>
      <c r="AV268" s="103"/>
      <c r="AW268" s="103"/>
      <c r="AX268" s="84"/>
    </row>
    <row r="269" spans="1:51" ht="28.35" customHeight="1" x14ac:dyDescent="0.15">
      <c r="A269" s="305" t="s">
        <v>189</v>
      </c>
      <c r="B269" s="306"/>
      <c r="C269" s="306"/>
      <c r="D269" s="306"/>
      <c r="E269" s="306"/>
      <c r="F269" s="307"/>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39.950000000000003"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39.950000000000003"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39.950000000000003"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39.950000000000003"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39.950000000000003"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39.950000000000003"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39.950000000000003"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39.950000000000003"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39.950000000000003"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39.950000000000003"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39.950000000000003"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39.950000000000003"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39.950000000000003"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75.7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9.950000000000003"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69"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74.25" customHeight="1" thickBo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thickBot="1" x14ac:dyDescent="0.2">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191</v>
      </c>
      <c r="B308" s="312"/>
      <c r="C308" s="312"/>
      <c r="D308" s="312"/>
      <c r="E308" s="312"/>
      <c r="F308" s="313"/>
      <c r="G308" s="292" t="s">
        <v>192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194</v>
      </c>
      <c r="H309" s="297"/>
      <c r="I309" s="297"/>
      <c r="J309" s="297"/>
      <c r="K309" s="297"/>
      <c r="L309" s="298" t="s">
        <v>195</v>
      </c>
      <c r="M309" s="297"/>
      <c r="N309" s="297"/>
      <c r="O309" s="297"/>
      <c r="P309" s="297"/>
      <c r="Q309" s="297"/>
      <c r="R309" s="297"/>
      <c r="S309" s="297"/>
      <c r="T309" s="297"/>
      <c r="U309" s="297"/>
      <c r="V309" s="297"/>
      <c r="W309" s="297"/>
      <c r="X309" s="299"/>
      <c r="Y309" s="300" t="s">
        <v>196</v>
      </c>
      <c r="Z309" s="301"/>
      <c r="AA309" s="301"/>
      <c r="AB309" s="302"/>
      <c r="AC309" s="296" t="s">
        <v>194</v>
      </c>
      <c r="AD309" s="297"/>
      <c r="AE309" s="297"/>
      <c r="AF309" s="297"/>
      <c r="AG309" s="297"/>
      <c r="AH309" s="298" t="s">
        <v>195</v>
      </c>
      <c r="AI309" s="297"/>
      <c r="AJ309" s="297"/>
      <c r="AK309" s="297"/>
      <c r="AL309" s="297"/>
      <c r="AM309" s="297"/>
      <c r="AN309" s="297"/>
      <c r="AO309" s="297"/>
      <c r="AP309" s="297"/>
      <c r="AQ309" s="297"/>
      <c r="AR309" s="297"/>
      <c r="AS309" s="297"/>
      <c r="AT309" s="299"/>
      <c r="AU309" s="300" t="s">
        <v>196</v>
      </c>
      <c r="AV309" s="301"/>
      <c r="AW309" s="301"/>
      <c r="AX309" s="303"/>
    </row>
    <row r="310" spans="1:50" ht="24.75" customHeight="1" x14ac:dyDescent="0.15">
      <c r="A310" s="314"/>
      <c r="B310" s="315"/>
      <c r="C310" s="315"/>
      <c r="D310" s="315"/>
      <c r="E310" s="315"/>
      <c r="F310" s="316"/>
      <c r="G310" s="282" t="s">
        <v>197</v>
      </c>
      <c r="H310" s="283"/>
      <c r="I310" s="283"/>
      <c r="J310" s="283"/>
      <c r="K310" s="284"/>
      <c r="L310" s="285" t="s">
        <v>198</v>
      </c>
      <c r="M310" s="286"/>
      <c r="N310" s="286"/>
      <c r="O310" s="286"/>
      <c r="P310" s="286"/>
      <c r="Q310" s="286"/>
      <c r="R310" s="286"/>
      <c r="S310" s="286"/>
      <c r="T310" s="286"/>
      <c r="U310" s="286"/>
      <c r="V310" s="286"/>
      <c r="W310" s="286"/>
      <c r="X310" s="287"/>
      <c r="Y310" s="288">
        <v>46867.953000000001</v>
      </c>
      <c r="Z310" s="289"/>
      <c r="AA310" s="289"/>
      <c r="AB310" s="290"/>
      <c r="AC310" s="282" t="s">
        <v>197</v>
      </c>
      <c r="AD310" s="283"/>
      <c r="AE310" s="283"/>
      <c r="AF310" s="283"/>
      <c r="AG310" s="284"/>
      <c r="AH310" s="285" t="s">
        <v>199</v>
      </c>
      <c r="AI310" s="286"/>
      <c r="AJ310" s="286"/>
      <c r="AK310" s="286"/>
      <c r="AL310" s="286"/>
      <c r="AM310" s="286"/>
      <c r="AN310" s="286"/>
      <c r="AO310" s="286"/>
      <c r="AP310" s="286"/>
      <c r="AQ310" s="286"/>
      <c r="AR310" s="286"/>
      <c r="AS310" s="286"/>
      <c r="AT310" s="287"/>
      <c r="AU310" s="288">
        <v>20652.017</v>
      </c>
      <c r="AV310" s="289"/>
      <c r="AW310" s="289"/>
      <c r="AX310" s="291"/>
    </row>
    <row r="311" spans="1:50" ht="24.75" customHeight="1" x14ac:dyDescent="0.15">
      <c r="A311" s="314"/>
      <c r="B311" s="315"/>
      <c r="C311" s="315"/>
      <c r="D311" s="315"/>
      <c r="E311" s="315"/>
      <c r="F311" s="316"/>
      <c r="G311" s="272" t="s">
        <v>200</v>
      </c>
      <c r="H311" s="273"/>
      <c r="I311" s="273"/>
      <c r="J311" s="273"/>
      <c r="K311" s="274"/>
      <c r="L311" s="275" t="s">
        <v>201</v>
      </c>
      <c r="M311" s="276"/>
      <c r="N311" s="276"/>
      <c r="O311" s="276"/>
      <c r="P311" s="276"/>
      <c r="Q311" s="276"/>
      <c r="R311" s="276"/>
      <c r="S311" s="276"/>
      <c r="T311" s="276"/>
      <c r="U311" s="276"/>
      <c r="V311" s="276"/>
      <c r="W311" s="276"/>
      <c r="X311" s="277"/>
      <c r="Y311" s="278">
        <v>2.1000000000000001E-2</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46867.974000000002</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20652.017</v>
      </c>
      <c r="AV320" s="269"/>
      <c r="AW320" s="269"/>
      <c r="AX320" s="271"/>
    </row>
    <row r="321" spans="1:51" ht="24.75" hidden="1" customHeight="1" x14ac:dyDescent="0.15">
      <c r="A321" s="314"/>
      <c r="B321" s="315"/>
      <c r="C321" s="315"/>
      <c r="D321" s="315"/>
      <c r="E321" s="315"/>
      <c r="F321" s="316"/>
      <c r="G321" s="292" t="s">
        <v>202</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203</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194</v>
      </c>
      <c r="H322" s="297"/>
      <c r="I322" s="297"/>
      <c r="J322" s="297"/>
      <c r="K322" s="297"/>
      <c r="L322" s="298" t="s">
        <v>195</v>
      </c>
      <c r="M322" s="297"/>
      <c r="N322" s="297"/>
      <c r="O322" s="297"/>
      <c r="P322" s="297"/>
      <c r="Q322" s="297"/>
      <c r="R322" s="297"/>
      <c r="S322" s="297"/>
      <c r="T322" s="297"/>
      <c r="U322" s="297"/>
      <c r="V322" s="297"/>
      <c r="W322" s="297"/>
      <c r="X322" s="299"/>
      <c r="Y322" s="300" t="s">
        <v>196</v>
      </c>
      <c r="Z322" s="301"/>
      <c r="AA322" s="301"/>
      <c r="AB322" s="302"/>
      <c r="AC322" s="296" t="s">
        <v>194</v>
      </c>
      <c r="AD322" s="297"/>
      <c r="AE322" s="297"/>
      <c r="AF322" s="297"/>
      <c r="AG322" s="297"/>
      <c r="AH322" s="298" t="s">
        <v>195</v>
      </c>
      <c r="AI322" s="297"/>
      <c r="AJ322" s="297"/>
      <c r="AK322" s="297"/>
      <c r="AL322" s="297"/>
      <c r="AM322" s="297"/>
      <c r="AN322" s="297"/>
      <c r="AO322" s="297"/>
      <c r="AP322" s="297"/>
      <c r="AQ322" s="297"/>
      <c r="AR322" s="297"/>
      <c r="AS322" s="297"/>
      <c r="AT322" s="299"/>
      <c r="AU322" s="300" t="s">
        <v>196</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204</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205</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194</v>
      </c>
      <c r="H335" s="297"/>
      <c r="I335" s="297"/>
      <c r="J335" s="297"/>
      <c r="K335" s="297"/>
      <c r="L335" s="298" t="s">
        <v>195</v>
      </c>
      <c r="M335" s="297"/>
      <c r="N335" s="297"/>
      <c r="O335" s="297"/>
      <c r="P335" s="297"/>
      <c r="Q335" s="297"/>
      <c r="R335" s="297"/>
      <c r="S335" s="297"/>
      <c r="T335" s="297"/>
      <c r="U335" s="297"/>
      <c r="V335" s="297"/>
      <c r="W335" s="297"/>
      <c r="X335" s="299"/>
      <c r="Y335" s="300" t="s">
        <v>196</v>
      </c>
      <c r="Z335" s="301"/>
      <c r="AA335" s="301"/>
      <c r="AB335" s="302"/>
      <c r="AC335" s="296" t="s">
        <v>194</v>
      </c>
      <c r="AD335" s="297"/>
      <c r="AE335" s="297"/>
      <c r="AF335" s="297"/>
      <c r="AG335" s="297"/>
      <c r="AH335" s="298" t="s">
        <v>195</v>
      </c>
      <c r="AI335" s="297"/>
      <c r="AJ335" s="297"/>
      <c r="AK335" s="297"/>
      <c r="AL335" s="297"/>
      <c r="AM335" s="297"/>
      <c r="AN335" s="297"/>
      <c r="AO335" s="297"/>
      <c r="AP335" s="297"/>
      <c r="AQ335" s="297"/>
      <c r="AR335" s="297"/>
      <c r="AS335" s="297"/>
      <c r="AT335" s="299"/>
      <c r="AU335" s="300" t="s">
        <v>196</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206</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207</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194</v>
      </c>
      <c r="H348" s="297"/>
      <c r="I348" s="297"/>
      <c r="J348" s="297"/>
      <c r="K348" s="297"/>
      <c r="L348" s="298" t="s">
        <v>195</v>
      </c>
      <c r="M348" s="297"/>
      <c r="N348" s="297"/>
      <c r="O348" s="297"/>
      <c r="P348" s="297"/>
      <c r="Q348" s="297"/>
      <c r="R348" s="297"/>
      <c r="S348" s="297"/>
      <c r="T348" s="297"/>
      <c r="U348" s="297"/>
      <c r="V348" s="297"/>
      <c r="W348" s="297"/>
      <c r="X348" s="299"/>
      <c r="Y348" s="300" t="s">
        <v>196</v>
      </c>
      <c r="Z348" s="301"/>
      <c r="AA348" s="301"/>
      <c r="AB348" s="302"/>
      <c r="AC348" s="296" t="s">
        <v>194</v>
      </c>
      <c r="AD348" s="297"/>
      <c r="AE348" s="297"/>
      <c r="AF348" s="297"/>
      <c r="AG348" s="297"/>
      <c r="AH348" s="298" t="s">
        <v>195</v>
      </c>
      <c r="AI348" s="297"/>
      <c r="AJ348" s="297"/>
      <c r="AK348" s="297"/>
      <c r="AL348" s="297"/>
      <c r="AM348" s="297"/>
      <c r="AN348" s="297"/>
      <c r="AO348" s="297"/>
      <c r="AP348" s="297"/>
      <c r="AQ348" s="297"/>
      <c r="AR348" s="297"/>
      <c r="AS348" s="297"/>
      <c r="AT348" s="299"/>
      <c r="AU348" s="300" t="s">
        <v>196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109</v>
      </c>
      <c r="AM360" s="262"/>
      <c r="AN360" s="262"/>
      <c r="AO360" s="83" t="s">
        <v>209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212</v>
      </c>
      <c r="D365" s="253"/>
      <c r="E365" s="253"/>
      <c r="F365" s="253"/>
      <c r="G365" s="253"/>
      <c r="H365" s="253"/>
      <c r="I365" s="253"/>
      <c r="J365" s="240" t="s">
        <v>213</v>
      </c>
      <c r="K365" s="254"/>
      <c r="L365" s="254"/>
      <c r="M365" s="254"/>
      <c r="N365" s="254"/>
      <c r="O365" s="254"/>
      <c r="P365" s="123" t="s">
        <v>214</v>
      </c>
      <c r="Q365" s="123"/>
      <c r="R365" s="123"/>
      <c r="S365" s="123"/>
      <c r="T365" s="123"/>
      <c r="U365" s="123"/>
      <c r="V365" s="123"/>
      <c r="W365" s="123"/>
      <c r="X365" s="123"/>
      <c r="Y365" s="255" t="s">
        <v>215</v>
      </c>
      <c r="Z365" s="256"/>
      <c r="AA365" s="256"/>
      <c r="AB365" s="256"/>
      <c r="AC365" s="240" t="s">
        <v>216</v>
      </c>
      <c r="AD365" s="240"/>
      <c r="AE365" s="240"/>
      <c r="AF365" s="240"/>
      <c r="AG365" s="240"/>
      <c r="AH365" s="255" t="s">
        <v>217</v>
      </c>
      <c r="AI365" s="253"/>
      <c r="AJ365" s="253"/>
      <c r="AK365" s="253"/>
      <c r="AL365" s="253" t="s">
        <v>218</v>
      </c>
      <c r="AM365" s="253"/>
      <c r="AN365" s="253"/>
      <c r="AO365" s="257"/>
      <c r="AP365" s="240" t="s">
        <v>219</v>
      </c>
      <c r="AQ365" s="240"/>
      <c r="AR365" s="240"/>
      <c r="AS365" s="240"/>
      <c r="AT365" s="240"/>
      <c r="AU365" s="240"/>
      <c r="AV365" s="240"/>
      <c r="AW365" s="240"/>
      <c r="AX365" s="240"/>
    </row>
    <row r="366" spans="1:51" ht="30" customHeight="1" x14ac:dyDescent="0.15">
      <c r="A366" s="230">
        <v>1</v>
      </c>
      <c r="B366" s="230">
        <v>1</v>
      </c>
      <c r="C366" s="249" t="s">
        <v>220</v>
      </c>
      <c r="D366" s="248"/>
      <c r="E366" s="248"/>
      <c r="F366" s="248"/>
      <c r="G366" s="248"/>
      <c r="H366" s="248"/>
      <c r="I366" s="248"/>
      <c r="J366" s="233">
        <v>4010005003159</v>
      </c>
      <c r="K366" s="234"/>
      <c r="L366" s="234"/>
      <c r="M366" s="234"/>
      <c r="N366" s="234"/>
      <c r="O366" s="234"/>
      <c r="P366" s="250" t="s">
        <v>221</v>
      </c>
      <c r="Q366" s="235"/>
      <c r="R366" s="235"/>
      <c r="S366" s="235"/>
      <c r="T366" s="235"/>
      <c r="U366" s="235"/>
      <c r="V366" s="235"/>
      <c r="W366" s="235"/>
      <c r="X366" s="235"/>
      <c r="Y366" s="236">
        <v>46867.974000000002</v>
      </c>
      <c r="Z366" s="237"/>
      <c r="AA366" s="237"/>
      <c r="AB366" s="238"/>
      <c r="AC366" s="222" t="s">
        <v>222</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212</v>
      </c>
      <c r="D398" s="253"/>
      <c r="E398" s="253"/>
      <c r="F398" s="253"/>
      <c r="G398" s="253"/>
      <c r="H398" s="253"/>
      <c r="I398" s="253"/>
      <c r="J398" s="240" t="s">
        <v>213</v>
      </c>
      <c r="K398" s="254"/>
      <c r="L398" s="254"/>
      <c r="M398" s="254"/>
      <c r="N398" s="254"/>
      <c r="O398" s="254"/>
      <c r="P398" s="123" t="s">
        <v>214</v>
      </c>
      <c r="Q398" s="123"/>
      <c r="R398" s="123"/>
      <c r="S398" s="123"/>
      <c r="T398" s="123"/>
      <c r="U398" s="123"/>
      <c r="V398" s="123"/>
      <c r="W398" s="123"/>
      <c r="X398" s="123"/>
      <c r="Y398" s="255" t="s">
        <v>215</v>
      </c>
      <c r="Z398" s="256"/>
      <c r="AA398" s="256"/>
      <c r="AB398" s="256"/>
      <c r="AC398" s="240" t="s">
        <v>216</v>
      </c>
      <c r="AD398" s="240"/>
      <c r="AE398" s="240"/>
      <c r="AF398" s="240"/>
      <c r="AG398" s="240"/>
      <c r="AH398" s="255" t="s">
        <v>217</v>
      </c>
      <c r="AI398" s="253"/>
      <c r="AJ398" s="253"/>
      <c r="AK398" s="253"/>
      <c r="AL398" s="253" t="s">
        <v>218</v>
      </c>
      <c r="AM398" s="253"/>
      <c r="AN398" s="253"/>
      <c r="AO398" s="257"/>
      <c r="AP398" s="240" t="s">
        <v>219</v>
      </c>
      <c r="AQ398" s="240"/>
      <c r="AR398" s="240"/>
      <c r="AS398" s="240"/>
      <c r="AT398" s="240"/>
      <c r="AU398" s="240"/>
      <c r="AV398" s="240"/>
      <c r="AW398" s="240"/>
      <c r="AX398" s="240"/>
      <c r="AY398">
        <f>$AY$396</f>
        <v>1</v>
      </c>
    </row>
    <row r="399" spans="1:51" ht="30" customHeight="1" x14ac:dyDescent="0.15">
      <c r="A399" s="230">
        <v>1</v>
      </c>
      <c r="B399" s="230">
        <v>1</v>
      </c>
      <c r="C399" s="249" t="s">
        <v>224</v>
      </c>
      <c r="D399" s="248"/>
      <c r="E399" s="248"/>
      <c r="F399" s="248"/>
      <c r="G399" s="248"/>
      <c r="H399" s="248"/>
      <c r="I399" s="248"/>
      <c r="J399" s="233">
        <v>4010001133876</v>
      </c>
      <c r="K399" s="234"/>
      <c r="L399" s="234"/>
      <c r="M399" s="234"/>
      <c r="N399" s="234"/>
      <c r="O399" s="234"/>
      <c r="P399" s="250" t="s">
        <v>225</v>
      </c>
      <c r="Q399" s="235"/>
      <c r="R399" s="235"/>
      <c r="S399" s="235"/>
      <c r="T399" s="235"/>
      <c r="U399" s="235"/>
      <c r="V399" s="235"/>
      <c r="W399" s="235"/>
      <c r="X399" s="235"/>
      <c r="Y399" s="236">
        <v>20652.017</v>
      </c>
      <c r="Z399" s="237"/>
      <c r="AA399" s="237"/>
      <c r="AB399" s="238"/>
      <c r="AC399" s="222" t="s">
        <v>226</v>
      </c>
      <c r="AD399" s="223"/>
      <c r="AE399" s="223"/>
      <c r="AF399" s="223"/>
      <c r="AG399" s="223"/>
      <c r="AH399" s="251" t="s">
        <v>40</v>
      </c>
      <c r="AI399" s="252"/>
      <c r="AJ399" s="252"/>
      <c r="AK399" s="252"/>
      <c r="AL399" s="226" t="s">
        <v>40</v>
      </c>
      <c r="AM399" s="227"/>
      <c r="AN399" s="227"/>
      <c r="AO399" s="228"/>
      <c r="AP399" s="229" t="s">
        <v>40</v>
      </c>
      <c r="AQ399" s="229"/>
      <c r="AR399" s="229"/>
      <c r="AS399" s="229"/>
      <c r="AT399" s="229"/>
      <c r="AU399" s="229"/>
      <c r="AV399" s="229"/>
      <c r="AW399" s="229"/>
      <c r="AX399" s="229"/>
      <c r="AY399">
        <f>$AY$396</f>
        <v>1</v>
      </c>
    </row>
    <row r="400" spans="1:51" ht="30" customHeight="1" x14ac:dyDescent="0.15">
      <c r="A400" s="230">
        <v>2</v>
      </c>
      <c r="B400" s="230">
        <v>1</v>
      </c>
      <c r="C400" s="249" t="s">
        <v>227</v>
      </c>
      <c r="D400" s="248"/>
      <c r="E400" s="248"/>
      <c r="F400" s="248"/>
      <c r="G400" s="248"/>
      <c r="H400" s="248"/>
      <c r="I400" s="248"/>
      <c r="J400" s="233">
        <v>9010001011318</v>
      </c>
      <c r="K400" s="234"/>
      <c r="L400" s="234"/>
      <c r="M400" s="234"/>
      <c r="N400" s="234"/>
      <c r="O400" s="234"/>
      <c r="P400" s="250" t="s">
        <v>225</v>
      </c>
      <c r="Q400" s="235"/>
      <c r="R400" s="235"/>
      <c r="S400" s="235"/>
      <c r="T400" s="235"/>
      <c r="U400" s="235"/>
      <c r="V400" s="235"/>
      <c r="W400" s="235"/>
      <c r="X400" s="235"/>
      <c r="Y400" s="236">
        <v>13495.043</v>
      </c>
      <c r="Z400" s="237"/>
      <c r="AA400" s="237"/>
      <c r="AB400" s="238"/>
      <c r="AC400" s="222" t="s">
        <v>228</v>
      </c>
      <c r="AD400" s="223"/>
      <c r="AE400" s="223"/>
      <c r="AF400" s="223"/>
      <c r="AG400" s="223"/>
      <c r="AH400" s="251" t="s">
        <v>40</v>
      </c>
      <c r="AI400" s="252"/>
      <c r="AJ400" s="252"/>
      <c r="AK400" s="252"/>
      <c r="AL400" s="226" t="s">
        <v>40</v>
      </c>
      <c r="AM400" s="227"/>
      <c r="AN400" s="227"/>
      <c r="AO400" s="228"/>
      <c r="AP400" s="229" t="s">
        <v>40</v>
      </c>
      <c r="AQ400" s="229"/>
      <c r="AR400" s="229"/>
      <c r="AS400" s="229"/>
      <c r="AT400" s="229"/>
      <c r="AU400" s="229"/>
      <c r="AV400" s="229"/>
      <c r="AW400" s="229"/>
      <c r="AX400" s="229"/>
      <c r="AY400">
        <f>COUNTA($C$400)</f>
        <v>1</v>
      </c>
    </row>
    <row r="401" spans="1:51" ht="30" customHeight="1" x14ac:dyDescent="0.15">
      <c r="A401" s="230">
        <v>3</v>
      </c>
      <c r="B401" s="230">
        <v>1</v>
      </c>
      <c r="C401" s="249" t="s">
        <v>229</v>
      </c>
      <c r="D401" s="248"/>
      <c r="E401" s="248"/>
      <c r="F401" s="248"/>
      <c r="G401" s="248"/>
      <c r="H401" s="248"/>
      <c r="I401" s="248"/>
      <c r="J401" s="233">
        <v>9010401116534</v>
      </c>
      <c r="K401" s="234"/>
      <c r="L401" s="234"/>
      <c r="M401" s="234"/>
      <c r="N401" s="234"/>
      <c r="O401" s="234"/>
      <c r="P401" s="250" t="s">
        <v>225</v>
      </c>
      <c r="Q401" s="235"/>
      <c r="R401" s="235"/>
      <c r="S401" s="235"/>
      <c r="T401" s="235"/>
      <c r="U401" s="235"/>
      <c r="V401" s="235"/>
      <c r="W401" s="235"/>
      <c r="X401" s="235"/>
      <c r="Y401" s="236">
        <v>6406</v>
      </c>
      <c r="Z401" s="237"/>
      <c r="AA401" s="237"/>
      <c r="AB401" s="238"/>
      <c r="AC401" s="222" t="s">
        <v>226</v>
      </c>
      <c r="AD401" s="223"/>
      <c r="AE401" s="223"/>
      <c r="AF401" s="223"/>
      <c r="AG401" s="223"/>
      <c r="AH401" s="251" t="s">
        <v>40</v>
      </c>
      <c r="AI401" s="252"/>
      <c r="AJ401" s="252"/>
      <c r="AK401" s="252"/>
      <c r="AL401" s="226" t="s">
        <v>40</v>
      </c>
      <c r="AM401" s="227"/>
      <c r="AN401" s="227"/>
      <c r="AO401" s="228"/>
      <c r="AP401" s="229" t="s">
        <v>40</v>
      </c>
      <c r="AQ401" s="229"/>
      <c r="AR401" s="229"/>
      <c r="AS401" s="229"/>
      <c r="AT401" s="229"/>
      <c r="AU401" s="229"/>
      <c r="AV401" s="229"/>
      <c r="AW401" s="229"/>
      <c r="AX401" s="229"/>
      <c r="AY401">
        <f>COUNTA($C$401)</f>
        <v>1</v>
      </c>
    </row>
    <row r="402" spans="1:51" ht="30" customHeight="1" x14ac:dyDescent="0.15">
      <c r="A402" s="230">
        <v>4</v>
      </c>
      <c r="B402" s="230">
        <v>1</v>
      </c>
      <c r="C402" s="249" t="s">
        <v>230</v>
      </c>
      <c r="D402" s="248"/>
      <c r="E402" s="248"/>
      <c r="F402" s="248"/>
      <c r="G402" s="248"/>
      <c r="H402" s="248"/>
      <c r="I402" s="248"/>
      <c r="J402" s="233">
        <v>4010001021635</v>
      </c>
      <c r="K402" s="234"/>
      <c r="L402" s="234"/>
      <c r="M402" s="234"/>
      <c r="N402" s="234"/>
      <c r="O402" s="234"/>
      <c r="P402" s="250" t="s">
        <v>225</v>
      </c>
      <c r="Q402" s="235"/>
      <c r="R402" s="235"/>
      <c r="S402" s="235"/>
      <c r="T402" s="235"/>
      <c r="U402" s="235"/>
      <c r="V402" s="235"/>
      <c r="W402" s="235"/>
      <c r="X402" s="235"/>
      <c r="Y402" s="236">
        <v>1990</v>
      </c>
      <c r="Z402" s="237"/>
      <c r="AA402" s="237"/>
      <c r="AB402" s="238"/>
      <c r="AC402" s="222" t="s">
        <v>226</v>
      </c>
      <c r="AD402" s="223"/>
      <c r="AE402" s="223"/>
      <c r="AF402" s="223"/>
      <c r="AG402" s="223"/>
      <c r="AH402" s="251" t="s">
        <v>40</v>
      </c>
      <c r="AI402" s="252"/>
      <c r="AJ402" s="252"/>
      <c r="AK402" s="252"/>
      <c r="AL402" s="226" t="s">
        <v>40</v>
      </c>
      <c r="AM402" s="227"/>
      <c r="AN402" s="227"/>
      <c r="AO402" s="228"/>
      <c r="AP402" s="229" t="s">
        <v>40</v>
      </c>
      <c r="AQ402" s="229"/>
      <c r="AR402" s="229"/>
      <c r="AS402" s="229"/>
      <c r="AT402" s="229"/>
      <c r="AU402" s="229"/>
      <c r="AV402" s="229"/>
      <c r="AW402" s="229"/>
      <c r="AX402" s="229"/>
      <c r="AY402">
        <f>COUNTA($C$402)</f>
        <v>1</v>
      </c>
    </row>
    <row r="403" spans="1:51" ht="30" customHeight="1" x14ac:dyDescent="0.15">
      <c r="A403" s="230">
        <v>5</v>
      </c>
      <c r="B403" s="230">
        <v>1</v>
      </c>
      <c r="C403" s="249" t="s">
        <v>231</v>
      </c>
      <c r="D403" s="248"/>
      <c r="E403" s="248"/>
      <c r="F403" s="248"/>
      <c r="G403" s="248"/>
      <c r="H403" s="248"/>
      <c r="I403" s="248"/>
      <c r="J403" s="233">
        <v>3010401010164</v>
      </c>
      <c r="K403" s="234"/>
      <c r="L403" s="234"/>
      <c r="M403" s="234"/>
      <c r="N403" s="234"/>
      <c r="O403" s="234"/>
      <c r="P403" s="250" t="s">
        <v>225</v>
      </c>
      <c r="Q403" s="235"/>
      <c r="R403" s="235"/>
      <c r="S403" s="235"/>
      <c r="T403" s="235"/>
      <c r="U403" s="235"/>
      <c r="V403" s="235"/>
      <c r="W403" s="235"/>
      <c r="X403" s="235"/>
      <c r="Y403" s="236">
        <v>1679</v>
      </c>
      <c r="Z403" s="237"/>
      <c r="AA403" s="237"/>
      <c r="AB403" s="238"/>
      <c r="AC403" s="222" t="s">
        <v>226</v>
      </c>
      <c r="AD403" s="223"/>
      <c r="AE403" s="223"/>
      <c r="AF403" s="223"/>
      <c r="AG403" s="223"/>
      <c r="AH403" s="251" t="s">
        <v>40</v>
      </c>
      <c r="AI403" s="252"/>
      <c r="AJ403" s="252"/>
      <c r="AK403" s="252"/>
      <c r="AL403" s="226" t="s">
        <v>40</v>
      </c>
      <c r="AM403" s="227"/>
      <c r="AN403" s="227"/>
      <c r="AO403" s="228"/>
      <c r="AP403" s="229" t="s">
        <v>40</v>
      </c>
      <c r="AQ403" s="229"/>
      <c r="AR403" s="229"/>
      <c r="AS403" s="229"/>
      <c r="AT403" s="229"/>
      <c r="AU403" s="229"/>
      <c r="AV403" s="229"/>
      <c r="AW403" s="229"/>
      <c r="AX403" s="229"/>
      <c r="AY403">
        <f>COUNTA($C$403)</f>
        <v>1</v>
      </c>
    </row>
    <row r="404" spans="1:51" ht="30" customHeight="1" x14ac:dyDescent="0.15">
      <c r="A404" s="230">
        <v>6</v>
      </c>
      <c r="B404" s="230">
        <v>1</v>
      </c>
      <c r="C404" s="249" t="s">
        <v>232</v>
      </c>
      <c r="D404" s="248"/>
      <c r="E404" s="248"/>
      <c r="F404" s="248"/>
      <c r="G404" s="248"/>
      <c r="H404" s="248"/>
      <c r="I404" s="248"/>
      <c r="J404" s="233">
        <v>5010001008771</v>
      </c>
      <c r="K404" s="234"/>
      <c r="L404" s="234"/>
      <c r="M404" s="234"/>
      <c r="N404" s="234"/>
      <c r="O404" s="234"/>
      <c r="P404" s="250" t="s">
        <v>225</v>
      </c>
      <c r="Q404" s="235"/>
      <c r="R404" s="235"/>
      <c r="S404" s="235"/>
      <c r="T404" s="235"/>
      <c r="U404" s="235"/>
      <c r="V404" s="235"/>
      <c r="W404" s="235"/>
      <c r="X404" s="235"/>
      <c r="Y404" s="236">
        <v>600</v>
      </c>
      <c r="Z404" s="237"/>
      <c r="AA404" s="237"/>
      <c r="AB404" s="238"/>
      <c r="AC404" s="222" t="s">
        <v>226</v>
      </c>
      <c r="AD404" s="223"/>
      <c r="AE404" s="223"/>
      <c r="AF404" s="223"/>
      <c r="AG404" s="223"/>
      <c r="AH404" s="251" t="s">
        <v>40</v>
      </c>
      <c r="AI404" s="252"/>
      <c r="AJ404" s="252"/>
      <c r="AK404" s="252"/>
      <c r="AL404" s="226" t="s">
        <v>40</v>
      </c>
      <c r="AM404" s="227"/>
      <c r="AN404" s="227"/>
      <c r="AO404" s="228"/>
      <c r="AP404" s="229" t="s">
        <v>40</v>
      </c>
      <c r="AQ404" s="229"/>
      <c r="AR404" s="229"/>
      <c r="AS404" s="229"/>
      <c r="AT404" s="229"/>
      <c r="AU404" s="229"/>
      <c r="AV404" s="229"/>
      <c r="AW404" s="229"/>
      <c r="AX404" s="229"/>
      <c r="AY404">
        <f>COUNTA($C$404)</f>
        <v>1</v>
      </c>
    </row>
    <row r="405" spans="1:51" ht="30" customHeight="1" x14ac:dyDescent="0.15">
      <c r="A405" s="230">
        <v>7</v>
      </c>
      <c r="B405" s="230">
        <v>1</v>
      </c>
      <c r="C405" s="249" t="s">
        <v>233</v>
      </c>
      <c r="D405" s="248"/>
      <c r="E405" s="248"/>
      <c r="F405" s="248"/>
      <c r="G405" s="248"/>
      <c r="H405" s="248"/>
      <c r="I405" s="248"/>
      <c r="J405" s="233">
        <v>7180001047999</v>
      </c>
      <c r="K405" s="234"/>
      <c r="L405" s="234"/>
      <c r="M405" s="234"/>
      <c r="N405" s="234"/>
      <c r="O405" s="234"/>
      <c r="P405" s="250" t="s">
        <v>225</v>
      </c>
      <c r="Q405" s="235"/>
      <c r="R405" s="235"/>
      <c r="S405" s="235"/>
      <c r="T405" s="235"/>
      <c r="U405" s="235"/>
      <c r="V405" s="235"/>
      <c r="W405" s="235"/>
      <c r="X405" s="235"/>
      <c r="Y405" s="236">
        <v>547</v>
      </c>
      <c r="Z405" s="237"/>
      <c r="AA405" s="237"/>
      <c r="AB405" s="238"/>
      <c r="AC405" s="222" t="s">
        <v>226</v>
      </c>
      <c r="AD405" s="223"/>
      <c r="AE405" s="223"/>
      <c r="AF405" s="223"/>
      <c r="AG405" s="223"/>
      <c r="AH405" s="251" t="s">
        <v>40</v>
      </c>
      <c r="AI405" s="252"/>
      <c r="AJ405" s="252"/>
      <c r="AK405" s="252"/>
      <c r="AL405" s="226" t="s">
        <v>40</v>
      </c>
      <c r="AM405" s="227"/>
      <c r="AN405" s="227"/>
      <c r="AO405" s="228"/>
      <c r="AP405" s="229" t="s">
        <v>40</v>
      </c>
      <c r="AQ405" s="229"/>
      <c r="AR405" s="229"/>
      <c r="AS405" s="229"/>
      <c r="AT405" s="229"/>
      <c r="AU405" s="229"/>
      <c r="AV405" s="229"/>
      <c r="AW405" s="229"/>
      <c r="AX405" s="229"/>
      <c r="AY405">
        <f>COUNTA($C$405)</f>
        <v>1</v>
      </c>
    </row>
    <row r="406" spans="1:51" ht="30" customHeight="1" x14ac:dyDescent="0.15">
      <c r="A406" s="230">
        <v>8</v>
      </c>
      <c r="B406" s="230">
        <v>1</v>
      </c>
      <c r="C406" s="249" t="s">
        <v>234</v>
      </c>
      <c r="D406" s="248"/>
      <c r="E406" s="248"/>
      <c r="F406" s="248"/>
      <c r="G406" s="248"/>
      <c r="H406" s="248"/>
      <c r="I406" s="248"/>
      <c r="J406" s="233">
        <v>9010401078551</v>
      </c>
      <c r="K406" s="234"/>
      <c r="L406" s="234"/>
      <c r="M406" s="234"/>
      <c r="N406" s="234"/>
      <c r="O406" s="234"/>
      <c r="P406" s="250" t="s">
        <v>225</v>
      </c>
      <c r="Q406" s="235"/>
      <c r="R406" s="235"/>
      <c r="S406" s="235"/>
      <c r="T406" s="235"/>
      <c r="U406" s="235"/>
      <c r="V406" s="235"/>
      <c r="W406" s="235"/>
      <c r="X406" s="235"/>
      <c r="Y406" s="236">
        <v>339</v>
      </c>
      <c r="Z406" s="237"/>
      <c r="AA406" s="237"/>
      <c r="AB406" s="238"/>
      <c r="AC406" s="222" t="s">
        <v>226</v>
      </c>
      <c r="AD406" s="223"/>
      <c r="AE406" s="223"/>
      <c r="AF406" s="223"/>
      <c r="AG406" s="223"/>
      <c r="AH406" s="251" t="s">
        <v>40</v>
      </c>
      <c r="AI406" s="252"/>
      <c r="AJ406" s="252"/>
      <c r="AK406" s="252"/>
      <c r="AL406" s="226" t="s">
        <v>40</v>
      </c>
      <c r="AM406" s="227"/>
      <c r="AN406" s="227"/>
      <c r="AO406" s="228"/>
      <c r="AP406" s="229" t="s">
        <v>40</v>
      </c>
      <c r="AQ406" s="229"/>
      <c r="AR406" s="229"/>
      <c r="AS406" s="229"/>
      <c r="AT406" s="229"/>
      <c r="AU406" s="229"/>
      <c r="AV406" s="229"/>
      <c r="AW406" s="229"/>
      <c r="AX406" s="229"/>
      <c r="AY406">
        <f>COUNTA($C$406)</f>
        <v>1</v>
      </c>
    </row>
    <row r="407" spans="1:51" ht="30" customHeight="1" x14ac:dyDescent="0.15">
      <c r="A407" s="230">
        <v>9</v>
      </c>
      <c r="B407" s="230">
        <v>1</v>
      </c>
      <c r="C407" s="249" t="s">
        <v>235</v>
      </c>
      <c r="D407" s="248"/>
      <c r="E407" s="248"/>
      <c r="F407" s="248"/>
      <c r="G407" s="248"/>
      <c r="H407" s="248"/>
      <c r="I407" s="248"/>
      <c r="J407" s="233">
        <v>9010001008776</v>
      </c>
      <c r="K407" s="234"/>
      <c r="L407" s="234"/>
      <c r="M407" s="234"/>
      <c r="N407" s="234"/>
      <c r="O407" s="234"/>
      <c r="P407" s="250" t="s">
        <v>225</v>
      </c>
      <c r="Q407" s="235"/>
      <c r="R407" s="235"/>
      <c r="S407" s="235"/>
      <c r="T407" s="235"/>
      <c r="U407" s="235"/>
      <c r="V407" s="235"/>
      <c r="W407" s="235"/>
      <c r="X407" s="235"/>
      <c r="Y407" s="236">
        <v>281</v>
      </c>
      <c r="Z407" s="237"/>
      <c r="AA407" s="237"/>
      <c r="AB407" s="238"/>
      <c r="AC407" s="222" t="s">
        <v>226</v>
      </c>
      <c r="AD407" s="223"/>
      <c r="AE407" s="223"/>
      <c r="AF407" s="223"/>
      <c r="AG407" s="223"/>
      <c r="AH407" s="251" t="s">
        <v>40</v>
      </c>
      <c r="AI407" s="252"/>
      <c r="AJ407" s="252"/>
      <c r="AK407" s="252"/>
      <c r="AL407" s="226" t="s">
        <v>40</v>
      </c>
      <c r="AM407" s="227"/>
      <c r="AN407" s="227"/>
      <c r="AO407" s="228"/>
      <c r="AP407" s="229" t="s">
        <v>40</v>
      </c>
      <c r="AQ407" s="229"/>
      <c r="AR407" s="229"/>
      <c r="AS407" s="229"/>
      <c r="AT407" s="229"/>
      <c r="AU407" s="229"/>
      <c r="AV407" s="229"/>
      <c r="AW407" s="229"/>
      <c r="AX407" s="229"/>
      <c r="AY407">
        <f>COUNTA($C$407)</f>
        <v>1</v>
      </c>
    </row>
    <row r="408" spans="1:51" ht="30" customHeight="1" x14ac:dyDescent="0.15">
      <c r="A408" s="230">
        <v>10</v>
      </c>
      <c r="B408" s="230">
        <v>1</v>
      </c>
      <c r="C408" s="249" t="s">
        <v>236</v>
      </c>
      <c r="D408" s="248"/>
      <c r="E408" s="248"/>
      <c r="F408" s="248"/>
      <c r="G408" s="248"/>
      <c r="H408" s="248"/>
      <c r="I408" s="248"/>
      <c r="J408" s="233">
        <v>3010701015631</v>
      </c>
      <c r="K408" s="234"/>
      <c r="L408" s="234"/>
      <c r="M408" s="234"/>
      <c r="N408" s="234"/>
      <c r="O408" s="234"/>
      <c r="P408" s="250" t="s">
        <v>225</v>
      </c>
      <c r="Q408" s="235"/>
      <c r="R408" s="235"/>
      <c r="S408" s="235"/>
      <c r="T408" s="235"/>
      <c r="U408" s="235"/>
      <c r="V408" s="235"/>
      <c r="W408" s="235"/>
      <c r="X408" s="235"/>
      <c r="Y408" s="236">
        <v>185</v>
      </c>
      <c r="Z408" s="237"/>
      <c r="AA408" s="237"/>
      <c r="AB408" s="238"/>
      <c r="AC408" s="222" t="s">
        <v>228</v>
      </c>
      <c r="AD408" s="223"/>
      <c r="AE408" s="223"/>
      <c r="AF408" s="223"/>
      <c r="AG408" s="223"/>
      <c r="AH408" s="251" t="s">
        <v>40</v>
      </c>
      <c r="AI408" s="252"/>
      <c r="AJ408" s="252"/>
      <c r="AK408" s="252"/>
      <c r="AL408" s="226" t="s">
        <v>40</v>
      </c>
      <c r="AM408" s="227"/>
      <c r="AN408" s="227"/>
      <c r="AO408" s="228"/>
      <c r="AP408" s="229" t="s">
        <v>40</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212</v>
      </c>
      <c r="D431" s="253"/>
      <c r="E431" s="253"/>
      <c r="F431" s="253"/>
      <c r="G431" s="253"/>
      <c r="H431" s="253"/>
      <c r="I431" s="253"/>
      <c r="J431" s="240" t="s">
        <v>213</v>
      </c>
      <c r="K431" s="254"/>
      <c r="L431" s="254"/>
      <c r="M431" s="254"/>
      <c r="N431" s="254"/>
      <c r="O431" s="254"/>
      <c r="P431" s="123" t="s">
        <v>214</v>
      </c>
      <c r="Q431" s="123"/>
      <c r="R431" s="123"/>
      <c r="S431" s="123"/>
      <c r="T431" s="123"/>
      <c r="U431" s="123"/>
      <c r="V431" s="123"/>
      <c r="W431" s="123"/>
      <c r="X431" s="123"/>
      <c r="Y431" s="255" t="s">
        <v>215</v>
      </c>
      <c r="Z431" s="256"/>
      <c r="AA431" s="256"/>
      <c r="AB431" s="256"/>
      <c r="AC431" s="240" t="s">
        <v>216</v>
      </c>
      <c r="AD431" s="240"/>
      <c r="AE431" s="240"/>
      <c r="AF431" s="240"/>
      <c r="AG431" s="240"/>
      <c r="AH431" s="255" t="s">
        <v>217</v>
      </c>
      <c r="AI431" s="253"/>
      <c r="AJ431" s="253"/>
      <c r="AK431" s="253"/>
      <c r="AL431" s="253" t="s">
        <v>218</v>
      </c>
      <c r="AM431" s="253"/>
      <c r="AN431" s="253"/>
      <c r="AO431" s="257"/>
      <c r="AP431" s="240" t="s">
        <v>219</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212</v>
      </c>
      <c r="D464" s="253"/>
      <c r="E464" s="253"/>
      <c r="F464" s="253"/>
      <c r="G464" s="253"/>
      <c r="H464" s="253"/>
      <c r="I464" s="253"/>
      <c r="J464" s="240" t="s">
        <v>213</v>
      </c>
      <c r="K464" s="254"/>
      <c r="L464" s="254"/>
      <c r="M464" s="254"/>
      <c r="N464" s="254"/>
      <c r="O464" s="254"/>
      <c r="P464" s="123" t="s">
        <v>214</v>
      </c>
      <c r="Q464" s="123"/>
      <c r="R464" s="123"/>
      <c r="S464" s="123"/>
      <c r="T464" s="123"/>
      <c r="U464" s="123"/>
      <c r="V464" s="123"/>
      <c r="W464" s="123"/>
      <c r="X464" s="123"/>
      <c r="Y464" s="255" t="s">
        <v>215</v>
      </c>
      <c r="Z464" s="256"/>
      <c r="AA464" s="256"/>
      <c r="AB464" s="256"/>
      <c r="AC464" s="240" t="s">
        <v>216</v>
      </c>
      <c r="AD464" s="240"/>
      <c r="AE464" s="240"/>
      <c r="AF464" s="240"/>
      <c r="AG464" s="240"/>
      <c r="AH464" s="255" t="s">
        <v>217</v>
      </c>
      <c r="AI464" s="253"/>
      <c r="AJ464" s="253"/>
      <c r="AK464" s="253"/>
      <c r="AL464" s="253" t="s">
        <v>218</v>
      </c>
      <c r="AM464" s="253"/>
      <c r="AN464" s="253"/>
      <c r="AO464" s="257"/>
      <c r="AP464" s="240" t="s">
        <v>219</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212</v>
      </c>
      <c r="D497" s="253"/>
      <c r="E497" s="253"/>
      <c r="F497" s="253"/>
      <c r="G497" s="253"/>
      <c r="H497" s="253"/>
      <c r="I497" s="253"/>
      <c r="J497" s="240" t="s">
        <v>213</v>
      </c>
      <c r="K497" s="254"/>
      <c r="L497" s="254"/>
      <c r="M497" s="254"/>
      <c r="N497" s="254"/>
      <c r="O497" s="254"/>
      <c r="P497" s="123" t="s">
        <v>214</v>
      </c>
      <c r="Q497" s="123"/>
      <c r="R497" s="123"/>
      <c r="S497" s="123"/>
      <c r="T497" s="123"/>
      <c r="U497" s="123"/>
      <c r="V497" s="123"/>
      <c r="W497" s="123"/>
      <c r="X497" s="123"/>
      <c r="Y497" s="255" t="s">
        <v>215</v>
      </c>
      <c r="Z497" s="256"/>
      <c r="AA497" s="256"/>
      <c r="AB497" s="256"/>
      <c r="AC497" s="240" t="s">
        <v>216</v>
      </c>
      <c r="AD497" s="240"/>
      <c r="AE497" s="240"/>
      <c r="AF497" s="240"/>
      <c r="AG497" s="240"/>
      <c r="AH497" s="255" t="s">
        <v>217</v>
      </c>
      <c r="AI497" s="253"/>
      <c r="AJ497" s="253"/>
      <c r="AK497" s="253"/>
      <c r="AL497" s="253" t="s">
        <v>218</v>
      </c>
      <c r="AM497" s="253"/>
      <c r="AN497" s="253"/>
      <c r="AO497" s="257"/>
      <c r="AP497" s="240" t="s">
        <v>219</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212</v>
      </c>
      <c r="D530" s="253"/>
      <c r="E530" s="253"/>
      <c r="F530" s="253"/>
      <c r="G530" s="253"/>
      <c r="H530" s="253"/>
      <c r="I530" s="253"/>
      <c r="J530" s="240" t="s">
        <v>213</v>
      </c>
      <c r="K530" s="254"/>
      <c r="L530" s="254"/>
      <c r="M530" s="254"/>
      <c r="N530" s="254"/>
      <c r="O530" s="254"/>
      <c r="P530" s="123" t="s">
        <v>214</v>
      </c>
      <c r="Q530" s="123"/>
      <c r="R530" s="123"/>
      <c r="S530" s="123"/>
      <c r="T530" s="123"/>
      <c r="U530" s="123"/>
      <c r="V530" s="123"/>
      <c r="W530" s="123"/>
      <c r="X530" s="123"/>
      <c r="Y530" s="255" t="s">
        <v>215</v>
      </c>
      <c r="Z530" s="256"/>
      <c r="AA530" s="256"/>
      <c r="AB530" s="256"/>
      <c r="AC530" s="240" t="s">
        <v>216</v>
      </c>
      <c r="AD530" s="240"/>
      <c r="AE530" s="240"/>
      <c r="AF530" s="240"/>
      <c r="AG530" s="240"/>
      <c r="AH530" s="255" t="s">
        <v>217</v>
      </c>
      <c r="AI530" s="253"/>
      <c r="AJ530" s="253"/>
      <c r="AK530" s="253"/>
      <c r="AL530" s="253" t="s">
        <v>218</v>
      </c>
      <c r="AM530" s="253"/>
      <c r="AN530" s="253"/>
      <c r="AO530" s="257"/>
      <c r="AP530" s="240" t="s">
        <v>219</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212</v>
      </c>
      <c r="D563" s="253"/>
      <c r="E563" s="253"/>
      <c r="F563" s="253"/>
      <c r="G563" s="253"/>
      <c r="H563" s="253"/>
      <c r="I563" s="253"/>
      <c r="J563" s="240" t="s">
        <v>213</v>
      </c>
      <c r="K563" s="254"/>
      <c r="L563" s="254"/>
      <c r="M563" s="254"/>
      <c r="N563" s="254"/>
      <c r="O563" s="254"/>
      <c r="P563" s="123" t="s">
        <v>214</v>
      </c>
      <c r="Q563" s="123"/>
      <c r="R563" s="123"/>
      <c r="S563" s="123"/>
      <c r="T563" s="123"/>
      <c r="U563" s="123"/>
      <c r="V563" s="123"/>
      <c r="W563" s="123"/>
      <c r="X563" s="123"/>
      <c r="Y563" s="255" t="s">
        <v>215</v>
      </c>
      <c r="Z563" s="256"/>
      <c r="AA563" s="256"/>
      <c r="AB563" s="256"/>
      <c r="AC563" s="240" t="s">
        <v>216</v>
      </c>
      <c r="AD563" s="240"/>
      <c r="AE563" s="240"/>
      <c r="AF563" s="240"/>
      <c r="AG563" s="240"/>
      <c r="AH563" s="255" t="s">
        <v>217</v>
      </c>
      <c r="AI563" s="253"/>
      <c r="AJ563" s="253"/>
      <c r="AK563" s="253"/>
      <c r="AL563" s="253" t="s">
        <v>218</v>
      </c>
      <c r="AM563" s="253"/>
      <c r="AN563" s="253"/>
      <c r="AO563" s="257"/>
      <c r="AP563" s="240" t="s">
        <v>219</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212</v>
      </c>
      <c r="D596" s="253"/>
      <c r="E596" s="253"/>
      <c r="F596" s="253"/>
      <c r="G596" s="253"/>
      <c r="H596" s="253"/>
      <c r="I596" s="253"/>
      <c r="J596" s="240" t="s">
        <v>213</v>
      </c>
      <c r="K596" s="254"/>
      <c r="L596" s="254"/>
      <c r="M596" s="254"/>
      <c r="N596" s="254"/>
      <c r="O596" s="254"/>
      <c r="P596" s="123" t="s">
        <v>214</v>
      </c>
      <c r="Q596" s="123"/>
      <c r="R596" s="123"/>
      <c r="S596" s="123"/>
      <c r="T596" s="123"/>
      <c r="U596" s="123"/>
      <c r="V596" s="123"/>
      <c r="W596" s="123"/>
      <c r="X596" s="123"/>
      <c r="Y596" s="255" t="s">
        <v>215</v>
      </c>
      <c r="Z596" s="256"/>
      <c r="AA596" s="256"/>
      <c r="AB596" s="256"/>
      <c r="AC596" s="240" t="s">
        <v>216</v>
      </c>
      <c r="AD596" s="240"/>
      <c r="AE596" s="240"/>
      <c r="AF596" s="240"/>
      <c r="AG596" s="240"/>
      <c r="AH596" s="255" t="s">
        <v>217</v>
      </c>
      <c r="AI596" s="253"/>
      <c r="AJ596" s="253"/>
      <c r="AK596" s="253"/>
      <c r="AL596" s="253" t="s">
        <v>218</v>
      </c>
      <c r="AM596" s="253"/>
      <c r="AN596" s="253"/>
      <c r="AO596" s="257"/>
      <c r="AP596" s="240" t="s">
        <v>219</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109</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245</v>
      </c>
      <c r="D630" s="241"/>
      <c r="E630" s="240" t="s">
        <v>246</v>
      </c>
      <c r="F630" s="241"/>
      <c r="G630" s="241"/>
      <c r="H630" s="241"/>
      <c r="I630" s="241"/>
      <c r="J630" s="240" t="s">
        <v>213</v>
      </c>
      <c r="K630" s="240"/>
      <c r="L630" s="240"/>
      <c r="M630" s="240"/>
      <c r="N630" s="240"/>
      <c r="O630" s="240"/>
      <c r="P630" s="240" t="s">
        <v>214</v>
      </c>
      <c r="Q630" s="240"/>
      <c r="R630" s="240"/>
      <c r="S630" s="240"/>
      <c r="T630" s="240"/>
      <c r="U630" s="240"/>
      <c r="V630" s="240"/>
      <c r="W630" s="240"/>
      <c r="X630" s="240"/>
      <c r="Y630" s="240" t="s">
        <v>247</v>
      </c>
      <c r="Z630" s="241"/>
      <c r="AA630" s="241"/>
      <c r="AB630" s="241"/>
      <c r="AC630" s="240" t="s">
        <v>248</v>
      </c>
      <c r="AD630" s="240"/>
      <c r="AE630" s="240"/>
      <c r="AF630" s="240"/>
      <c r="AG630" s="240"/>
      <c r="AH630" s="240" t="s">
        <v>249</v>
      </c>
      <c r="AI630" s="241"/>
      <c r="AJ630" s="241"/>
      <c r="AK630" s="241"/>
      <c r="AL630" s="241" t="s">
        <v>218</v>
      </c>
      <c r="AM630" s="241"/>
      <c r="AN630" s="241"/>
      <c r="AO630" s="242"/>
      <c r="AP630" s="240" t="s">
        <v>250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425" priority="993">
      <formula>IF(RIGHT(TEXT(P18,"0.#"),1)=".",FALSE,TRUE)</formula>
    </cfRule>
    <cfRule type="expression" dxfId="1424" priority="994">
      <formula>IF(RIGHT(TEXT(P18,"0.#"),1)=".",TRUE,FALSE)</formula>
    </cfRule>
  </conditionalFormatting>
  <conditionalFormatting sqref="Y311">
    <cfRule type="expression" dxfId="1423" priority="991">
      <formula>IF(RIGHT(TEXT(Y311,"0.#"),1)=".",FALSE,TRUE)</formula>
    </cfRule>
    <cfRule type="expression" dxfId="1422" priority="992">
      <formula>IF(RIGHT(TEXT(Y311,"0.#"),1)=".",TRUE,FALSE)</formula>
    </cfRule>
  </conditionalFormatting>
  <conditionalFormatting sqref="Y320">
    <cfRule type="expression" dxfId="1421" priority="989">
      <formula>IF(RIGHT(TEXT(Y320,"0.#"),1)=".",FALSE,TRUE)</formula>
    </cfRule>
    <cfRule type="expression" dxfId="1420" priority="990">
      <formula>IF(RIGHT(TEXT(Y320,"0.#"),1)=".",TRUE,FALSE)</formula>
    </cfRule>
  </conditionalFormatting>
  <conditionalFormatting sqref="Y351:Y358 Y349 Y338:Y345 Y336 Y325:Y332 Y323">
    <cfRule type="expression" dxfId="1419" priority="969">
      <formula>IF(RIGHT(TEXT(Y323,"0.#"),1)=".",FALSE,TRUE)</formula>
    </cfRule>
    <cfRule type="expression" dxfId="1418" priority="970">
      <formula>IF(RIGHT(TEXT(Y323,"0.#"),1)=".",TRUE,FALSE)</formula>
    </cfRule>
  </conditionalFormatting>
  <conditionalFormatting sqref="AR13:AX13 AD15:AJ15">
    <cfRule type="expression" dxfId="1417" priority="987">
      <formula>IF(RIGHT(TEXT(AD13,"0.#"),1)=".",FALSE,TRUE)</formula>
    </cfRule>
    <cfRule type="expression" dxfId="1416" priority="988">
      <formula>IF(RIGHT(TEXT(AD13,"0.#"),1)=".",TRUE,FALSE)</formula>
    </cfRule>
  </conditionalFormatting>
  <conditionalFormatting sqref="W19:AJ19">
    <cfRule type="expression" dxfId="1415" priority="985">
      <formula>IF(RIGHT(TEXT(W19,"0.#"),1)=".",FALSE,TRUE)</formula>
    </cfRule>
    <cfRule type="expression" dxfId="1414" priority="986">
      <formula>IF(RIGHT(TEXT(W19,"0.#"),1)=".",TRUE,FALSE)</formula>
    </cfRule>
  </conditionalFormatting>
  <conditionalFormatting sqref="AE32:AE33 AI32 AM32:AM33 AQ32:AQ33">
    <cfRule type="expression" dxfId="1413" priority="983">
      <formula>IF(RIGHT(TEXT(AE32,"0.#"),1)=".",FALSE,TRUE)</formula>
    </cfRule>
    <cfRule type="expression" dxfId="1412" priority="984">
      <formula>IF(RIGHT(TEXT(AE32,"0.#"),1)=".",TRUE,FALSE)</formula>
    </cfRule>
  </conditionalFormatting>
  <conditionalFormatting sqref="Y312:Y319 Y310">
    <cfRule type="expression" dxfId="1411" priority="981">
      <formula>IF(RIGHT(TEXT(Y310,"0.#"),1)=".",FALSE,TRUE)</formula>
    </cfRule>
    <cfRule type="expression" dxfId="1410" priority="982">
      <formula>IF(RIGHT(TEXT(Y310,"0.#"),1)=".",TRUE,FALSE)</formula>
    </cfRule>
  </conditionalFormatting>
  <conditionalFormatting sqref="AU311">
    <cfRule type="expression" dxfId="1409" priority="979">
      <formula>IF(RIGHT(TEXT(AU311,"0.#"),1)=".",FALSE,TRUE)</formula>
    </cfRule>
    <cfRule type="expression" dxfId="1408" priority="980">
      <formula>IF(RIGHT(TEXT(AU311,"0.#"),1)=".",TRUE,FALSE)</formula>
    </cfRule>
  </conditionalFormatting>
  <conditionalFormatting sqref="AU320">
    <cfRule type="expression" dxfId="1407" priority="977">
      <formula>IF(RIGHT(TEXT(AU320,"0.#"),1)=".",FALSE,TRUE)</formula>
    </cfRule>
    <cfRule type="expression" dxfId="1406" priority="978">
      <formula>IF(RIGHT(TEXT(AU320,"0.#"),1)=".",TRUE,FALSE)</formula>
    </cfRule>
  </conditionalFormatting>
  <conditionalFormatting sqref="AU312:AU319 AU310">
    <cfRule type="expression" dxfId="1405" priority="975">
      <formula>IF(RIGHT(TEXT(AU310,"0.#"),1)=".",FALSE,TRUE)</formula>
    </cfRule>
    <cfRule type="expression" dxfId="1404" priority="976">
      <formula>IF(RIGHT(TEXT(AU310,"0.#"),1)=".",TRUE,FALSE)</formula>
    </cfRule>
  </conditionalFormatting>
  <conditionalFormatting sqref="Y350 Y337 Y324">
    <cfRule type="expression" dxfId="1403" priority="973">
      <formula>IF(RIGHT(TEXT(Y324,"0.#"),1)=".",FALSE,TRUE)</formula>
    </cfRule>
    <cfRule type="expression" dxfId="1402" priority="974">
      <formula>IF(RIGHT(TEXT(Y324,"0.#"),1)=".",TRUE,FALSE)</formula>
    </cfRule>
  </conditionalFormatting>
  <conditionalFormatting sqref="Y359 Y346 Y333">
    <cfRule type="expression" dxfId="1401" priority="971">
      <formula>IF(RIGHT(TEXT(Y333,"0.#"),1)=".",FALSE,TRUE)</formula>
    </cfRule>
    <cfRule type="expression" dxfId="1400" priority="972">
      <formula>IF(RIGHT(TEXT(Y333,"0.#"),1)=".",TRUE,FALSE)</formula>
    </cfRule>
  </conditionalFormatting>
  <conditionalFormatting sqref="AU350 AU337 AU324">
    <cfRule type="expression" dxfId="1399" priority="967">
      <formula>IF(RIGHT(TEXT(AU324,"0.#"),1)=".",FALSE,TRUE)</formula>
    </cfRule>
    <cfRule type="expression" dxfId="1398" priority="968">
      <formula>IF(RIGHT(TEXT(AU324,"0.#"),1)=".",TRUE,FALSE)</formula>
    </cfRule>
  </conditionalFormatting>
  <conditionalFormatting sqref="AU359 AU346 AU333">
    <cfRule type="expression" dxfId="1397" priority="965">
      <formula>IF(RIGHT(TEXT(AU333,"0.#"),1)=".",FALSE,TRUE)</formula>
    </cfRule>
    <cfRule type="expression" dxfId="1396" priority="966">
      <formula>IF(RIGHT(TEXT(AU333,"0.#"),1)=".",TRUE,FALSE)</formula>
    </cfRule>
  </conditionalFormatting>
  <conditionalFormatting sqref="AU351:AU358 AU349 AU338:AU345 AU336 AU325:AU332 AU323">
    <cfRule type="expression" dxfId="1395" priority="963">
      <formula>IF(RIGHT(TEXT(AU323,"0.#"),1)=".",FALSE,TRUE)</formula>
    </cfRule>
    <cfRule type="expression" dxfId="1394" priority="964">
      <formula>IF(RIGHT(TEXT(AU323,"0.#"),1)=".",TRUE,FALSE)</formula>
    </cfRule>
  </conditionalFormatting>
  <conditionalFormatting sqref="AE210:AE212">
    <cfRule type="expression" dxfId="1393" priority="949">
      <formula>IF(RIGHT(TEXT(AE210,"0.#"),1)=".",FALSE,TRUE)</formula>
    </cfRule>
    <cfRule type="expression" dxfId="1392" priority="950">
      <formula>IF(RIGHT(TEXT(AE210,"0.#"),1)=".",TRUE,FALSE)</formula>
    </cfRule>
  </conditionalFormatting>
  <conditionalFormatting sqref="AI210:AI212">
    <cfRule type="expression" dxfId="1391" priority="939">
      <formula>IF(RIGHT(TEXT(AI210,"0.#"),1)=".",FALSE,TRUE)</formula>
    </cfRule>
    <cfRule type="expression" dxfId="1390" priority="940">
      <formula>IF(RIGHT(TEXT(AI210,"0.#"),1)=".",TRUE,FALSE)</formula>
    </cfRule>
  </conditionalFormatting>
  <conditionalFormatting sqref="AM210:AM212">
    <cfRule type="expression" dxfId="1389" priority="937">
      <formula>IF(RIGHT(TEXT(AM210,"0.#"),1)=".",FALSE,TRUE)</formula>
    </cfRule>
    <cfRule type="expression" dxfId="1388" priority="938">
      <formula>IF(RIGHT(TEXT(AM210,"0.#"),1)=".",TRUE,FALSE)</formula>
    </cfRule>
  </conditionalFormatting>
  <conditionalFormatting sqref="AL368:AO395">
    <cfRule type="expression" dxfId="1387" priority="929">
      <formula>IF(AND(AL368&gt;=0, RIGHT(TEXT(AL368,"0.#"),1)&lt;&gt;"."),TRUE,FALSE)</formula>
    </cfRule>
    <cfRule type="expression" dxfId="1386" priority="930">
      <formula>IF(AND(AL368&gt;=0, RIGHT(TEXT(AL368,"0.#"),1)="."),TRUE,FALSE)</formula>
    </cfRule>
    <cfRule type="expression" dxfId="1385" priority="931">
      <formula>IF(AND(AL368&lt;0, RIGHT(TEXT(AL368,"0.#"),1)&lt;&gt;"."),TRUE,FALSE)</formula>
    </cfRule>
    <cfRule type="expression" dxfId="1384" priority="932">
      <formula>IF(AND(AL368&lt;0, RIGHT(TEXT(AL368,"0.#"),1)="."),TRUE,FALSE)</formula>
    </cfRule>
  </conditionalFormatting>
  <conditionalFormatting sqref="AQ210:AQ212">
    <cfRule type="expression" dxfId="1383" priority="927">
      <formula>IF(RIGHT(TEXT(AQ210,"0.#"),1)=".",FALSE,TRUE)</formula>
    </cfRule>
    <cfRule type="expression" dxfId="1382" priority="928">
      <formula>IF(RIGHT(TEXT(AQ210,"0.#"),1)=".",TRUE,FALSE)</formula>
    </cfRule>
  </conditionalFormatting>
  <conditionalFormatting sqref="AU210:AU212">
    <cfRule type="expression" dxfId="1381" priority="925">
      <formula>IF(RIGHT(TEXT(AU210,"0.#"),1)=".",FALSE,TRUE)</formula>
    </cfRule>
    <cfRule type="expression" dxfId="1380" priority="926">
      <formula>IF(RIGHT(TEXT(AU210,"0.#"),1)=".",TRUE,FALSE)</formula>
    </cfRule>
  </conditionalFormatting>
  <conditionalFormatting sqref="Y368:Y395">
    <cfRule type="expression" dxfId="1379" priority="923">
      <formula>IF(RIGHT(TEXT(Y368,"0.#"),1)=".",FALSE,TRUE)</formula>
    </cfRule>
    <cfRule type="expression" dxfId="1378" priority="924">
      <formula>IF(RIGHT(TEXT(Y368,"0.#"),1)=".",TRUE,FALSE)</formula>
    </cfRule>
  </conditionalFormatting>
  <conditionalFormatting sqref="AL631:AO660">
    <cfRule type="expression" dxfId="1377" priority="919">
      <formula>IF(AND(AL631&gt;=0, RIGHT(TEXT(AL631,"0.#"),1)&lt;&gt;"."),TRUE,FALSE)</formula>
    </cfRule>
    <cfRule type="expression" dxfId="1376" priority="920">
      <formula>IF(AND(AL631&gt;=0, RIGHT(TEXT(AL631,"0.#"),1)="."),TRUE,FALSE)</formula>
    </cfRule>
    <cfRule type="expression" dxfId="1375" priority="921">
      <formula>IF(AND(AL631&lt;0, RIGHT(TEXT(AL631,"0.#"),1)&lt;&gt;"."),TRUE,FALSE)</formula>
    </cfRule>
    <cfRule type="expression" dxfId="1374" priority="922">
      <formula>IF(AND(AL631&lt;0, RIGHT(TEXT(AL631,"0.#"),1)="."),TRUE,FALSE)</formula>
    </cfRule>
  </conditionalFormatting>
  <conditionalFormatting sqref="Y631:Y660">
    <cfRule type="expression" dxfId="1373" priority="917">
      <formula>IF(RIGHT(TEXT(Y631,"0.#"),1)=".",FALSE,TRUE)</formula>
    </cfRule>
    <cfRule type="expression" dxfId="1372" priority="918">
      <formula>IF(RIGHT(TEXT(Y631,"0.#"),1)=".",TRUE,FALSE)</formula>
    </cfRule>
  </conditionalFormatting>
  <conditionalFormatting sqref="AL367:AO367">
    <cfRule type="expression" dxfId="1371" priority="913">
      <formula>IF(AND(AL367&gt;=0, RIGHT(TEXT(AL367,"0.#"),1)&lt;&gt;"."),TRUE,FALSE)</formula>
    </cfRule>
    <cfRule type="expression" dxfId="1370" priority="914">
      <formula>IF(AND(AL367&gt;=0, RIGHT(TEXT(AL367,"0.#"),1)="."),TRUE,FALSE)</formula>
    </cfRule>
    <cfRule type="expression" dxfId="1369" priority="915">
      <formula>IF(AND(AL367&lt;0, RIGHT(TEXT(AL367,"0.#"),1)&lt;&gt;"."),TRUE,FALSE)</formula>
    </cfRule>
    <cfRule type="expression" dxfId="1368" priority="916">
      <formula>IF(AND(AL367&lt;0, RIGHT(TEXT(AL367,"0.#"),1)="."),TRUE,FALSE)</formula>
    </cfRule>
  </conditionalFormatting>
  <conditionalFormatting sqref="Y366:Y367">
    <cfRule type="expression" dxfId="1367" priority="911">
      <formula>IF(RIGHT(TEXT(Y366,"0.#"),1)=".",FALSE,TRUE)</formula>
    </cfRule>
    <cfRule type="expression" dxfId="1366" priority="912">
      <formula>IF(RIGHT(TEXT(Y366,"0.#"),1)=".",TRUE,FALSE)</formula>
    </cfRule>
  </conditionalFormatting>
  <conditionalFormatting sqref="Y401:Y428">
    <cfRule type="expression" dxfId="1365" priority="849">
      <formula>IF(RIGHT(TEXT(Y401,"0.#"),1)=".",FALSE,TRUE)</formula>
    </cfRule>
    <cfRule type="expression" dxfId="1364" priority="850">
      <formula>IF(RIGHT(TEXT(Y401,"0.#"),1)=".",TRUE,FALSE)</formula>
    </cfRule>
  </conditionalFormatting>
  <conditionalFormatting sqref="Y399:Y400">
    <cfRule type="expression" dxfId="1363" priority="843">
      <formula>IF(RIGHT(TEXT(Y399,"0.#"),1)=".",FALSE,TRUE)</formula>
    </cfRule>
    <cfRule type="expression" dxfId="1362" priority="844">
      <formula>IF(RIGHT(TEXT(Y399,"0.#"),1)=".",TRUE,FALSE)</formula>
    </cfRule>
  </conditionalFormatting>
  <conditionalFormatting sqref="Y434:Y461">
    <cfRule type="expression" dxfId="1361" priority="837">
      <formula>IF(RIGHT(TEXT(Y434,"0.#"),1)=".",FALSE,TRUE)</formula>
    </cfRule>
    <cfRule type="expression" dxfId="1360" priority="838">
      <formula>IF(RIGHT(TEXT(Y434,"0.#"),1)=".",TRUE,FALSE)</formula>
    </cfRule>
  </conditionalFormatting>
  <conditionalFormatting sqref="Y432:Y433">
    <cfRule type="expression" dxfId="1359" priority="831">
      <formula>IF(RIGHT(TEXT(Y432,"0.#"),1)=".",FALSE,TRUE)</formula>
    </cfRule>
    <cfRule type="expression" dxfId="1358" priority="832">
      <formula>IF(RIGHT(TEXT(Y432,"0.#"),1)=".",TRUE,FALSE)</formula>
    </cfRule>
  </conditionalFormatting>
  <conditionalFormatting sqref="Y467:Y494">
    <cfRule type="expression" dxfId="1357" priority="825">
      <formula>IF(RIGHT(TEXT(Y467,"0.#"),1)=".",FALSE,TRUE)</formula>
    </cfRule>
    <cfRule type="expression" dxfId="1356" priority="826">
      <formula>IF(RIGHT(TEXT(Y467,"0.#"),1)=".",TRUE,FALSE)</formula>
    </cfRule>
  </conditionalFormatting>
  <conditionalFormatting sqref="Y465:Y466">
    <cfRule type="expression" dxfId="1355" priority="819">
      <formula>IF(RIGHT(TEXT(Y465,"0.#"),1)=".",FALSE,TRUE)</formula>
    </cfRule>
    <cfRule type="expression" dxfId="1354" priority="820">
      <formula>IF(RIGHT(TEXT(Y465,"0.#"),1)=".",TRUE,FALSE)</formula>
    </cfRule>
  </conditionalFormatting>
  <conditionalFormatting sqref="Y500:Y527">
    <cfRule type="expression" dxfId="1353" priority="813">
      <formula>IF(RIGHT(TEXT(Y500,"0.#"),1)=".",FALSE,TRUE)</formula>
    </cfRule>
    <cfRule type="expression" dxfId="1352" priority="814">
      <formula>IF(RIGHT(TEXT(Y500,"0.#"),1)=".",TRUE,FALSE)</formula>
    </cfRule>
  </conditionalFormatting>
  <conditionalFormatting sqref="Y498:Y499">
    <cfRule type="expression" dxfId="1351" priority="807">
      <formula>IF(RIGHT(TEXT(Y498,"0.#"),1)=".",FALSE,TRUE)</formula>
    </cfRule>
    <cfRule type="expression" dxfId="1350" priority="808">
      <formula>IF(RIGHT(TEXT(Y498,"0.#"),1)=".",TRUE,FALSE)</formula>
    </cfRule>
  </conditionalFormatting>
  <conditionalFormatting sqref="Y533:Y560">
    <cfRule type="expression" dxfId="1349" priority="801">
      <formula>IF(RIGHT(TEXT(Y533,"0.#"),1)=".",FALSE,TRUE)</formula>
    </cfRule>
    <cfRule type="expression" dxfId="1348" priority="802">
      <formula>IF(RIGHT(TEXT(Y533,"0.#"),1)=".",TRUE,FALSE)</formula>
    </cfRule>
  </conditionalFormatting>
  <conditionalFormatting sqref="W28">
    <cfRule type="expression" dxfId="1347" priority="905">
      <formula>IF(RIGHT(TEXT(W28,"0.#"),1)=".",FALSE,TRUE)</formula>
    </cfRule>
    <cfRule type="expression" dxfId="1346" priority="906">
      <formula>IF(RIGHT(TEXT(W28,"0.#"),1)=".",TRUE,FALSE)</formula>
    </cfRule>
  </conditionalFormatting>
  <conditionalFormatting sqref="P28">
    <cfRule type="expression" dxfId="1345" priority="899">
      <formula>IF(RIGHT(TEXT(P28,"0.#"),1)=".",FALSE,TRUE)</formula>
    </cfRule>
    <cfRule type="expression" dxfId="1344" priority="900">
      <formula>IF(RIGHT(TEXT(P28,"0.#"),1)=".",TRUE,FALSE)</formula>
    </cfRule>
  </conditionalFormatting>
  <conditionalFormatting sqref="AL409:AO428">
    <cfRule type="expression" dxfId="1343" priority="851">
      <formula>IF(AND(AL409&gt;=0, RIGHT(TEXT(AL409,"0.#"),1)&lt;&gt;"."),TRUE,FALSE)</formula>
    </cfRule>
    <cfRule type="expression" dxfId="1342" priority="852">
      <formula>IF(AND(AL409&gt;=0, RIGHT(TEXT(AL409,"0.#"),1)="."),TRUE,FALSE)</formula>
    </cfRule>
    <cfRule type="expression" dxfId="1341" priority="853">
      <formula>IF(AND(AL409&lt;0, RIGHT(TEXT(AL409,"0.#"),1)&lt;&gt;"."),TRUE,FALSE)</formula>
    </cfRule>
    <cfRule type="expression" dxfId="1340" priority="854">
      <formula>IF(AND(AL409&lt;0, RIGHT(TEXT(AL409,"0.#"),1)="."),TRUE,FALSE)</formula>
    </cfRule>
  </conditionalFormatting>
  <conditionalFormatting sqref="AL399:AO399">
    <cfRule type="expression" dxfId="1339" priority="845">
      <formula>IF(AND(AL399&gt;=0, RIGHT(TEXT(AL399,"0.#"),1)&lt;&gt;"."),TRUE,FALSE)</formula>
    </cfRule>
    <cfRule type="expression" dxfId="1338" priority="846">
      <formula>IF(AND(AL399&gt;=0, RIGHT(TEXT(AL399,"0.#"),1)="."),TRUE,FALSE)</formula>
    </cfRule>
    <cfRule type="expression" dxfId="1337" priority="847">
      <formula>IF(AND(AL399&lt;0, RIGHT(TEXT(AL399,"0.#"),1)&lt;&gt;"."),TRUE,FALSE)</formula>
    </cfRule>
    <cfRule type="expression" dxfId="1336" priority="848">
      <formula>IF(AND(AL399&lt;0, RIGHT(TEXT(AL399,"0.#"),1)="."),TRUE,FALSE)</formula>
    </cfRule>
  </conditionalFormatting>
  <conditionalFormatting sqref="AL434:AO461">
    <cfRule type="expression" dxfId="1335" priority="839">
      <formula>IF(AND(AL434&gt;=0, RIGHT(TEXT(AL434,"0.#"),1)&lt;&gt;"."),TRUE,FALSE)</formula>
    </cfRule>
    <cfRule type="expression" dxfId="1334" priority="840">
      <formula>IF(AND(AL434&gt;=0, RIGHT(TEXT(AL434,"0.#"),1)="."),TRUE,FALSE)</formula>
    </cfRule>
    <cfRule type="expression" dxfId="1333" priority="841">
      <formula>IF(AND(AL434&lt;0, RIGHT(TEXT(AL434,"0.#"),1)&lt;&gt;"."),TRUE,FALSE)</formula>
    </cfRule>
    <cfRule type="expression" dxfId="1332" priority="842">
      <formula>IF(AND(AL434&lt;0, RIGHT(TEXT(AL434,"0.#"),1)="."),TRUE,FALSE)</formula>
    </cfRule>
  </conditionalFormatting>
  <conditionalFormatting sqref="AL432:AO433">
    <cfRule type="expression" dxfId="1331" priority="833">
      <formula>IF(AND(AL432&gt;=0, RIGHT(TEXT(AL432,"0.#"),1)&lt;&gt;"."),TRUE,FALSE)</formula>
    </cfRule>
    <cfRule type="expression" dxfId="1330" priority="834">
      <formula>IF(AND(AL432&gt;=0, RIGHT(TEXT(AL432,"0.#"),1)="."),TRUE,FALSE)</formula>
    </cfRule>
    <cfRule type="expression" dxfId="1329" priority="835">
      <formula>IF(AND(AL432&lt;0, RIGHT(TEXT(AL432,"0.#"),1)&lt;&gt;"."),TRUE,FALSE)</formula>
    </cfRule>
    <cfRule type="expression" dxfId="1328" priority="836">
      <formula>IF(AND(AL432&lt;0, RIGHT(TEXT(AL432,"0.#"),1)="."),TRUE,FALSE)</formula>
    </cfRule>
  </conditionalFormatting>
  <conditionalFormatting sqref="AL467:AO494">
    <cfRule type="expression" dxfId="1327" priority="827">
      <formula>IF(AND(AL467&gt;=0, RIGHT(TEXT(AL467,"0.#"),1)&lt;&gt;"."),TRUE,FALSE)</formula>
    </cfRule>
    <cfRule type="expression" dxfId="1326" priority="828">
      <formula>IF(AND(AL467&gt;=0, RIGHT(TEXT(AL467,"0.#"),1)="."),TRUE,FALSE)</formula>
    </cfRule>
    <cfRule type="expression" dxfId="1325" priority="829">
      <formula>IF(AND(AL467&lt;0, RIGHT(TEXT(AL467,"0.#"),1)&lt;&gt;"."),TRUE,FALSE)</formula>
    </cfRule>
    <cfRule type="expression" dxfId="1324" priority="830">
      <formula>IF(AND(AL467&lt;0, RIGHT(TEXT(AL467,"0.#"),1)="."),TRUE,FALSE)</formula>
    </cfRule>
  </conditionalFormatting>
  <conditionalFormatting sqref="AL465:AO466">
    <cfRule type="expression" dxfId="1323" priority="821">
      <formula>IF(AND(AL465&gt;=0, RIGHT(TEXT(AL465,"0.#"),1)&lt;&gt;"."),TRUE,FALSE)</formula>
    </cfRule>
    <cfRule type="expression" dxfId="1322" priority="822">
      <formula>IF(AND(AL465&gt;=0, RIGHT(TEXT(AL465,"0.#"),1)="."),TRUE,FALSE)</formula>
    </cfRule>
    <cfRule type="expression" dxfId="1321" priority="823">
      <formula>IF(AND(AL465&lt;0, RIGHT(TEXT(AL465,"0.#"),1)&lt;&gt;"."),TRUE,FALSE)</formula>
    </cfRule>
    <cfRule type="expression" dxfId="1320" priority="824">
      <formula>IF(AND(AL465&lt;0, RIGHT(TEXT(AL465,"0.#"),1)="."),TRUE,FALSE)</formula>
    </cfRule>
  </conditionalFormatting>
  <conditionalFormatting sqref="AL500:AO527">
    <cfRule type="expression" dxfId="1319" priority="815">
      <formula>IF(AND(AL500&gt;=0, RIGHT(TEXT(AL500,"0.#"),1)&lt;&gt;"."),TRUE,FALSE)</formula>
    </cfRule>
    <cfRule type="expression" dxfId="1318" priority="816">
      <formula>IF(AND(AL500&gt;=0, RIGHT(TEXT(AL500,"0.#"),1)="."),TRUE,FALSE)</formula>
    </cfRule>
    <cfRule type="expression" dxfId="1317" priority="817">
      <formula>IF(AND(AL500&lt;0, RIGHT(TEXT(AL500,"0.#"),1)&lt;&gt;"."),TRUE,FALSE)</formula>
    </cfRule>
    <cfRule type="expression" dxfId="1316" priority="818">
      <formula>IF(AND(AL500&lt;0, RIGHT(TEXT(AL500,"0.#"),1)="."),TRUE,FALSE)</formula>
    </cfRule>
  </conditionalFormatting>
  <conditionalFormatting sqref="AL498:AO499">
    <cfRule type="expression" dxfId="1315" priority="809">
      <formula>IF(AND(AL498&gt;=0, RIGHT(TEXT(AL498,"0.#"),1)&lt;&gt;"."),TRUE,FALSE)</formula>
    </cfRule>
    <cfRule type="expression" dxfId="1314" priority="810">
      <formula>IF(AND(AL498&gt;=0, RIGHT(TEXT(AL498,"0.#"),1)="."),TRUE,FALSE)</formula>
    </cfRule>
    <cfRule type="expression" dxfId="1313" priority="811">
      <formula>IF(AND(AL498&lt;0, RIGHT(TEXT(AL498,"0.#"),1)&lt;&gt;"."),TRUE,FALSE)</formula>
    </cfRule>
    <cfRule type="expression" dxfId="1312" priority="812">
      <formula>IF(AND(AL498&lt;0, RIGHT(TEXT(AL498,"0.#"),1)="."),TRUE,FALSE)</formula>
    </cfRule>
  </conditionalFormatting>
  <conditionalFormatting sqref="AL533:AO560">
    <cfRule type="expression" dxfId="1311" priority="803">
      <formula>IF(AND(AL533&gt;=0, RIGHT(TEXT(AL533,"0.#"),1)&lt;&gt;"."),TRUE,FALSE)</formula>
    </cfRule>
    <cfRule type="expression" dxfId="1310" priority="804">
      <formula>IF(AND(AL533&gt;=0, RIGHT(TEXT(AL533,"0.#"),1)="."),TRUE,FALSE)</formula>
    </cfRule>
    <cfRule type="expression" dxfId="1309" priority="805">
      <formula>IF(AND(AL533&lt;0, RIGHT(TEXT(AL533,"0.#"),1)&lt;&gt;"."),TRUE,FALSE)</formula>
    </cfRule>
    <cfRule type="expression" dxfId="1308" priority="806">
      <formula>IF(AND(AL533&lt;0, RIGHT(TEXT(AL533,"0.#"),1)="."),TRUE,FALSE)</formula>
    </cfRule>
  </conditionalFormatting>
  <conditionalFormatting sqref="AL531:AO532">
    <cfRule type="expression" dxfId="1307" priority="797">
      <formula>IF(AND(AL531&gt;=0, RIGHT(TEXT(AL531,"0.#"),1)&lt;&gt;"."),TRUE,FALSE)</formula>
    </cfRule>
    <cfRule type="expression" dxfId="1306" priority="798">
      <formula>IF(AND(AL531&gt;=0, RIGHT(TEXT(AL531,"0.#"),1)="."),TRUE,FALSE)</formula>
    </cfRule>
    <cfRule type="expression" dxfId="1305" priority="799">
      <formula>IF(AND(AL531&lt;0, RIGHT(TEXT(AL531,"0.#"),1)&lt;&gt;"."),TRUE,FALSE)</formula>
    </cfRule>
    <cfRule type="expression" dxfId="1304" priority="800">
      <formula>IF(AND(AL531&lt;0, RIGHT(TEXT(AL531,"0.#"),1)="."),TRUE,FALSE)</formula>
    </cfRule>
  </conditionalFormatting>
  <conditionalFormatting sqref="Y531:Y532">
    <cfRule type="expression" dxfId="1303" priority="795">
      <formula>IF(RIGHT(TEXT(Y531,"0.#"),1)=".",FALSE,TRUE)</formula>
    </cfRule>
    <cfRule type="expression" dxfId="1302" priority="796">
      <formula>IF(RIGHT(TEXT(Y531,"0.#"),1)=".",TRUE,FALSE)</formula>
    </cfRule>
  </conditionalFormatting>
  <conditionalFormatting sqref="AL566:AO593">
    <cfRule type="expression" dxfId="1301" priority="791">
      <formula>IF(AND(AL566&gt;=0, RIGHT(TEXT(AL566,"0.#"),1)&lt;&gt;"."),TRUE,FALSE)</formula>
    </cfRule>
    <cfRule type="expression" dxfId="1300" priority="792">
      <formula>IF(AND(AL566&gt;=0, RIGHT(TEXT(AL566,"0.#"),1)="."),TRUE,FALSE)</formula>
    </cfRule>
    <cfRule type="expression" dxfId="1299" priority="793">
      <formula>IF(AND(AL566&lt;0, RIGHT(TEXT(AL566,"0.#"),1)&lt;&gt;"."),TRUE,FALSE)</formula>
    </cfRule>
    <cfRule type="expression" dxfId="1298" priority="794">
      <formula>IF(AND(AL566&lt;0, RIGHT(TEXT(AL566,"0.#"),1)="."),TRUE,FALSE)</formula>
    </cfRule>
  </conditionalFormatting>
  <conditionalFormatting sqref="Y566:Y593">
    <cfRule type="expression" dxfId="1297" priority="789">
      <formula>IF(RIGHT(TEXT(Y566,"0.#"),1)=".",FALSE,TRUE)</formula>
    </cfRule>
    <cfRule type="expression" dxfId="1296" priority="790">
      <formula>IF(RIGHT(TEXT(Y566,"0.#"),1)=".",TRUE,FALSE)</formula>
    </cfRule>
  </conditionalFormatting>
  <conditionalFormatting sqref="AL564:AO565">
    <cfRule type="expression" dxfId="1295" priority="785">
      <formula>IF(AND(AL564&gt;=0, RIGHT(TEXT(AL564,"0.#"),1)&lt;&gt;"."),TRUE,FALSE)</formula>
    </cfRule>
    <cfRule type="expression" dxfId="1294" priority="786">
      <formula>IF(AND(AL564&gt;=0, RIGHT(TEXT(AL564,"0.#"),1)="."),TRUE,FALSE)</formula>
    </cfRule>
    <cfRule type="expression" dxfId="1293" priority="787">
      <formula>IF(AND(AL564&lt;0, RIGHT(TEXT(AL564,"0.#"),1)&lt;&gt;"."),TRUE,FALSE)</formula>
    </cfRule>
    <cfRule type="expression" dxfId="1292" priority="788">
      <formula>IF(AND(AL564&lt;0, RIGHT(TEXT(AL564,"0.#"),1)="."),TRUE,FALSE)</formula>
    </cfRule>
  </conditionalFormatting>
  <conditionalFormatting sqref="Y564:Y565">
    <cfRule type="expression" dxfId="1291" priority="783">
      <formula>IF(RIGHT(TEXT(Y564,"0.#"),1)=".",FALSE,TRUE)</formula>
    </cfRule>
    <cfRule type="expression" dxfId="1290" priority="784">
      <formula>IF(RIGHT(TEXT(Y564,"0.#"),1)=".",TRUE,FALSE)</formula>
    </cfRule>
  </conditionalFormatting>
  <conditionalFormatting sqref="AL599:AO626">
    <cfRule type="expression" dxfId="1289" priority="779">
      <formula>IF(AND(AL599&gt;=0, RIGHT(TEXT(AL599,"0.#"),1)&lt;&gt;"."),TRUE,FALSE)</formula>
    </cfRule>
    <cfRule type="expression" dxfId="1288" priority="780">
      <formula>IF(AND(AL599&gt;=0, RIGHT(TEXT(AL599,"0.#"),1)="."),TRUE,FALSE)</formula>
    </cfRule>
    <cfRule type="expression" dxfId="1287" priority="781">
      <formula>IF(AND(AL599&lt;0, RIGHT(TEXT(AL599,"0.#"),1)&lt;&gt;"."),TRUE,FALSE)</formula>
    </cfRule>
    <cfRule type="expression" dxfId="1286" priority="782">
      <formula>IF(AND(AL599&lt;0, RIGHT(TEXT(AL599,"0.#"),1)="."),TRUE,FALSE)</formula>
    </cfRule>
  </conditionalFormatting>
  <conditionalFormatting sqref="Y599:Y626">
    <cfRule type="expression" dxfId="1285" priority="777">
      <formula>IF(RIGHT(TEXT(Y599,"0.#"),1)=".",FALSE,TRUE)</formula>
    </cfRule>
    <cfRule type="expression" dxfId="1284" priority="778">
      <formula>IF(RIGHT(TEXT(Y599,"0.#"),1)=".",TRUE,FALSE)</formula>
    </cfRule>
  </conditionalFormatting>
  <conditionalFormatting sqref="AL597:AO598">
    <cfRule type="expression" dxfId="1283" priority="773">
      <formula>IF(AND(AL597&gt;=0, RIGHT(TEXT(AL597,"0.#"),1)&lt;&gt;"."),TRUE,FALSE)</formula>
    </cfRule>
    <cfRule type="expression" dxfId="1282" priority="774">
      <formula>IF(AND(AL597&gt;=0, RIGHT(TEXT(AL597,"0.#"),1)="."),TRUE,FALSE)</formula>
    </cfRule>
    <cfRule type="expression" dxfId="1281" priority="775">
      <formula>IF(AND(AL597&lt;0, RIGHT(TEXT(AL597,"0.#"),1)&lt;&gt;"."),TRUE,FALSE)</formula>
    </cfRule>
    <cfRule type="expression" dxfId="1280" priority="776">
      <formula>IF(AND(AL597&lt;0, RIGHT(TEXT(AL597,"0.#"),1)="."),TRUE,FALSE)</formula>
    </cfRule>
  </conditionalFormatting>
  <conditionalFormatting sqref="Y597:Y598">
    <cfRule type="expression" dxfId="1279" priority="771">
      <formula>IF(RIGHT(TEXT(Y597,"0.#"),1)=".",FALSE,TRUE)</formula>
    </cfRule>
    <cfRule type="expression" dxfId="1278" priority="772">
      <formula>IF(RIGHT(TEXT(Y597,"0.#"),1)=".",TRUE,FALSE)</formula>
    </cfRule>
  </conditionalFormatting>
  <conditionalFormatting sqref="P29:AC29">
    <cfRule type="expression" dxfId="1277" priority="765">
      <formula>IF(RIGHT(TEXT(P29,"0.#"),1)=".",FALSE,TRUE)</formula>
    </cfRule>
    <cfRule type="expression" dxfId="1276" priority="766">
      <formula>IF(RIGHT(TEXT(P29,"0.#"),1)=".",TRUE,FALSE)</formula>
    </cfRule>
  </conditionalFormatting>
  <conditionalFormatting sqref="AE39:AE41">
    <cfRule type="expression" dxfId="1275" priority="763">
      <formula>IF(RIGHT(TEXT(AE39,"0.#"),1)=".",FALSE,TRUE)</formula>
    </cfRule>
    <cfRule type="expression" dxfId="1274" priority="764">
      <formula>IF(RIGHT(TEXT(AE39,"0.#"),1)=".",TRUE,FALSE)</formula>
    </cfRule>
  </conditionalFormatting>
  <conditionalFormatting sqref="AQ39:AQ41">
    <cfRule type="expression" dxfId="1273" priority="745">
      <formula>IF(RIGHT(TEXT(AQ39,"0.#"),1)=".",FALSE,TRUE)</formula>
    </cfRule>
    <cfRule type="expression" dxfId="1272" priority="746">
      <formula>IF(RIGHT(TEXT(AQ39,"0.#"),1)=".",TRUE,FALSE)</formula>
    </cfRule>
  </conditionalFormatting>
  <conditionalFormatting sqref="AU39:AU41">
    <cfRule type="expression" dxfId="1271" priority="743">
      <formula>IF(RIGHT(TEXT(AU39,"0.#"),1)=".",FALSE,TRUE)</formula>
    </cfRule>
    <cfRule type="expression" dxfId="1270" priority="744">
      <formula>IF(RIGHT(TEXT(AU39,"0.#"),1)=".",TRUE,FALSE)</formula>
    </cfRule>
  </conditionalFormatting>
  <conditionalFormatting sqref="AM39:AM41">
    <cfRule type="expression" dxfId="1269" priority="751">
      <formula>IF(RIGHT(TEXT(AM39,"0.#"),1)=".",FALSE,TRUE)</formula>
    </cfRule>
    <cfRule type="expression" dxfId="1268" priority="752">
      <formula>IF(RIGHT(TEXT(AM39,"0.#"),1)=".",TRUE,FALSE)</formula>
    </cfRule>
  </conditionalFormatting>
  <conditionalFormatting sqref="AI39:AI41">
    <cfRule type="expression" dxfId="1267" priority="753">
      <formula>IF(RIGHT(TEXT(AI39,"0.#"),1)=".",FALSE,TRUE)</formula>
    </cfRule>
    <cfRule type="expression" dxfId="1266" priority="754">
      <formula>IF(RIGHT(TEXT(AI39,"0.#"),1)=".",TRUE,FALSE)</formula>
    </cfRule>
  </conditionalFormatting>
  <conditionalFormatting sqref="AM69">
    <cfRule type="expression" dxfId="1265" priority="715">
      <formula>IF(RIGHT(TEXT(AM69,"0.#"),1)=".",FALSE,TRUE)</formula>
    </cfRule>
    <cfRule type="expression" dxfId="1264" priority="716">
      <formula>IF(RIGHT(TEXT(AM69,"0.#"),1)=".",TRUE,FALSE)</formula>
    </cfRule>
  </conditionalFormatting>
  <conditionalFormatting sqref="AE70 AM70">
    <cfRule type="expression" dxfId="1263" priority="713">
      <formula>IF(RIGHT(TEXT(AE70,"0.#"),1)=".",FALSE,TRUE)</formula>
    </cfRule>
    <cfRule type="expression" dxfId="1262" priority="714">
      <formula>IF(RIGHT(TEXT(AE70,"0.#"),1)=".",TRUE,FALSE)</formula>
    </cfRule>
  </conditionalFormatting>
  <conditionalFormatting sqref="AI70">
    <cfRule type="expression" dxfId="1261" priority="711">
      <formula>IF(RIGHT(TEXT(AI70,"0.#"),1)=".",FALSE,TRUE)</formula>
    </cfRule>
    <cfRule type="expression" dxfId="1260" priority="712">
      <formula>IF(RIGHT(TEXT(AI70,"0.#"),1)=".",TRUE,FALSE)</formula>
    </cfRule>
  </conditionalFormatting>
  <conditionalFormatting sqref="AQ70">
    <cfRule type="expression" dxfId="1259" priority="709">
      <formula>IF(RIGHT(TEXT(AQ70,"0.#"),1)=".",FALSE,TRUE)</formula>
    </cfRule>
    <cfRule type="expression" dxfId="1258" priority="710">
      <formula>IF(RIGHT(TEXT(AQ70,"0.#"),1)=".",TRUE,FALSE)</formula>
    </cfRule>
  </conditionalFormatting>
  <conditionalFormatting sqref="AE69 AQ69">
    <cfRule type="expression" dxfId="1257" priority="719">
      <formula>IF(RIGHT(TEXT(AE69,"0.#"),1)=".",FALSE,TRUE)</formula>
    </cfRule>
    <cfRule type="expression" dxfId="1256" priority="720">
      <formula>IF(RIGHT(TEXT(AE69,"0.#"),1)=".",TRUE,FALSE)</formula>
    </cfRule>
  </conditionalFormatting>
  <conditionalFormatting sqref="AI69">
    <cfRule type="expression" dxfId="1255" priority="717">
      <formula>IF(RIGHT(TEXT(AI69,"0.#"),1)=".",FALSE,TRUE)</formula>
    </cfRule>
    <cfRule type="expression" dxfId="1254" priority="718">
      <formula>IF(RIGHT(TEXT(AI69,"0.#"),1)=".",TRUE,FALSE)</formula>
    </cfRule>
  </conditionalFormatting>
  <conditionalFormatting sqref="AE66 AQ66">
    <cfRule type="expression" dxfId="1253" priority="707">
      <formula>IF(RIGHT(TEXT(AE66,"0.#"),1)=".",FALSE,TRUE)</formula>
    </cfRule>
    <cfRule type="expression" dxfId="1252" priority="708">
      <formula>IF(RIGHT(TEXT(AE66,"0.#"),1)=".",TRUE,FALSE)</formula>
    </cfRule>
  </conditionalFormatting>
  <conditionalFormatting sqref="AI66">
    <cfRule type="expression" dxfId="1251" priority="705">
      <formula>IF(RIGHT(TEXT(AI66,"0.#"),1)=".",FALSE,TRUE)</formula>
    </cfRule>
    <cfRule type="expression" dxfId="1250" priority="706">
      <formula>IF(RIGHT(TEXT(AI66,"0.#"),1)=".",TRUE,FALSE)</formula>
    </cfRule>
  </conditionalFormatting>
  <conditionalFormatting sqref="AM66">
    <cfRule type="expression" dxfId="1249" priority="703">
      <formula>IF(RIGHT(TEXT(AM66,"0.#"),1)=".",FALSE,TRUE)</formula>
    </cfRule>
    <cfRule type="expression" dxfId="1248" priority="704">
      <formula>IF(RIGHT(TEXT(AM66,"0.#"),1)=".",TRUE,FALSE)</formula>
    </cfRule>
  </conditionalFormatting>
  <conditionalFormatting sqref="AE67">
    <cfRule type="expression" dxfId="1247" priority="701">
      <formula>IF(RIGHT(TEXT(AE67,"0.#"),1)=".",FALSE,TRUE)</formula>
    </cfRule>
    <cfRule type="expression" dxfId="1246" priority="702">
      <formula>IF(RIGHT(TEXT(AE67,"0.#"),1)=".",TRUE,FALSE)</formula>
    </cfRule>
  </conditionalFormatting>
  <conditionalFormatting sqref="AI67">
    <cfRule type="expression" dxfId="1245" priority="699">
      <formula>IF(RIGHT(TEXT(AI67,"0.#"),1)=".",FALSE,TRUE)</formula>
    </cfRule>
    <cfRule type="expression" dxfId="1244" priority="700">
      <formula>IF(RIGHT(TEXT(AI67,"0.#"),1)=".",TRUE,FALSE)</formula>
    </cfRule>
  </conditionalFormatting>
  <conditionalFormatting sqref="AM67">
    <cfRule type="expression" dxfId="1243" priority="697">
      <formula>IF(RIGHT(TEXT(AM67,"0.#"),1)=".",FALSE,TRUE)</formula>
    </cfRule>
    <cfRule type="expression" dxfId="1242" priority="698">
      <formula>IF(RIGHT(TEXT(AM67,"0.#"),1)=".",TRUE,FALSE)</formula>
    </cfRule>
  </conditionalFormatting>
  <conditionalFormatting sqref="AQ67">
    <cfRule type="expression" dxfId="1241" priority="695">
      <formula>IF(RIGHT(TEXT(AQ67,"0.#"),1)=".",FALSE,TRUE)</formula>
    </cfRule>
    <cfRule type="expression" dxfId="1240" priority="696">
      <formula>IF(RIGHT(TEXT(AQ67,"0.#"),1)=".",TRUE,FALSE)</formula>
    </cfRule>
  </conditionalFormatting>
  <conditionalFormatting sqref="AU66">
    <cfRule type="expression" dxfId="1239" priority="693">
      <formula>IF(RIGHT(TEXT(AU66,"0.#"),1)=".",FALSE,TRUE)</formula>
    </cfRule>
    <cfRule type="expression" dxfId="1238" priority="694">
      <formula>IF(RIGHT(TEXT(AU66,"0.#"),1)=".",TRUE,FALSE)</formula>
    </cfRule>
  </conditionalFormatting>
  <conditionalFormatting sqref="AU67">
    <cfRule type="expression" dxfId="1237" priority="691">
      <formula>IF(RIGHT(TEXT(AU67,"0.#"),1)=".",FALSE,TRUE)</formula>
    </cfRule>
    <cfRule type="expression" dxfId="1236" priority="692">
      <formula>IF(RIGHT(TEXT(AU67,"0.#"),1)=".",TRUE,FALSE)</formula>
    </cfRule>
  </conditionalFormatting>
  <conditionalFormatting sqref="AE100 AQ100">
    <cfRule type="expression" dxfId="1235" priority="653">
      <formula>IF(RIGHT(TEXT(AE100,"0.#"),1)=".",FALSE,TRUE)</formula>
    </cfRule>
    <cfRule type="expression" dxfId="1234" priority="654">
      <formula>IF(RIGHT(TEXT(AE100,"0.#"),1)=".",TRUE,FALSE)</formula>
    </cfRule>
  </conditionalFormatting>
  <conditionalFormatting sqref="AI100">
    <cfRule type="expression" dxfId="1233" priority="651">
      <formula>IF(RIGHT(TEXT(AI100,"0.#"),1)=".",FALSE,TRUE)</formula>
    </cfRule>
    <cfRule type="expression" dxfId="1232" priority="652">
      <formula>IF(RIGHT(TEXT(AI100,"0.#"),1)=".",TRUE,FALSE)</formula>
    </cfRule>
  </conditionalFormatting>
  <conditionalFormatting sqref="AM100">
    <cfRule type="expression" dxfId="1231" priority="649">
      <formula>IF(RIGHT(TEXT(AM100,"0.#"),1)=".",FALSE,TRUE)</formula>
    </cfRule>
    <cfRule type="expression" dxfId="1230" priority="650">
      <formula>IF(RIGHT(TEXT(AM100,"0.#"),1)=".",TRUE,FALSE)</formula>
    </cfRule>
  </conditionalFormatting>
  <conditionalFormatting sqref="AE101">
    <cfRule type="expression" dxfId="1229" priority="647">
      <formula>IF(RIGHT(TEXT(AE101,"0.#"),1)=".",FALSE,TRUE)</formula>
    </cfRule>
    <cfRule type="expression" dxfId="1228" priority="648">
      <formula>IF(RIGHT(TEXT(AE101,"0.#"),1)=".",TRUE,FALSE)</formula>
    </cfRule>
  </conditionalFormatting>
  <conditionalFormatting sqref="AI101">
    <cfRule type="expression" dxfId="1227" priority="645">
      <formula>IF(RIGHT(TEXT(AI101,"0.#"),1)=".",FALSE,TRUE)</formula>
    </cfRule>
    <cfRule type="expression" dxfId="1226" priority="646">
      <formula>IF(RIGHT(TEXT(AI101,"0.#"),1)=".",TRUE,FALSE)</formula>
    </cfRule>
  </conditionalFormatting>
  <conditionalFormatting sqref="AM101">
    <cfRule type="expression" dxfId="1225" priority="643">
      <formula>IF(RIGHT(TEXT(AM101,"0.#"),1)=".",FALSE,TRUE)</formula>
    </cfRule>
    <cfRule type="expression" dxfId="1224" priority="644">
      <formula>IF(RIGHT(TEXT(AM101,"0.#"),1)=".",TRUE,FALSE)</formula>
    </cfRule>
  </conditionalFormatting>
  <conditionalFormatting sqref="AQ101">
    <cfRule type="expression" dxfId="1223" priority="641">
      <formula>IF(RIGHT(TEXT(AQ101,"0.#"),1)=".",FALSE,TRUE)</formula>
    </cfRule>
    <cfRule type="expression" dxfId="1222" priority="642">
      <formula>IF(RIGHT(TEXT(AQ101,"0.#"),1)=".",TRUE,FALSE)</formula>
    </cfRule>
  </conditionalFormatting>
  <conditionalFormatting sqref="AU100">
    <cfRule type="expression" dxfId="1221" priority="639">
      <formula>IF(RIGHT(TEXT(AU100,"0.#"),1)=".",FALSE,TRUE)</formula>
    </cfRule>
    <cfRule type="expression" dxfId="1220" priority="640">
      <formula>IF(RIGHT(TEXT(AU100,"0.#"),1)=".",TRUE,FALSE)</formula>
    </cfRule>
  </conditionalFormatting>
  <conditionalFormatting sqref="AU101">
    <cfRule type="expression" dxfId="1219" priority="637">
      <formula>IF(RIGHT(TEXT(AU101,"0.#"),1)=".",FALSE,TRUE)</formula>
    </cfRule>
    <cfRule type="expression" dxfId="1218" priority="638">
      <formula>IF(RIGHT(TEXT(AU101,"0.#"),1)=".",TRUE,FALSE)</formula>
    </cfRule>
  </conditionalFormatting>
  <conditionalFormatting sqref="AQ36">
    <cfRule type="expression" dxfId="1217" priority="625">
      <formula>IF(RIGHT(TEXT(AQ36,"0.#"),1)=".",FALSE,TRUE)</formula>
    </cfRule>
    <cfRule type="expression" dxfId="1216" priority="626">
      <formula>IF(RIGHT(TEXT(AQ36,"0.#"),1)=".",TRUE,FALSE)</formula>
    </cfRule>
  </conditionalFormatting>
  <conditionalFormatting sqref="AQ35">
    <cfRule type="expression" dxfId="1215" priority="635">
      <formula>IF(RIGHT(TEXT(AQ35,"0.#"),1)=".",FALSE,TRUE)</formula>
    </cfRule>
    <cfRule type="expression" dxfId="1214" priority="636">
      <formula>IF(RIGHT(TEXT(AQ35,"0.#"),1)=".",TRUE,FALSE)</formula>
    </cfRule>
  </conditionalFormatting>
  <conditionalFormatting sqref="AM103">
    <cfRule type="expression" dxfId="1213" priority="619">
      <formula>IF(RIGHT(TEXT(AM103,"0.#"),1)=".",FALSE,TRUE)</formula>
    </cfRule>
    <cfRule type="expression" dxfId="1212" priority="620">
      <formula>IF(RIGHT(TEXT(AM103,"0.#"),1)=".",TRUE,FALSE)</formula>
    </cfRule>
  </conditionalFormatting>
  <conditionalFormatting sqref="AE104 AM104">
    <cfRule type="expression" dxfId="1211" priority="617">
      <formula>IF(RIGHT(TEXT(AE104,"0.#"),1)=".",FALSE,TRUE)</formula>
    </cfRule>
    <cfRule type="expression" dxfId="1210" priority="618">
      <formula>IF(RIGHT(TEXT(AE104,"0.#"),1)=".",TRUE,FALSE)</formula>
    </cfRule>
  </conditionalFormatting>
  <conditionalFormatting sqref="AI104">
    <cfRule type="expression" dxfId="1209" priority="615">
      <formula>IF(RIGHT(TEXT(AI104,"0.#"),1)=".",FALSE,TRUE)</formula>
    </cfRule>
    <cfRule type="expression" dxfId="1208" priority="616">
      <formula>IF(RIGHT(TEXT(AI104,"0.#"),1)=".",TRUE,FALSE)</formula>
    </cfRule>
  </conditionalFormatting>
  <conditionalFormatting sqref="AQ104">
    <cfRule type="expression" dxfId="1207" priority="613">
      <formula>IF(RIGHT(TEXT(AQ104,"0.#"),1)=".",FALSE,TRUE)</formula>
    </cfRule>
    <cfRule type="expression" dxfId="1206" priority="614">
      <formula>IF(RIGHT(TEXT(AQ104,"0.#"),1)=".",TRUE,FALSE)</formula>
    </cfRule>
  </conditionalFormatting>
  <conditionalFormatting sqref="AE103 AQ103">
    <cfRule type="expression" dxfId="1205" priority="623">
      <formula>IF(RIGHT(TEXT(AE103,"0.#"),1)=".",FALSE,TRUE)</formula>
    </cfRule>
    <cfRule type="expression" dxfId="1204" priority="624">
      <formula>IF(RIGHT(TEXT(AE103,"0.#"),1)=".",TRUE,FALSE)</formula>
    </cfRule>
  </conditionalFormatting>
  <conditionalFormatting sqref="AI103">
    <cfRule type="expression" dxfId="1203" priority="621">
      <formula>IF(RIGHT(TEXT(AI103,"0.#"),1)=".",FALSE,TRUE)</formula>
    </cfRule>
    <cfRule type="expression" dxfId="1202" priority="622">
      <formula>IF(RIGHT(TEXT(AI103,"0.#"),1)=".",TRUE,FALSE)</formula>
    </cfRule>
  </conditionalFormatting>
  <conditionalFormatting sqref="AM137">
    <cfRule type="expression" dxfId="1201" priority="607">
      <formula>IF(RIGHT(TEXT(AM137,"0.#"),1)=".",FALSE,TRUE)</formula>
    </cfRule>
    <cfRule type="expression" dxfId="1200" priority="608">
      <formula>IF(RIGHT(TEXT(AM137,"0.#"),1)=".",TRUE,FALSE)</formula>
    </cfRule>
  </conditionalFormatting>
  <conditionalFormatting sqref="AE138 AM138">
    <cfRule type="expression" dxfId="1199" priority="605">
      <formula>IF(RIGHT(TEXT(AE138,"0.#"),1)=".",FALSE,TRUE)</formula>
    </cfRule>
    <cfRule type="expression" dxfId="1198" priority="606">
      <formula>IF(RIGHT(TEXT(AE138,"0.#"),1)=".",TRUE,FALSE)</formula>
    </cfRule>
  </conditionalFormatting>
  <conditionalFormatting sqref="AI138">
    <cfRule type="expression" dxfId="1197" priority="603">
      <formula>IF(RIGHT(TEXT(AI138,"0.#"),1)=".",FALSE,TRUE)</formula>
    </cfRule>
    <cfRule type="expression" dxfId="1196" priority="604">
      <formula>IF(RIGHT(TEXT(AI138,"0.#"),1)=".",TRUE,FALSE)</formula>
    </cfRule>
  </conditionalFormatting>
  <conditionalFormatting sqref="AQ138">
    <cfRule type="expression" dxfId="1195" priority="601">
      <formula>IF(RIGHT(TEXT(AQ138,"0.#"),1)=".",FALSE,TRUE)</formula>
    </cfRule>
    <cfRule type="expression" dxfId="1194" priority="602">
      <formula>IF(RIGHT(TEXT(AQ138,"0.#"),1)=".",TRUE,FALSE)</formula>
    </cfRule>
  </conditionalFormatting>
  <conditionalFormatting sqref="AE137 AQ137">
    <cfRule type="expression" dxfId="1193" priority="611">
      <formula>IF(RIGHT(TEXT(AE137,"0.#"),1)=".",FALSE,TRUE)</formula>
    </cfRule>
    <cfRule type="expression" dxfId="1192" priority="612">
      <formula>IF(RIGHT(TEXT(AE137,"0.#"),1)=".",TRUE,FALSE)</formula>
    </cfRule>
  </conditionalFormatting>
  <conditionalFormatting sqref="AI137">
    <cfRule type="expression" dxfId="1191" priority="609">
      <formula>IF(RIGHT(TEXT(AI137,"0.#"),1)=".",FALSE,TRUE)</formula>
    </cfRule>
    <cfRule type="expression" dxfId="1190" priority="610">
      <formula>IF(RIGHT(TEXT(AI137,"0.#"),1)=".",TRUE,FALSE)</formula>
    </cfRule>
  </conditionalFormatting>
  <conditionalFormatting sqref="AM171">
    <cfRule type="expression" dxfId="1189" priority="595">
      <formula>IF(RIGHT(TEXT(AM171,"0.#"),1)=".",FALSE,TRUE)</formula>
    </cfRule>
    <cfRule type="expression" dxfId="1188" priority="596">
      <formula>IF(RIGHT(TEXT(AM171,"0.#"),1)=".",TRUE,FALSE)</formula>
    </cfRule>
  </conditionalFormatting>
  <conditionalFormatting sqref="AE172 AM172">
    <cfRule type="expression" dxfId="1187" priority="593">
      <formula>IF(RIGHT(TEXT(AE172,"0.#"),1)=".",FALSE,TRUE)</formula>
    </cfRule>
    <cfRule type="expression" dxfId="1186" priority="594">
      <formula>IF(RIGHT(TEXT(AE172,"0.#"),1)=".",TRUE,FALSE)</formula>
    </cfRule>
  </conditionalFormatting>
  <conditionalFormatting sqref="AI172">
    <cfRule type="expression" dxfId="1185" priority="591">
      <formula>IF(RIGHT(TEXT(AI172,"0.#"),1)=".",FALSE,TRUE)</formula>
    </cfRule>
    <cfRule type="expression" dxfId="1184" priority="592">
      <formula>IF(RIGHT(TEXT(AI172,"0.#"),1)=".",TRUE,FALSE)</formula>
    </cfRule>
  </conditionalFormatting>
  <conditionalFormatting sqref="AQ172">
    <cfRule type="expression" dxfId="1183" priority="589">
      <formula>IF(RIGHT(TEXT(AQ172,"0.#"),1)=".",FALSE,TRUE)</formula>
    </cfRule>
    <cfRule type="expression" dxfId="1182" priority="590">
      <formula>IF(RIGHT(TEXT(AQ172,"0.#"),1)=".",TRUE,FALSE)</formula>
    </cfRule>
  </conditionalFormatting>
  <conditionalFormatting sqref="AE171 AQ171">
    <cfRule type="expression" dxfId="1181" priority="599">
      <formula>IF(RIGHT(TEXT(AE171,"0.#"),1)=".",FALSE,TRUE)</formula>
    </cfRule>
    <cfRule type="expression" dxfId="1180" priority="600">
      <formula>IF(RIGHT(TEXT(AE171,"0.#"),1)=".",TRUE,FALSE)</formula>
    </cfRule>
  </conditionalFormatting>
  <conditionalFormatting sqref="AI171">
    <cfRule type="expression" dxfId="1179" priority="597">
      <formula>IF(RIGHT(TEXT(AI171,"0.#"),1)=".",FALSE,TRUE)</formula>
    </cfRule>
    <cfRule type="expression" dxfId="1178" priority="598">
      <formula>IF(RIGHT(TEXT(AI171,"0.#"),1)=".",TRUE,FALSE)</formula>
    </cfRule>
  </conditionalFormatting>
  <conditionalFormatting sqref="AE73">
    <cfRule type="expression" dxfId="1177" priority="587">
      <formula>IF(RIGHT(TEXT(AE73,"0.#"),1)=".",FALSE,TRUE)</formula>
    </cfRule>
    <cfRule type="expression" dxfId="1176" priority="588">
      <formula>IF(RIGHT(TEXT(AE73,"0.#"),1)=".",TRUE,FALSE)</formula>
    </cfRule>
  </conditionalFormatting>
  <conditionalFormatting sqref="AM75">
    <cfRule type="expression" dxfId="1175" priority="571">
      <formula>IF(RIGHT(TEXT(AM75,"0.#"),1)=".",FALSE,TRUE)</formula>
    </cfRule>
    <cfRule type="expression" dxfId="1174" priority="572">
      <formula>IF(RIGHT(TEXT(AM75,"0.#"),1)=".",TRUE,FALSE)</formula>
    </cfRule>
  </conditionalFormatting>
  <conditionalFormatting sqref="AE74">
    <cfRule type="expression" dxfId="1173" priority="585">
      <formula>IF(RIGHT(TEXT(AE74,"0.#"),1)=".",FALSE,TRUE)</formula>
    </cfRule>
    <cfRule type="expression" dxfId="1172" priority="586">
      <formula>IF(RIGHT(TEXT(AE74,"0.#"),1)=".",TRUE,FALSE)</formula>
    </cfRule>
  </conditionalFormatting>
  <conditionalFormatting sqref="AE75">
    <cfRule type="expression" dxfId="1171" priority="583">
      <formula>IF(RIGHT(TEXT(AE75,"0.#"),1)=".",FALSE,TRUE)</formula>
    </cfRule>
    <cfRule type="expression" dxfId="1170" priority="584">
      <formula>IF(RIGHT(TEXT(AE75,"0.#"),1)=".",TRUE,FALSE)</formula>
    </cfRule>
  </conditionalFormatting>
  <conditionalFormatting sqref="AI75">
    <cfRule type="expression" dxfId="1169" priority="581">
      <formula>IF(RIGHT(TEXT(AI75,"0.#"),1)=".",FALSE,TRUE)</formula>
    </cfRule>
    <cfRule type="expression" dxfId="1168" priority="582">
      <formula>IF(RIGHT(TEXT(AI75,"0.#"),1)=".",TRUE,FALSE)</formula>
    </cfRule>
  </conditionalFormatting>
  <conditionalFormatting sqref="AI74">
    <cfRule type="expression" dxfId="1167" priority="579">
      <formula>IF(RIGHT(TEXT(AI74,"0.#"),1)=".",FALSE,TRUE)</formula>
    </cfRule>
    <cfRule type="expression" dxfId="1166" priority="580">
      <formula>IF(RIGHT(TEXT(AI74,"0.#"),1)=".",TRUE,FALSE)</formula>
    </cfRule>
  </conditionalFormatting>
  <conditionalFormatting sqref="AI73">
    <cfRule type="expression" dxfId="1165" priority="577">
      <formula>IF(RIGHT(TEXT(AI73,"0.#"),1)=".",FALSE,TRUE)</formula>
    </cfRule>
    <cfRule type="expression" dxfId="1164" priority="578">
      <formula>IF(RIGHT(TEXT(AI73,"0.#"),1)=".",TRUE,FALSE)</formula>
    </cfRule>
  </conditionalFormatting>
  <conditionalFormatting sqref="AM73">
    <cfRule type="expression" dxfId="1163" priority="575">
      <formula>IF(RIGHT(TEXT(AM73,"0.#"),1)=".",FALSE,TRUE)</formula>
    </cfRule>
    <cfRule type="expression" dxfId="1162" priority="576">
      <formula>IF(RIGHT(TEXT(AM73,"0.#"),1)=".",TRUE,FALSE)</formula>
    </cfRule>
  </conditionalFormatting>
  <conditionalFormatting sqref="AM74">
    <cfRule type="expression" dxfId="1161" priority="573">
      <formula>IF(RIGHT(TEXT(AM74,"0.#"),1)=".",FALSE,TRUE)</formula>
    </cfRule>
    <cfRule type="expression" dxfId="1160" priority="574">
      <formula>IF(RIGHT(TEXT(AM74,"0.#"),1)=".",TRUE,FALSE)</formula>
    </cfRule>
  </conditionalFormatting>
  <conditionalFormatting sqref="AQ73:AQ75">
    <cfRule type="expression" dxfId="1159" priority="569">
      <formula>IF(RIGHT(TEXT(AQ73,"0.#"),1)=".",FALSE,TRUE)</formula>
    </cfRule>
    <cfRule type="expression" dxfId="1158" priority="570">
      <formula>IF(RIGHT(TEXT(AQ73,"0.#"),1)=".",TRUE,FALSE)</formula>
    </cfRule>
  </conditionalFormatting>
  <conditionalFormatting sqref="AU73:AU75">
    <cfRule type="expression" dxfId="1157" priority="567">
      <formula>IF(RIGHT(TEXT(AU73,"0.#"),1)=".",FALSE,TRUE)</formula>
    </cfRule>
    <cfRule type="expression" dxfId="1156" priority="568">
      <formula>IF(RIGHT(TEXT(AU73,"0.#"),1)=".",TRUE,FALSE)</formula>
    </cfRule>
  </conditionalFormatting>
  <conditionalFormatting sqref="AE107">
    <cfRule type="expression" dxfId="1155" priority="565">
      <formula>IF(RIGHT(TEXT(AE107,"0.#"),1)=".",FALSE,TRUE)</formula>
    </cfRule>
    <cfRule type="expression" dxfId="1154" priority="566">
      <formula>IF(RIGHT(TEXT(AE107,"0.#"),1)=".",TRUE,FALSE)</formula>
    </cfRule>
  </conditionalFormatting>
  <conditionalFormatting sqref="AM109">
    <cfRule type="expression" dxfId="1153" priority="549">
      <formula>IF(RIGHT(TEXT(AM109,"0.#"),1)=".",FALSE,TRUE)</formula>
    </cfRule>
    <cfRule type="expression" dxfId="1152" priority="550">
      <formula>IF(RIGHT(TEXT(AM109,"0.#"),1)=".",TRUE,FALSE)</formula>
    </cfRule>
  </conditionalFormatting>
  <conditionalFormatting sqref="AE108">
    <cfRule type="expression" dxfId="1151" priority="563">
      <formula>IF(RIGHT(TEXT(AE108,"0.#"),1)=".",FALSE,TRUE)</formula>
    </cfRule>
    <cfRule type="expression" dxfId="1150" priority="564">
      <formula>IF(RIGHT(TEXT(AE108,"0.#"),1)=".",TRUE,FALSE)</formula>
    </cfRule>
  </conditionalFormatting>
  <conditionalFormatting sqref="AE109">
    <cfRule type="expression" dxfId="1149" priority="561">
      <formula>IF(RIGHT(TEXT(AE109,"0.#"),1)=".",FALSE,TRUE)</formula>
    </cfRule>
    <cfRule type="expression" dxfId="1148" priority="562">
      <formula>IF(RIGHT(TEXT(AE109,"0.#"),1)=".",TRUE,FALSE)</formula>
    </cfRule>
  </conditionalFormatting>
  <conditionalFormatting sqref="AI109">
    <cfRule type="expression" dxfId="1147" priority="559">
      <formula>IF(RIGHT(TEXT(AI109,"0.#"),1)=".",FALSE,TRUE)</formula>
    </cfRule>
    <cfRule type="expression" dxfId="1146" priority="560">
      <formula>IF(RIGHT(TEXT(AI109,"0.#"),1)=".",TRUE,FALSE)</formula>
    </cfRule>
  </conditionalFormatting>
  <conditionalFormatting sqref="AI108">
    <cfRule type="expression" dxfId="1145" priority="557">
      <formula>IF(RIGHT(TEXT(AI108,"0.#"),1)=".",FALSE,TRUE)</formula>
    </cfRule>
    <cfRule type="expression" dxfId="1144" priority="558">
      <formula>IF(RIGHT(TEXT(AI108,"0.#"),1)=".",TRUE,FALSE)</formula>
    </cfRule>
  </conditionalFormatting>
  <conditionalFormatting sqref="AI107">
    <cfRule type="expression" dxfId="1143" priority="555">
      <formula>IF(RIGHT(TEXT(AI107,"0.#"),1)=".",FALSE,TRUE)</formula>
    </cfRule>
    <cfRule type="expression" dxfId="1142" priority="556">
      <formula>IF(RIGHT(TEXT(AI107,"0.#"),1)=".",TRUE,FALSE)</formula>
    </cfRule>
  </conditionalFormatting>
  <conditionalFormatting sqref="AM107">
    <cfRule type="expression" dxfId="1141" priority="553">
      <formula>IF(RIGHT(TEXT(AM107,"0.#"),1)=".",FALSE,TRUE)</formula>
    </cfRule>
    <cfRule type="expression" dxfId="1140" priority="554">
      <formula>IF(RIGHT(TEXT(AM107,"0.#"),1)=".",TRUE,FALSE)</formula>
    </cfRule>
  </conditionalFormatting>
  <conditionalFormatting sqref="AM108">
    <cfRule type="expression" dxfId="1139" priority="551">
      <formula>IF(RIGHT(TEXT(AM108,"0.#"),1)=".",FALSE,TRUE)</formula>
    </cfRule>
    <cfRule type="expression" dxfId="1138" priority="552">
      <formula>IF(RIGHT(TEXT(AM108,"0.#"),1)=".",TRUE,FALSE)</formula>
    </cfRule>
  </conditionalFormatting>
  <conditionalFormatting sqref="AQ107:AQ109">
    <cfRule type="expression" dxfId="1137" priority="547">
      <formula>IF(RIGHT(TEXT(AQ107,"0.#"),1)=".",FALSE,TRUE)</formula>
    </cfRule>
    <cfRule type="expression" dxfId="1136" priority="548">
      <formula>IF(RIGHT(TEXT(AQ107,"0.#"),1)=".",TRUE,FALSE)</formula>
    </cfRule>
  </conditionalFormatting>
  <conditionalFormatting sqref="AU107:AU109">
    <cfRule type="expression" dxfId="1135" priority="545">
      <formula>IF(RIGHT(TEXT(AU107,"0.#"),1)=".",FALSE,TRUE)</formula>
    </cfRule>
    <cfRule type="expression" dxfId="1134" priority="546">
      <formula>IF(RIGHT(TEXT(AU107,"0.#"),1)=".",TRUE,FALSE)</formula>
    </cfRule>
  </conditionalFormatting>
  <conditionalFormatting sqref="AE141">
    <cfRule type="expression" dxfId="1133" priority="543">
      <formula>IF(RIGHT(TEXT(AE141,"0.#"),1)=".",FALSE,TRUE)</formula>
    </cfRule>
    <cfRule type="expression" dxfId="1132" priority="544">
      <formula>IF(RIGHT(TEXT(AE141,"0.#"),1)=".",TRUE,FALSE)</formula>
    </cfRule>
  </conditionalFormatting>
  <conditionalFormatting sqref="AM143">
    <cfRule type="expression" dxfId="1131" priority="527">
      <formula>IF(RIGHT(TEXT(AM143,"0.#"),1)=".",FALSE,TRUE)</formula>
    </cfRule>
    <cfRule type="expression" dxfId="1130" priority="528">
      <formula>IF(RIGHT(TEXT(AM143,"0.#"),1)=".",TRUE,FALSE)</formula>
    </cfRule>
  </conditionalFormatting>
  <conditionalFormatting sqref="AE142">
    <cfRule type="expression" dxfId="1129" priority="541">
      <formula>IF(RIGHT(TEXT(AE142,"0.#"),1)=".",FALSE,TRUE)</formula>
    </cfRule>
    <cfRule type="expression" dxfId="1128" priority="542">
      <formula>IF(RIGHT(TEXT(AE142,"0.#"),1)=".",TRUE,FALSE)</formula>
    </cfRule>
  </conditionalFormatting>
  <conditionalFormatting sqref="AE143">
    <cfRule type="expression" dxfId="1127" priority="539">
      <formula>IF(RIGHT(TEXT(AE143,"0.#"),1)=".",FALSE,TRUE)</formula>
    </cfRule>
    <cfRule type="expression" dxfId="1126" priority="540">
      <formula>IF(RIGHT(TEXT(AE143,"0.#"),1)=".",TRUE,FALSE)</formula>
    </cfRule>
  </conditionalFormatting>
  <conditionalFormatting sqref="AI143">
    <cfRule type="expression" dxfId="1125" priority="537">
      <formula>IF(RIGHT(TEXT(AI143,"0.#"),1)=".",FALSE,TRUE)</formula>
    </cfRule>
    <cfRule type="expression" dxfId="1124" priority="538">
      <formula>IF(RIGHT(TEXT(AI143,"0.#"),1)=".",TRUE,FALSE)</formula>
    </cfRule>
  </conditionalFormatting>
  <conditionalFormatting sqref="AI142">
    <cfRule type="expression" dxfId="1123" priority="535">
      <formula>IF(RIGHT(TEXT(AI142,"0.#"),1)=".",FALSE,TRUE)</formula>
    </cfRule>
    <cfRule type="expression" dxfId="1122" priority="536">
      <formula>IF(RIGHT(TEXT(AI142,"0.#"),1)=".",TRUE,FALSE)</formula>
    </cfRule>
  </conditionalFormatting>
  <conditionalFormatting sqref="AI141">
    <cfRule type="expression" dxfId="1121" priority="533">
      <formula>IF(RIGHT(TEXT(AI141,"0.#"),1)=".",FALSE,TRUE)</formula>
    </cfRule>
    <cfRule type="expression" dxfId="1120" priority="534">
      <formula>IF(RIGHT(TEXT(AI141,"0.#"),1)=".",TRUE,FALSE)</formula>
    </cfRule>
  </conditionalFormatting>
  <conditionalFormatting sqref="AM141">
    <cfRule type="expression" dxfId="1119" priority="531">
      <formula>IF(RIGHT(TEXT(AM141,"0.#"),1)=".",FALSE,TRUE)</formula>
    </cfRule>
    <cfRule type="expression" dxfId="1118" priority="532">
      <formula>IF(RIGHT(TEXT(AM141,"0.#"),1)=".",TRUE,FALSE)</formula>
    </cfRule>
  </conditionalFormatting>
  <conditionalFormatting sqref="AM142">
    <cfRule type="expression" dxfId="1117" priority="529">
      <formula>IF(RIGHT(TEXT(AM142,"0.#"),1)=".",FALSE,TRUE)</formula>
    </cfRule>
    <cfRule type="expression" dxfId="1116" priority="530">
      <formula>IF(RIGHT(TEXT(AM142,"0.#"),1)=".",TRUE,FALSE)</formula>
    </cfRule>
  </conditionalFormatting>
  <conditionalFormatting sqref="AQ141:AQ143">
    <cfRule type="expression" dxfId="1115" priority="525">
      <formula>IF(RIGHT(TEXT(AQ141,"0.#"),1)=".",FALSE,TRUE)</formula>
    </cfRule>
    <cfRule type="expression" dxfId="1114" priority="526">
      <formula>IF(RIGHT(TEXT(AQ141,"0.#"),1)=".",TRUE,FALSE)</formula>
    </cfRule>
  </conditionalFormatting>
  <conditionalFormatting sqref="AU141:AU143">
    <cfRule type="expression" dxfId="1113" priority="523">
      <formula>IF(RIGHT(TEXT(AU141,"0.#"),1)=".",FALSE,TRUE)</formula>
    </cfRule>
    <cfRule type="expression" dxfId="1112" priority="524">
      <formula>IF(RIGHT(TEXT(AU141,"0.#"),1)=".",TRUE,FALSE)</formula>
    </cfRule>
  </conditionalFormatting>
  <conditionalFormatting sqref="AE175">
    <cfRule type="expression" dxfId="1111" priority="521">
      <formula>IF(RIGHT(TEXT(AE175,"0.#"),1)=".",FALSE,TRUE)</formula>
    </cfRule>
    <cfRule type="expression" dxfId="1110" priority="522">
      <formula>IF(RIGHT(TEXT(AE175,"0.#"),1)=".",TRUE,FALSE)</formula>
    </cfRule>
  </conditionalFormatting>
  <conditionalFormatting sqref="AM177">
    <cfRule type="expression" dxfId="1109" priority="505">
      <formula>IF(RIGHT(TEXT(AM177,"0.#"),1)=".",FALSE,TRUE)</formula>
    </cfRule>
    <cfRule type="expression" dxfId="1108" priority="506">
      <formula>IF(RIGHT(TEXT(AM177,"0.#"),1)=".",TRUE,FALSE)</formula>
    </cfRule>
  </conditionalFormatting>
  <conditionalFormatting sqref="AE176">
    <cfRule type="expression" dxfId="1107" priority="519">
      <formula>IF(RIGHT(TEXT(AE176,"0.#"),1)=".",FALSE,TRUE)</formula>
    </cfRule>
    <cfRule type="expression" dxfId="1106" priority="520">
      <formula>IF(RIGHT(TEXT(AE176,"0.#"),1)=".",TRUE,FALSE)</formula>
    </cfRule>
  </conditionalFormatting>
  <conditionalFormatting sqref="AE177">
    <cfRule type="expression" dxfId="1105" priority="517">
      <formula>IF(RIGHT(TEXT(AE177,"0.#"),1)=".",FALSE,TRUE)</formula>
    </cfRule>
    <cfRule type="expression" dxfId="1104" priority="518">
      <formula>IF(RIGHT(TEXT(AE177,"0.#"),1)=".",TRUE,FALSE)</formula>
    </cfRule>
  </conditionalFormatting>
  <conditionalFormatting sqref="AI177">
    <cfRule type="expression" dxfId="1103" priority="515">
      <formula>IF(RIGHT(TEXT(AI177,"0.#"),1)=".",FALSE,TRUE)</formula>
    </cfRule>
    <cfRule type="expression" dxfId="1102" priority="516">
      <formula>IF(RIGHT(TEXT(AI177,"0.#"),1)=".",TRUE,FALSE)</formula>
    </cfRule>
  </conditionalFormatting>
  <conditionalFormatting sqref="AI176">
    <cfRule type="expression" dxfId="1101" priority="513">
      <formula>IF(RIGHT(TEXT(AI176,"0.#"),1)=".",FALSE,TRUE)</formula>
    </cfRule>
    <cfRule type="expression" dxfId="1100" priority="514">
      <formula>IF(RIGHT(TEXT(AI176,"0.#"),1)=".",TRUE,FALSE)</formula>
    </cfRule>
  </conditionalFormatting>
  <conditionalFormatting sqref="AI175">
    <cfRule type="expression" dxfId="1099" priority="511">
      <formula>IF(RIGHT(TEXT(AI175,"0.#"),1)=".",FALSE,TRUE)</formula>
    </cfRule>
    <cfRule type="expression" dxfId="1098" priority="512">
      <formula>IF(RIGHT(TEXT(AI175,"0.#"),1)=".",TRUE,FALSE)</formula>
    </cfRule>
  </conditionalFormatting>
  <conditionalFormatting sqref="AM175">
    <cfRule type="expression" dxfId="1097" priority="509">
      <formula>IF(RIGHT(TEXT(AM175,"0.#"),1)=".",FALSE,TRUE)</formula>
    </cfRule>
    <cfRule type="expression" dxfId="1096" priority="510">
      <formula>IF(RIGHT(TEXT(AM175,"0.#"),1)=".",TRUE,FALSE)</formula>
    </cfRule>
  </conditionalFormatting>
  <conditionalFormatting sqref="AM176">
    <cfRule type="expression" dxfId="1095" priority="507">
      <formula>IF(RIGHT(TEXT(AM176,"0.#"),1)=".",FALSE,TRUE)</formula>
    </cfRule>
    <cfRule type="expression" dxfId="1094" priority="508">
      <formula>IF(RIGHT(TEXT(AM176,"0.#"),1)=".",TRUE,FALSE)</formula>
    </cfRule>
  </conditionalFormatting>
  <conditionalFormatting sqref="AQ175:AQ177">
    <cfRule type="expression" dxfId="1093" priority="503">
      <formula>IF(RIGHT(TEXT(AQ175,"0.#"),1)=".",FALSE,TRUE)</formula>
    </cfRule>
    <cfRule type="expression" dxfId="1092" priority="504">
      <formula>IF(RIGHT(TEXT(AQ175,"0.#"),1)=".",TRUE,FALSE)</formula>
    </cfRule>
  </conditionalFormatting>
  <conditionalFormatting sqref="AU175:AU177">
    <cfRule type="expression" dxfId="1091" priority="501">
      <formula>IF(RIGHT(TEXT(AU175,"0.#"),1)=".",FALSE,TRUE)</formula>
    </cfRule>
    <cfRule type="expression" dxfId="1090" priority="502">
      <formula>IF(RIGHT(TEXT(AU175,"0.#"),1)=".",TRUE,FALSE)</formula>
    </cfRule>
  </conditionalFormatting>
  <conditionalFormatting sqref="AQ61:AQ63 AU61:AU63">
    <cfRule type="expression" dxfId="1089" priority="437">
      <formula>IF(RIGHT(TEXT(AQ61,"0.#"),1)=".",FALSE,TRUE)</formula>
    </cfRule>
    <cfRule type="expression" dxfId="1088" priority="438">
      <formula>IF(RIGHT(TEXT(AQ61,"0.#"),1)=".",TRUE,FALSE)</formula>
    </cfRule>
  </conditionalFormatting>
  <conditionalFormatting sqref="AE95">
    <cfRule type="expression" dxfId="1087" priority="433">
      <formula>IF(RIGHT(TEXT(AE95,"0.#"),1)=".",FALSE,TRUE)</formula>
    </cfRule>
    <cfRule type="expression" dxfId="1086" priority="434">
      <formula>IF(RIGHT(TEXT(AE95,"0.#"),1)=".",TRUE,FALSE)</formula>
    </cfRule>
  </conditionalFormatting>
  <conditionalFormatting sqref="AE96">
    <cfRule type="expression" dxfId="1085" priority="431">
      <formula>IF(RIGHT(TEXT(AE96,"0.#"),1)=".",FALSE,TRUE)</formula>
    </cfRule>
    <cfRule type="expression" dxfId="1084" priority="432">
      <formula>IF(RIGHT(TEXT(AE96,"0.#"),1)=".",TRUE,FALSE)</formula>
    </cfRule>
  </conditionalFormatting>
  <conditionalFormatting sqref="AM95">
    <cfRule type="expression" dxfId="1083" priority="421">
      <formula>IF(RIGHT(TEXT(AM95,"0.#"),1)=".",FALSE,TRUE)</formula>
    </cfRule>
    <cfRule type="expression" dxfId="1082" priority="422">
      <formula>IF(RIGHT(TEXT(AM95,"0.#"),1)=".",TRUE,FALSE)</formula>
    </cfRule>
  </conditionalFormatting>
  <conditionalFormatting sqref="AE97">
    <cfRule type="expression" dxfId="1081" priority="429">
      <formula>IF(RIGHT(TEXT(AE97,"0.#"),1)=".",FALSE,TRUE)</formula>
    </cfRule>
    <cfRule type="expression" dxfId="1080" priority="430">
      <formula>IF(RIGHT(TEXT(AE97,"0.#"),1)=".",TRUE,FALSE)</formula>
    </cfRule>
  </conditionalFormatting>
  <conditionalFormatting sqref="AI97">
    <cfRule type="expression" dxfId="1079" priority="427">
      <formula>IF(RIGHT(TEXT(AI97,"0.#"),1)=".",FALSE,TRUE)</formula>
    </cfRule>
    <cfRule type="expression" dxfId="1078" priority="428">
      <formula>IF(RIGHT(TEXT(AI97,"0.#"),1)=".",TRUE,FALSE)</formula>
    </cfRule>
  </conditionalFormatting>
  <conditionalFormatting sqref="AI96">
    <cfRule type="expression" dxfId="1077" priority="425">
      <formula>IF(RIGHT(TEXT(AI96,"0.#"),1)=".",FALSE,TRUE)</formula>
    </cfRule>
    <cfRule type="expression" dxfId="1076" priority="426">
      <formula>IF(RIGHT(TEXT(AI96,"0.#"),1)=".",TRUE,FALSE)</formula>
    </cfRule>
  </conditionalFormatting>
  <conditionalFormatting sqref="AI95">
    <cfRule type="expression" dxfId="1075" priority="423">
      <formula>IF(RIGHT(TEXT(AI95,"0.#"),1)=".",FALSE,TRUE)</formula>
    </cfRule>
    <cfRule type="expression" dxfId="1074" priority="424">
      <formula>IF(RIGHT(TEXT(AI95,"0.#"),1)=".",TRUE,FALSE)</formula>
    </cfRule>
  </conditionalFormatting>
  <conditionalFormatting sqref="AM96">
    <cfRule type="expression" dxfId="1073" priority="419">
      <formula>IF(RIGHT(TEXT(AM96,"0.#"),1)=".",FALSE,TRUE)</formula>
    </cfRule>
    <cfRule type="expression" dxfId="1072" priority="420">
      <formula>IF(RIGHT(TEXT(AM96,"0.#"),1)=".",TRUE,FALSE)</formula>
    </cfRule>
  </conditionalFormatting>
  <conditionalFormatting sqref="AM97">
    <cfRule type="expression" dxfId="1071" priority="417">
      <formula>IF(RIGHT(TEXT(AM97,"0.#"),1)=".",FALSE,TRUE)</formula>
    </cfRule>
    <cfRule type="expression" dxfId="1070" priority="418">
      <formula>IF(RIGHT(TEXT(AM97,"0.#"),1)=".",TRUE,FALSE)</formula>
    </cfRule>
  </conditionalFormatting>
  <conditionalFormatting sqref="AQ95:AQ97">
    <cfRule type="expression" dxfId="1069" priority="415">
      <formula>IF(RIGHT(TEXT(AQ95,"0.#"),1)=".",FALSE,TRUE)</formula>
    </cfRule>
    <cfRule type="expression" dxfId="1068" priority="416">
      <formula>IF(RIGHT(TEXT(AQ95,"0.#"),1)=".",TRUE,FALSE)</formula>
    </cfRule>
  </conditionalFormatting>
  <conditionalFormatting sqref="AU95:AU97">
    <cfRule type="expression" dxfId="1067" priority="413">
      <formula>IF(RIGHT(TEXT(AU95,"0.#"),1)=".",FALSE,TRUE)</formula>
    </cfRule>
    <cfRule type="expression" dxfId="1066" priority="414">
      <formula>IF(RIGHT(TEXT(AU95,"0.#"),1)=".",TRUE,FALSE)</formula>
    </cfRule>
  </conditionalFormatting>
  <conditionalFormatting sqref="AE129">
    <cfRule type="expression" dxfId="1065" priority="411">
      <formula>IF(RIGHT(TEXT(AE129,"0.#"),1)=".",FALSE,TRUE)</formula>
    </cfRule>
    <cfRule type="expression" dxfId="1064" priority="412">
      <formula>IF(RIGHT(TEXT(AE129,"0.#"),1)=".",TRUE,FALSE)</formula>
    </cfRule>
  </conditionalFormatting>
  <conditionalFormatting sqref="AE130">
    <cfRule type="expression" dxfId="1063" priority="409">
      <formula>IF(RIGHT(TEXT(AE130,"0.#"),1)=".",FALSE,TRUE)</formula>
    </cfRule>
    <cfRule type="expression" dxfId="1062" priority="410">
      <formula>IF(RIGHT(TEXT(AE130,"0.#"),1)=".",TRUE,FALSE)</formula>
    </cfRule>
  </conditionalFormatting>
  <conditionalFormatting sqref="AM129">
    <cfRule type="expression" dxfId="1061" priority="399">
      <formula>IF(RIGHT(TEXT(AM129,"0.#"),1)=".",FALSE,TRUE)</formula>
    </cfRule>
    <cfRule type="expression" dxfId="1060" priority="400">
      <formula>IF(RIGHT(TEXT(AM129,"0.#"),1)=".",TRUE,FALSE)</formula>
    </cfRule>
  </conditionalFormatting>
  <conditionalFormatting sqref="AE131">
    <cfRule type="expression" dxfId="1059" priority="407">
      <formula>IF(RIGHT(TEXT(AE131,"0.#"),1)=".",FALSE,TRUE)</formula>
    </cfRule>
    <cfRule type="expression" dxfId="1058" priority="408">
      <formula>IF(RIGHT(TEXT(AE131,"0.#"),1)=".",TRUE,FALSE)</formula>
    </cfRule>
  </conditionalFormatting>
  <conditionalFormatting sqref="AI131">
    <cfRule type="expression" dxfId="1057" priority="405">
      <formula>IF(RIGHT(TEXT(AI131,"0.#"),1)=".",FALSE,TRUE)</formula>
    </cfRule>
    <cfRule type="expression" dxfId="1056" priority="406">
      <formula>IF(RIGHT(TEXT(AI131,"0.#"),1)=".",TRUE,FALSE)</formula>
    </cfRule>
  </conditionalFormatting>
  <conditionalFormatting sqref="AI130">
    <cfRule type="expression" dxfId="1055" priority="403">
      <formula>IF(RIGHT(TEXT(AI130,"0.#"),1)=".",FALSE,TRUE)</formula>
    </cfRule>
    <cfRule type="expression" dxfId="1054" priority="404">
      <formula>IF(RIGHT(TEXT(AI130,"0.#"),1)=".",TRUE,FALSE)</formula>
    </cfRule>
  </conditionalFormatting>
  <conditionalFormatting sqref="AI129">
    <cfRule type="expression" dxfId="1053" priority="401">
      <formula>IF(RIGHT(TEXT(AI129,"0.#"),1)=".",FALSE,TRUE)</formula>
    </cfRule>
    <cfRule type="expression" dxfId="1052" priority="402">
      <formula>IF(RIGHT(TEXT(AI129,"0.#"),1)=".",TRUE,FALSE)</formula>
    </cfRule>
  </conditionalFormatting>
  <conditionalFormatting sqref="AM130">
    <cfRule type="expression" dxfId="1051" priority="397">
      <formula>IF(RIGHT(TEXT(AM130,"0.#"),1)=".",FALSE,TRUE)</formula>
    </cfRule>
    <cfRule type="expression" dxfId="1050" priority="398">
      <formula>IF(RIGHT(TEXT(AM130,"0.#"),1)=".",TRUE,FALSE)</formula>
    </cfRule>
  </conditionalFormatting>
  <conditionalFormatting sqref="AM131">
    <cfRule type="expression" dxfId="1049" priority="395">
      <formula>IF(RIGHT(TEXT(AM131,"0.#"),1)=".",FALSE,TRUE)</formula>
    </cfRule>
    <cfRule type="expression" dxfId="1048" priority="396">
      <formula>IF(RIGHT(TEXT(AM131,"0.#"),1)=".",TRUE,FALSE)</formula>
    </cfRule>
  </conditionalFormatting>
  <conditionalFormatting sqref="AQ129:AQ131">
    <cfRule type="expression" dxfId="1047" priority="393">
      <formula>IF(RIGHT(TEXT(AQ129,"0.#"),1)=".",FALSE,TRUE)</formula>
    </cfRule>
    <cfRule type="expression" dxfId="1046" priority="394">
      <formula>IF(RIGHT(TEXT(AQ129,"0.#"),1)=".",TRUE,FALSE)</formula>
    </cfRule>
  </conditionalFormatting>
  <conditionalFormatting sqref="AU129:AU131">
    <cfRule type="expression" dxfId="1045" priority="391">
      <formula>IF(RIGHT(TEXT(AU129,"0.#"),1)=".",FALSE,TRUE)</formula>
    </cfRule>
    <cfRule type="expression" dxfId="1044" priority="392">
      <formula>IF(RIGHT(TEXT(AU129,"0.#"),1)=".",TRUE,FALSE)</formula>
    </cfRule>
  </conditionalFormatting>
  <conditionalFormatting sqref="AE163">
    <cfRule type="expression" dxfId="1043" priority="389">
      <formula>IF(RIGHT(TEXT(AE163,"0.#"),1)=".",FALSE,TRUE)</formula>
    </cfRule>
    <cfRule type="expression" dxfId="1042" priority="390">
      <formula>IF(RIGHT(TEXT(AE163,"0.#"),1)=".",TRUE,FALSE)</formula>
    </cfRule>
  </conditionalFormatting>
  <conditionalFormatting sqref="AE164">
    <cfRule type="expression" dxfId="1041" priority="387">
      <formula>IF(RIGHT(TEXT(AE164,"0.#"),1)=".",FALSE,TRUE)</formula>
    </cfRule>
    <cfRule type="expression" dxfId="1040" priority="388">
      <formula>IF(RIGHT(TEXT(AE164,"0.#"),1)=".",TRUE,FALSE)</formula>
    </cfRule>
  </conditionalFormatting>
  <conditionalFormatting sqref="AM163">
    <cfRule type="expression" dxfId="1039" priority="377">
      <formula>IF(RIGHT(TEXT(AM163,"0.#"),1)=".",FALSE,TRUE)</formula>
    </cfRule>
    <cfRule type="expression" dxfId="1038" priority="378">
      <formula>IF(RIGHT(TEXT(AM163,"0.#"),1)=".",TRUE,FALSE)</formula>
    </cfRule>
  </conditionalFormatting>
  <conditionalFormatting sqref="AE165">
    <cfRule type="expression" dxfId="1037" priority="385">
      <formula>IF(RIGHT(TEXT(AE165,"0.#"),1)=".",FALSE,TRUE)</formula>
    </cfRule>
    <cfRule type="expression" dxfId="1036" priority="386">
      <formula>IF(RIGHT(TEXT(AE165,"0.#"),1)=".",TRUE,FALSE)</formula>
    </cfRule>
  </conditionalFormatting>
  <conditionalFormatting sqref="AI165">
    <cfRule type="expression" dxfId="1035" priority="383">
      <formula>IF(RIGHT(TEXT(AI165,"0.#"),1)=".",FALSE,TRUE)</formula>
    </cfRule>
    <cfRule type="expression" dxfId="1034" priority="384">
      <formula>IF(RIGHT(TEXT(AI165,"0.#"),1)=".",TRUE,FALSE)</formula>
    </cfRule>
  </conditionalFormatting>
  <conditionalFormatting sqref="AI164">
    <cfRule type="expression" dxfId="1033" priority="381">
      <formula>IF(RIGHT(TEXT(AI164,"0.#"),1)=".",FALSE,TRUE)</formula>
    </cfRule>
    <cfRule type="expression" dxfId="1032" priority="382">
      <formula>IF(RIGHT(TEXT(AI164,"0.#"),1)=".",TRUE,FALSE)</formula>
    </cfRule>
  </conditionalFormatting>
  <conditionalFormatting sqref="AI163">
    <cfRule type="expression" dxfId="1031" priority="379">
      <formula>IF(RIGHT(TEXT(AI163,"0.#"),1)=".",FALSE,TRUE)</formula>
    </cfRule>
    <cfRule type="expression" dxfId="1030" priority="380">
      <formula>IF(RIGHT(TEXT(AI163,"0.#"),1)=".",TRUE,FALSE)</formula>
    </cfRule>
  </conditionalFormatting>
  <conditionalFormatting sqref="AM164">
    <cfRule type="expression" dxfId="1029" priority="375">
      <formula>IF(RIGHT(TEXT(AM164,"0.#"),1)=".",FALSE,TRUE)</formula>
    </cfRule>
    <cfRule type="expression" dxfId="1028" priority="376">
      <formula>IF(RIGHT(TEXT(AM164,"0.#"),1)=".",TRUE,FALSE)</formula>
    </cfRule>
  </conditionalFormatting>
  <conditionalFormatting sqref="AM165">
    <cfRule type="expression" dxfId="1027" priority="373">
      <formula>IF(RIGHT(TEXT(AM165,"0.#"),1)=".",FALSE,TRUE)</formula>
    </cfRule>
    <cfRule type="expression" dxfId="1026" priority="374">
      <formula>IF(RIGHT(TEXT(AM165,"0.#"),1)=".",TRUE,FALSE)</formula>
    </cfRule>
  </conditionalFormatting>
  <conditionalFormatting sqref="AQ163:AQ165">
    <cfRule type="expression" dxfId="1025" priority="371">
      <formula>IF(RIGHT(TEXT(AQ163,"0.#"),1)=".",FALSE,TRUE)</formula>
    </cfRule>
    <cfRule type="expression" dxfId="1024" priority="372">
      <formula>IF(RIGHT(TEXT(AQ163,"0.#"),1)=".",TRUE,FALSE)</formula>
    </cfRule>
  </conditionalFormatting>
  <conditionalFormatting sqref="AU163:AU165">
    <cfRule type="expression" dxfId="1023" priority="369">
      <formula>IF(RIGHT(TEXT(AU163,"0.#"),1)=".",FALSE,TRUE)</formula>
    </cfRule>
    <cfRule type="expression" dxfId="1022" priority="370">
      <formula>IF(RIGHT(TEXT(AU163,"0.#"),1)=".",TRUE,FALSE)</formula>
    </cfRule>
  </conditionalFormatting>
  <conditionalFormatting sqref="AE197">
    <cfRule type="expression" dxfId="1021" priority="367">
      <formula>IF(RIGHT(TEXT(AE197,"0.#"),1)=".",FALSE,TRUE)</formula>
    </cfRule>
    <cfRule type="expression" dxfId="1020" priority="368">
      <formula>IF(RIGHT(TEXT(AE197,"0.#"),1)=".",TRUE,FALSE)</formula>
    </cfRule>
  </conditionalFormatting>
  <conditionalFormatting sqref="AE198">
    <cfRule type="expression" dxfId="1019" priority="365">
      <formula>IF(RIGHT(TEXT(AE198,"0.#"),1)=".",FALSE,TRUE)</formula>
    </cfRule>
    <cfRule type="expression" dxfId="1018" priority="366">
      <formula>IF(RIGHT(TEXT(AE198,"0.#"),1)=".",TRUE,FALSE)</formula>
    </cfRule>
  </conditionalFormatting>
  <conditionalFormatting sqref="AM197">
    <cfRule type="expression" dxfId="1017" priority="355">
      <formula>IF(RIGHT(TEXT(AM197,"0.#"),1)=".",FALSE,TRUE)</formula>
    </cfRule>
    <cfRule type="expression" dxfId="1016" priority="356">
      <formula>IF(RIGHT(TEXT(AM197,"0.#"),1)=".",TRUE,FALSE)</formula>
    </cfRule>
  </conditionalFormatting>
  <conditionalFormatting sqref="AE199">
    <cfRule type="expression" dxfId="1015" priority="363">
      <formula>IF(RIGHT(TEXT(AE199,"0.#"),1)=".",FALSE,TRUE)</formula>
    </cfRule>
    <cfRule type="expression" dxfId="1014" priority="364">
      <formula>IF(RIGHT(TEXT(AE199,"0.#"),1)=".",TRUE,FALSE)</formula>
    </cfRule>
  </conditionalFormatting>
  <conditionalFormatting sqref="AI199">
    <cfRule type="expression" dxfId="1013" priority="361">
      <formula>IF(RIGHT(TEXT(AI199,"0.#"),1)=".",FALSE,TRUE)</formula>
    </cfRule>
    <cfRule type="expression" dxfId="1012" priority="362">
      <formula>IF(RIGHT(TEXT(AI199,"0.#"),1)=".",TRUE,FALSE)</formula>
    </cfRule>
  </conditionalFormatting>
  <conditionalFormatting sqref="AI198">
    <cfRule type="expression" dxfId="1011" priority="359">
      <formula>IF(RIGHT(TEXT(AI198,"0.#"),1)=".",FALSE,TRUE)</formula>
    </cfRule>
    <cfRule type="expression" dxfId="1010" priority="360">
      <formula>IF(RIGHT(TEXT(AI198,"0.#"),1)=".",TRUE,FALSE)</formula>
    </cfRule>
  </conditionalFormatting>
  <conditionalFormatting sqref="AI197">
    <cfRule type="expression" dxfId="1009" priority="357">
      <formula>IF(RIGHT(TEXT(AI197,"0.#"),1)=".",FALSE,TRUE)</formula>
    </cfRule>
    <cfRule type="expression" dxfId="1008" priority="358">
      <formula>IF(RIGHT(TEXT(AI197,"0.#"),1)=".",TRUE,FALSE)</formula>
    </cfRule>
  </conditionalFormatting>
  <conditionalFormatting sqref="AM198">
    <cfRule type="expression" dxfId="1007" priority="353">
      <formula>IF(RIGHT(TEXT(AM198,"0.#"),1)=".",FALSE,TRUE)</formula>
    </cfRule>
    <cfRule type="expression" dxfId="1006" priority="354">
      <formula>IF(RIGHT(TEXT(AM198,"0.#"),1)=".",TRUE,FALSE)</formula>
    </cfRule>
  </conditionalFormatting>
  <conditionalFormatting sqref="AM199">
    <cfRule type="expression" dxfId="1005" priority="351">
      <formula>IF(RIGHT(TEXT(AM199,"0.#"),1)=".",FALSE,TRUE)</formula>
    </cfRule>
    <cfRule type="expression" dxfId="1004" priority="352">
      <formula>IF(RIGHT(TEXT(AM199,"0.#"),1)=".",TRUE,FALSE)</formula>
    </cfRule>
  </conditionalFormatting>
  <conditionalFormatting sqref="AQ197:AQ199">
    <cfRule type="expression" dxfId="1003" priority="349">
      <formula>IF(RIGHT(TEXT(AQ197,"0.#"),1)=".",FALSE,TRUE)</formula>
    </cfRule>
    <cfRule type="expression" dxfId="1002" priority="350">
      <formula>IF(RIGHT(TEXT(AQ197,"0.#"),1)=".",TRUE,FALSE)</formula>
    </cfRule>
  </conditionalFormatting>
  <conditionalFormatting sqref="AU197:AU199">
    <cfRule type="expression" dxfId="1001" priority="347">
      <formula>IF(RIGHT(TEXT(AU197,"0.#"),1)=".",FALSE,TRUE)</formula>
    </cfRule>
    <cfRule type="expression" dxfId="1000" priority="348">
      <formula>IF(RIGHT(TEXT(AU197,"0.#"),1)=".",TRUE,FALSE)</formula>
    </cfRule>
  </conditionalFormatting>
  <conditionalFormatting sqref="AE134 AQ134">
    <cfRule type="expression" dxfId="999" priority="345">
      <formula>IF(RIGHT(TEXT(AE134,"0.#"),1)=".",FALSE,TRUE)</formula>
    </cfRule>
    <cfRule type="expression" dxfId="998" priority="346">
      <formula>IF(RIGHT(TEXT(AE134,"0.#"),1)=".",TRUE,FALSE)</formula>
    </cfRule>
  </conditionalFormatting>
  <conditionalFormatting sqref="AI134">
    <cfRule type="expression" dxfId="997" priority="343">
      <formula>IF(RIGHT(TEXT(AI134,"0.#"),1)=".",FALSE,TRUE)</formula>
    </cfRule>
    <cfRule type="expression" dxfId="996" priority="344">
      <formula>IF(RIGHT(TEXT(AI134,"0.#"),1)=".",TRUE,FALSE)</formula>
    </cfRule>
  </conditionalFormatting>
  <conditionalFormatting sqref="AM134">
    <cfRule type="expression" dxfId="995" priority="341">
      <formula>IF(RIGHT(TEXT(AM134,"0.#"),1)=".",FALSE,TRUE)</formula>
    </cfRule>
    <cfRule type="expression" dxfId="994" priority="342">
      <formula>IF(RIGHT(TEXT(AM134,"0.#"),1)=".",TRUE,FALSE)</formula>
    </cfRule>
  </conditionalFormatting>
  <conditionalFormatting sqref="AE135">
    <cfRule type="expression" dxfId="993" priority="339">
      <formula>IF(RIGHT(TEXT(AE135,"0.#"),1)=".",FALSE,TRUE)</formula>
    </cfRule>
    <cfRule type="expression" dxfId="992" priority="340">
      <formula>IF(RIGHT(TEXT(AE135,"0.#"),1)=".",TRUE,FALSE)</formula>
    </cfRule>
  </conditionalFormatting>
  <conditionalFormatting sqref="AI135">
    <cfRule type="expression" dxfId="991" priority="337">
      <formula>IF(RIGHT(TEXT(AI135,"0.#"),1)=".",FALSE,TRUE)</formula>
    </cfRule>
    <cfRule type="expression" dxfId="990" priority="338">
      <formula>IF(RIGHT(TEXT(AI135,"0.#"),1)=".",TRUE,FALSE)</formula>
    </cfRule>
  </conditionalFormatting>
  <conditionalFormatting sqref="AM135">
    <cfRule type="expression" dxfId="989" priority="335">
      <formula>IF(RIGHT(TEXT(AM135,"0.#"),1)=".",FALSE,TRUE)</formula>
    </cfRule>
    <cfRule type="expression" dxfId="988" priority="336">
      <formula>IF(RIGHT(TEXT(AM135,"0.#"),1)=".",TRUE,FALSE)</formula>
    </cfRule>
  </conditionalFormatting>
  <conditionalFormatting sqref="AQ135">
    <cfRule type="expression" dxfId="987" priority="333">
      <formula>IF(RIGHT(TEXT(AQ135,"0.#"),1)=".",FALSE,TRUE)</formula>
    </cfRule>
    <cfRule type="expression" dxfId="986" priority="334">
      <formula>IF(RIGHT(TEXT(AQ135,"0.#"),1)=".",TRUE,FALSE)</formula>
    </cfRule>
  </conditionalFormatting>
  <conditionalFormatting sqref="AU134">
    <cfRule type="expression" dxfId="985" priority="331">
      <formula>IF(RIGHT(TEXT(AU134,"0.#"),1)=".",FALSE,TRUE)</formula>
    </cfRule>
    <cfRule type="expression" dxfId="984" priority="332">
      <formula>IF(RIGHT(TEXT(AU134,"0.#"),1)=".",TRUE,FALSE)</formula>
    </cfRule>
  </conditionalFormatting>
  <conditionalFormatting sqref="AU135">
    <cfRule type="expression" dxfId="983" priority="329">
      <formula>IF(RIGHT(TEXT(AU135,"0.#"),1)=".",FALSE,TRUE)</formula>
    </cfRule>
    <cfRule type="expression" dxfId="982" priority="330">
      <formula>IF(RIGHT(TEXT(AU135,"0.#"),1)=".",TRUE,FALSE)</formula>
    </cfRule>
  </conditionalFormatting>
  <conditionalFormatting sqref="AE168 AQ168">
    <cfRule type="expression" dxfId="981" priority="327">
      <formula>IF(RIGHT(TEXT(AE168,"0.#"),1)=".",FALSE,TRUE)</formula>
    </cfRule>
    <cfRule type="expression" dxfId="980" priority="328">
      <formula>IF(RIGHT(TEXT(AE168,"0.#"),1)=".",TRUE,FALSE)</formula>
    </cfRule>
  </conditionalFormatting>
  <conditionalFormatting sqref="AI168">
    <cfRule type="expression" dxfId="979" priority="325">
      <formula>IF(RIGHT(TEXT(AI168,"0.#"),1)=".",FALSE,TRUE)</formula>
    </cfRule>
    <cfRule type="expression" dxfId="978" priority="326">
      <formula>IF(RIGHT(TEXT(AI168,"0.#"),1)=".",TRUE,FALSE)</formula>
    </cfRule>
  </conditionalFormatting>
  <conditionalFormatting sqref="AM168">
    <cfRule type="expression" dxfId="977" priority="323">
      <formula>IF(RIGHT(TEXT(AM168,"0.#"),1)=".",FALSE,TRUE)</formula>
    </cfRule>
    <cfRule type="expression" dxfId="976" priority="324">
      <formula>IF(RIGHT(TEXT(AM168,"0.#"),1)=".",TRUE,FALSE)</formula>
    </cfRule>
  </conditionalFormatting>
  <conditionalFormatting sqref="AE169">
    <cfRule type="expression" dxfId="975" priority="321">
      <formula>IF(RIGHT(TEXT(AE169,"0.#"),1)=".",FALSE,TRUE)</formula>
    </cfRule>
    <cfRule type="expression" dxfId="974" priority="322">
      <formula>IF(RIGHT(TEXT(AE169,"0.#"),1)=".",TRUE,FALSE)</formula>
    </cfRule>
  </conditionalFormatting>
  <conditionalFormatting sqref="AI169">
    <cfRule type="expression" dxfId="973" priority="319">
      <formula>IF(RIGHT(TEXT(AI169,"0.#"),1)=".",FALSE,TRUE)</formula>
    </cfRule>
    <cfRule type="expression" dxfId="972" priority="320">
      <formula>IF(RIGHT(TEXT(AI169,"0.#"),1)=".",TRUE,FALSE)</formula>
    </cfRule>
  </conditionalFormatting>
  <conditionalFormatting sqref="AM169">
    <cfRule type="expression" dxfId="971" priority="317">
      <formula>IF(RIGHT(TEXT(AM169,"0.#"),1)=".",FALSE,TRUE)</formula>
    </cfRule>
    <cfRule type="expression" dxfId="970" priority="318">
      <formula>IF(RIGHT(TEXT(AM169,"0.#"),1)=".",TRUE,FALSE)</formula>
    </cfRule>
  </conditionalFormatting>
  <conditionalFormatting sqref="AQ169">
    <cfRule type="expression" dxfId="969" priority="315">
      <formula>IF(RIGHT(TEXT(AQ169,"0.#"),1)=".",FALSE,TRUE)</formula>
    </cfRule>
    <cfRule type="expression" dxfId="968" priority="316">
      <formula>IF(RIGHT(TEXT(AQ169,"0.#"),1)=".",TRUE,FALSE)</formula>
    </cfRule>
  </conditionalFormatting>
  <conditionalFormatting sqref="AU168">
    <cfRule type="expression" dxfId="967" priority="313">
      <formula>IF(RIGHT(TEXT(AU168,"0.#"),1)=".",FALSE,TRUE)</formula>
    </cfRule>
    <cfRule type="expression" dxfId="966" priority="314">
      <formula>IF(RIGHT(TEXT(AU168,"0.#"),1)=".",TRUE,FALSE)</formula>
    </cfRule>
  </conditionalFormatting>
  <conditionalFormatting sqref="AU169">
    <cfRule type="expression" dxfId="965" priority="311">
      <formula>IF(RIGHT(TEXT(AU169,"0.#"),1)=".",FALSE,TRUE)</formula>
    </cfRule>
    <cfRule type="expression" dxfId="964" priority="312">
      <formula>IF(RIGHT(TEXT(AU169,"0.#"),1)=".",TRUE,FALSE)</formula>
    </cfRule>
  </conditionalFormatting>
  <conditionalFormatting sqref="AE90">
    <cfRule type="expression" dxfId="963" priority="309">
      <formula>IF(RIGHT(TEXT(AE90,"0.#"),1)=".",FALSE,TRUE)</formula>
    </cfRule>
    <cfRule type="expression" dxfId="962" priority="310">
      <formula>IF(RIGHT(TEXT(AE90,"0.#"),1)=".",TRUE,FALSE)</formula>
    </cfRule>
  </conditionalFormatting>
  <conditionalFormatting sqref="AE91">
    <cfRule type="expression" dxfId="961" priority="307">
      <formula>IF(RIGHT(TEXT(AE91,"0.#"),1)=".",FALSE,TRUE)</formula>
    </cfRule>
    <cfRule type="expression" dxfId="960" priority="308">
      <formula>IF(RIGHT(TEXT(AE91,"0.#"),1)=".",TRUE,FALSE)</formula>
    </cfRule>
  </conditionalFormatting>
  <conditionalFormatting sqref="AM90">
    <cfRule type="expression" dxfId="959" priority="297">
      <formula>IF(RIGHT(TEXT(AM90,"0.#"),1)=".",FALSE,TRUE)</formula>
    </cfRule>
    <cfRule type="expression" dxfId="958" priority="298">
      <formula>IF(RIGHT(TEXT(AM90,"0.#"),1)=".",TRUE,FALSE)</formula>
    </cfRule>
  </conditionalFormatting>
  <conditionalFormatting sqref="AE92">
    <cfRule type="expression" dxfId="957" priority="305">
      <formula>IF(RIGHT(TEXT(AE92,"0.#"),1)=".",FALSE,TRUE)</formula>
    </cfRule>
    <cfRule type="expression" dxfId="956" priority="306">
      <formula>IF(RIGHT(TEXT(AE92,"0.#"),1)=".",TRUE,FALSE)</formula>
    </cfRule>
  </conditionalFormatting>
  <conditionalFormatting sqref="AI92">
    <cfRule type="expression" dxfId="955" priority="303">
      <formula>IF(RIGHT(TEXT(AI92,"0.#"),1)=".",FALSE,TRUE)</formula>
    </cfRule>
    <cfRule type="expression" dxfId="954" priority="304">
      <formula>IF(RIGHT(TEXT(AI92,"0.#"),1)=".",TRUE,FALSE)</formula>
    </cfRule>
  </conditionalFormatting>
  <conditionalFormatting sqref="AI91">
    <cfRule type="expression" dxfId="953" priority="301">
      <formula>IF(RIGHT(TEXT(AI91,"0.#"),1)=".",FALSE,TRUE)</formula>
    </cfRule>
    <cfRule type="expression" dxfId="952" priority="302">
      <formula>IF(RIGHT(TEXT(AI91,"0.#"),1)=".",TRUE,FALSE)</formula>
    </cfRule>
  </conditionalFormatting>
  <conditionalFormatting sqref="AI90">
    <cfRule type="expression" dxfId="951" priority="299">
      <formula>IF(RIGHT(TEXT(AI90,"0.#"),1)=".",FALSE,TRUE)</formula>
    </cfRule>
    <cfRule type="expression" dxfId="950" priority="300">
      <formula>IF(RIGHT(TEXT(AI90,"0.#"),1)=".",TRUE,FALSE)</formula>
    </cfRule>
  </conditionalFormatting>
  <conditionalFormatting sqref="AM91">
    <cfRule type="expression" dxfId="949" priority="295">
      <formula>IF(RIGHT(TEXT(AM91,"0.#"),1)=".",FALSE,TRUE)</formula>
    </cfRule>
    <cfRule type="expression" dxfId="948" priority="296">
      <formula>IF(RIGHT(TEXT(AM91,"0.#"),1)=".",TRUE,FALSE)</formula>
    </cfRule>
  </conditionalFormatting>
  <conditionalFormatting sqref="AM92">
    <cfRule type="expression" dxfId="947" priority="293">
      <formula>IF(RIGHT(TEXT(AM92,"0.#"),1)=".",FALSE,TRUE)</formula>
    </cfRule>
    <cfRule type="expression" dxfId="946" priority="294">
      <formula>IF(RIGHT(TEXT(AM92,"0.#"),1)=".",TRUE,FALSE)</formula>
    </cfRule>
  </conditionalFormatting>
  <conditionalFormatting sqref="AQ90:AQ92">
    <cfRule type="expression" dxfId="945" priority="291">
      <formula>IF(RIGHT(TEXT(AQ90,"0.#"),1)=".",FALSE,TRUE)</formula>
    </cfRule>
    <cfRule type="expression" dxfId="944" priority="292">
      <formula>IF(RIGHT(TEXT(AQ90,"0.#"),1)=".",TRUE,FALSE)</formula>
    </cfRule>
  </conditionalFormatting>
  <conditionalFormatting sqref="AU90:AU92">
    <cfRule type="expression" dxfId="943" priority="289">
      <formula>IF(RIGHT(TEXT(AU90,"0.#"),1)=".",FALSE,TRUE)</formula>
    </cfRule>
    <cfRule type="expression" dxfId="942" priority="290">
      <formula>IF(RIGHT(TEXT(AU90,"0.#"),1)=".",TRUE,FALSE)</formula>
    </cfRule>
  </conditionalFormatting>
  <conditionalFormatting sqref="AE85">
    <cfRule type="expression" dxfId="941" priority="287">
      <formula>IF(RIGHT(TEXT(AE85,"0.#"),1)=".",FALSE,TRUE)</formula>
    </cfRule>
    <cfRule type="expression" dxfId="940" priority="288">
      <formula>IF(RIGHT(TEXT(AE85,"0.#"),1)=".",TRUE,FALSE)</formula>
    </cfRule>
  </conditionalFormatting>
  <conditionalFormatting sqref="AE86">
    <cfRule type="expression" dxfId="939" priority="285">
      <formula>IF(RIGHT(TEXT(AE86,"0.#"),1)=".",FALSE,TRUE)</formula>
    </cfRule>
    <cfRule type="expression" dxfId="938" priority="286">
      <formula>IF(RIGHT(TEXT(AE86,"0.#"),1)=".",TRUE,FALSE)</formula>
    </cfRule>
  </conditionalFormatting>
  <conditionalFormatting sqref="AM85">
    <cfRule type="expression" dxfId="937" priority="275">
      <formula>IF(RIGHT(TEXT(AM85,"0.#"),1)=".",FALSE,TRUE)</formula>
    </cfRule>
    <cfRule type="expression" dxfId="936" priority="276">
      <formula>IF(RIGHT(TEXT(AM85,"0.#"),1)=".",TRUE,FALSE)</formula>
    </cfRule>
  </conditionalFormatting>
  <conditionalFormatting sqref="AE87">
    <cfRule type="expression" dxfId="935" priority="283">
      <formula>IF(RIGHT(TEXT(AE87,"0.#"),1)=".",FALSE,TRUE)</formula>
    </cfRule>
    <cfRule type="expression" dxfId="934" priority="284">
      <formula>IF(RIGHT(TEXT(AE87,"0.#"),1)=".",TRUE,FALSE)</formula>
    </cfRule>
  </conditionalFormatting>
  <conditionalFormatting sqref="AI87">
    <cfRule type="expression" dxfId="933" priority="281">
      <formula>IF(RIGHT(TEXT(AI87,"0.#"),1)=".",FALSE,TRUE)</formula>
    </cfRule>
    <cfRule type="expression" dxfId="932" priority="282">
      <formula>IF(RIGHT(TEXT(AI87,"0.#"),1)=".",TRUE,FALSE)</formula>
    </cfRule>
  </conditionalFormatting>
  <conditionalFormatting sqref="AI86">
    <cfRule type="expression" dxfId="931" priority="279">
      <formula>IF(RIGHT(TEXT(AI86,"0.#"),1)=".",FALSE,TRUE)</formula>
    </cfRule>
    <cfRule type="expression" dxfId="930" priority="280">
      <formula>IF(RIGHT(TEXT(AI86,"0.#"),1)=".",TRUE,FALSE)</formula>
    </cfRule>
  </conditionalFormatting>
  <conditionalFormatting sqref="AI85">
    <cfRule type="expression" dxfId="929" priority="277">
      <formula>IF(RIGHT(TEXT(AI85,"0.#"),1)=".",FALSE,TRUE)</formula>
    </cfRule>
    <cfRule type="expression" dxfId="928" priority="278">
      <formula>IF(RIGHT(TEXT(AI85,"0.#"),1)=".",TRUE,FALSE)</formula>
    </cfRule>
  </conditionalFormatting>
  <conditionalFormatting sqref="AM86">
    <cfRule type="expression" dxfId="927" priority="273">
      <formula>IF(RIGHT(TEXT(AM86,"0.#"),1)=".",FALSE,TRUE)</formula>
    </cfRule>
    <cfRule type="expression" dxfId="926" priority="274">
      <formula>IF(RIGHT(TEXT(AM86,"0.#"),1)=".",TRUE,FALSE)</formula>
    </cfRule>
  </conditionalFormatting>
  <conditionalFormatting sqref="AM87">
    <cfRule type="expression" dxfId="925" priority="271">
      <formula>IF(RIGHT(TEXT(AM87,"0.#"),1)=".",FALSE,TRUE)</formula>
    </cfRule>
    <cfRule type="expression" dxfId="924" priority="272">
      <formula>IF(RIGHT(TEXT(AM87,"0.#"),1)=".",TRUE,FALSE)</formula>
    </cfRule>
  </conditionalFormatting>
  <conditionalFormatting sqref="AQ85:AQ87">
    <cfRule type="expression" dxfId="923" priority="269">
      <formula>IF(RIGHT(TEXT(AQ85,"0.#"),1)=".",FALSE,TRUE)</formula>
    </cfRule>
    <cfRule type="expression" dxfId="922" priority="270">
      <formula>IF(RIGHT(TEXT(AQ85,"0.#"),1)=".",TRUE,FALSE)</formula>
    </cfRule>
  </conditionalFormatting>
  <conditionalFormatting sqref="AU85:AU87">
    <cfRule type="expression" dxfId="921" priority="267">
      <formula>IF(RIGHT(TEXT(AU85,"0.#"),1)=".",FALSE,TRUE)</formula>
    </cfRule>
    <cfRule type="expression" dxfId="920" priority="268">
      <formula>IF(RIGHT(TEXT(AU85,"0.#"),1)=".",TRUE,FALSE)</formula>
    </cfRule>
  </conditionalFormatting>
  <conditionalFormatting sqref="AE124">
    <cfRule type="expression" dxfId="919" priority="265">
      <formula>IF(RIGHT(TEXT(AE124,"0.#"),1)=".",FALSE,TRUE)</formula>
    </cfRule>
    <cfRule type="expression" dxfId="918" priority="266">
      <formula>IF(RIGHT(TEXT(AE124,"0.#"),1)=".",TRUE,FALSE)</formula>
    </cfRule>
  </conditionalFormatting>
  <conditionalFormatting sqref="AE125">
    <cfRule type="expression" dxfId="917" priority="263">
      <formula>IF(RIGHT(TEXT(AE125,"0.#"),1)=".",FALSE,TRUE)</formula>
    </cfRule>
    <cfRule type="expression" dxfId="916" priority="264">
      <formula>IF(RIGHT(TEXT(AE125,"0.#"),1)=".",TRUE,FALSE)</formula>
    </cfRule>
  </conditionalFormatting>
  <conditionalFormatting sqref="AM124">
    <cfRule type="expression" dxfId="915" priority="253">
      <formula>IF(RIGHT(TEXT(AM124,"0.#"),1)=".",FALSE,TRUE)</formula>
    </cfRule>
    <cfRule type="expression" dxfId="914" priority="254">
      <formula>IF(RIGHT(TEXT(AM124,"0.#"),1)=".",TRUE,FALSE)</formula>
    </cfRule>
  </conditionalFormatting>
  <conditionalFormatting sqref="AE126">
    <cfRule type="expression" dxfId="913" priority="261">
      <formula>IF(RIGHT(TEXT(AE126,"0.#"),1)=".",FALSE,TRUE)</formula>
    </cfRule>
    <cfRule type="expression" dxfId="912" priority="262">
      <formula>IF(RIGHT(TEXT(AE126,"0.#"),1)=".",TRUE,FALSE)</formula>
    </cfRule>
  </conditionalFormatting>
  <conditionalFormatting sqref="AI126">
    <cfRule type="expression" dxfId="911" priority="259">
      <formula>IF(RIGHT(TEXT(AI126,"0.#"),1)=".",FALSE,TRUE)</formula>
    </cfRule>
    <cfRule type="expression" dxfId="910" priority="260">
      <formula>IF(RIGHT(TEXT(AI126,"0.#"),1)=".",TRUE,FALSE)</formula>
    </cfRule>
  </conditionalFormatting>
  <conditionalFormatting sqref="AI125">
    <cfRule type="expression" dxfId="909" priority="257">
      <formula>IF(RIGHT(TEXT(AI125,"0.#"),1)=".",FALSE,TRUE)</formula>
    </cfRule>
    <cfRule type="expression" dxfId="908" priority="258">
      <formula>IF(RIGHT(TEXT(AI125,"0.#"),1)=".",TRUE,FALSE)</formula>
    </cfRule>
  </conditionalFormatting>
  <conditionalFormatting sqref="AI124">
    <cfRule type="expression" dxfId="907" priority="255">
      <formula>IF(RIGHT(TEXT(AI124,"0.#"),1)=".",FALSE,TRUE)</formula>
    </cfRule>
    <cfRule type="expression" dxfId="906" priority="256">
      <formula>IF(RIGHT(TEXT(AI124,"0.#"),1)=".",TRUE,FALSE)</formula>
    </cfRule>
  </conditionalFormatting>
  <conditionalFormatting sqref="AM125">
    <cfRule type="expression" dxfId="905" priority="251">
      <formula>IF(RIGHT(TEXT(AM125,"0.#"),1)=".",FALSE,TRUE)</formula>
    </cfRule>
    <cfRule type="expression" dxfId="904" priority="252">
      <formula>IF(RIGHT(TEXT(AM125,"0.#"),1)=".",TRUE,FALSE)</formula>
    </cfRule>
  </conditionalFormatting>
  <conditionalFormatting sqref="AM126">
    <cfRule type="expression" dxfId="903" priority="249">
      <formula>IF(RIGHT(TEXT(AM126,"0.#"),1)=".",FALSE,TRUE)</formula>
    </cfRule>
    <cfRule type="expression" dxfId="902" priority="250">
      <formula>IF(RIGHT(TEXT(AM126,"0.#"),1)=".",TRUE,FALSE)</formula>
    </cfRule>
  </conditionalFormatting>
  <conditionalFormatting sqref="AQ124:AQ126">
    <cfRule type="expression" dxfId="901" priority="247">
      <formula>IF(RIGHT(TEXT(AQ124,"0.#"),1)=".",FALSE,TRUE)</formula>
    </cfRule>
    <cfRule type="expression" dxfId="900" priority="248">
      <formula>IF(RIGHT(TEXT(AQ124,"0.#"),1)=".",TRUE,FALSE)</formula>
    </cfRule>
  </conditionalFormatting>
  <conditionalFormatting sqref="AU124:AU126">
    <cfRule type="expression" dxfId="899" priority="245">
      <formula>IF(RIGHT(TEXT(AU124,"0.#"),1)=".",FALSE,TRUE)</formula>
    </cfRule>
    <cfRule type="expression" dxfId="898" priority="246">
      <formula>IF(RIGHT(TEXT(AU124,"0.#"),1)=".",TRUE,FALSE)</formula>
    </cfRule>
  </conditionalFormatting>
  <conditionalFormatting sqref="AE119">
    <cfRule type="expression" dxfId="897" priority="243">
      <formula>IF(RIGHT(TEXT(AE119,"0.#"),1)=".",FALSE,TRUE)</formula>
    </cfRule>
    <cfRule type="expression" dxfId="896" priority="244">
      <formula>IF(RIGHT(TEXT(AE119,"0.#"),1)=".",TRUE,FALSE)</formula>
    </cfRule>
  </conditionalFormatting>
  <conditionalFormatting sqref="AE120">
    <cfRule type="expression" dxfId="895" priority="241">
      <formula>IF(RIGHT(TEXT(AE120,"0.#"),1)=".",FALSE,TRUE)</formula>
    </cfRule>
    <cfRule type="expression" dxfId="894" priority="242">
      <formula>IF(RIGHT(TEXT(AE120,"0.#"),1)=".",TRUE,FALSE)</formula>
    </cfRule>
  </conditionalFormatting>
  <conditionalFormatting sqref="AM119">
    <cfRule type="expression" dxfId="893" priority="231">
      <formula>IF(RIGHT(TEXT(AM119,"0.#"),1)=".",FALSE,TRUE)</formula>
    </cfRule>
    <cfRule type="expression" dxfId="892" priority="232">
      <formula>IF(RIGHT(TEXT(AM119,"0.#"),1)=".",TRUE,FALSE)</formula>
    </cfRule>
  </conditionalFormatting>
  <conditionalFormatting sqref="AE121">
    <cfRule type="expression" dxfId="891" priority="239">
      <formula>IF(RIGHT(TEXT(AE121,"0.#"),1)=".",FALSE,TRUE)</formula>
    </cfRule>
    <cfRule type="expression" dxfId="890" priority="240">
      <formula>IF(RIGHT(TEXT(AE121,"0.#"),1)=".",TRUE,FALSE)</formula>
    </cfRule>
  </conditionalFormatting>
  <conditionalFormatting sqref="AI121">
    <cfRule type="expression" dxfId="889" priority="237">
      <formula>IF(RIGHT(TEXT(AI121,"0.#"),1)=".",FALSE,TRUE)</formula>
    </cfRule>
    <cfRule type="expression" dxfId="888" priority="238">
      <formula>IF(RIGHT(TEXT(AI121,"0.#"),1)=".",TRUE,FALSE)</formula>
    </cfRule>
  </conditionalFormatting>
  <conditionalFormatting sqref="AI120">
    <cfRule type="expression" dxfId="887" priority="235">
      <formula>IF(RIGHT(TEXT(AI120,"0.#"),1)=".",FALSE,TRUE)</formula>
    </cfRule>
    <cfRule type="expression" dxfId="886" priority="236">
      <formula>IF(RIGHT(TEXT(AI120,"0.#"),1)=".",TRUE,FALSE)</formula>
    </cfRule>
  </conditionalFormatting>
  <conditionalFormatting sqref="AI119">
    <cfRule type="expression" dxfId="885" priority="233">
      <formula>IF(RIGHT(TEXT(AI119,"0.#"),1)=".",FALSE,TRUE)</formula>
    </cfRule>
    <cfRule type="expression" dxfId="884" priority="234">
      <formula>IF(RIGHT(TEXT(AI119,"0.#"),1)=".",TRUE,FALSE)</formula>
    </cfRule>
  </conditionalFormatting>
  <conditionalFormatting sqref="AM120">
    <cfRule type="expression" dxfId="883" priority="229">
      <formula>IF(RIGHT(TEXT(AM120,"0.#"),1)=".",FALSE,TRUE)</formula>
    </cfRule>
    <cfRule type="expression" dxfId="882" priority="230">
      <formula>IF(RIGHT(TEXT(AM120,"0.#"),1)=".",TRUE,FALSE)</formula>
    </cfRule>
  </conditionalFormatting>
  <conditionalFormatting sqref="AM121">
    <cfRule type="expression" dxfId="881" priority="227">
      <formula>IF(RIGHT(TEXT(AM121,"0.#"),1)=".",FALSE,TRUE)</formula>
    </cfRule>
    <cfRule type="expression" dxfId="880" priority="228">
      <formula>IF(RIGHT(TEXT(AM121,"0.#"),1)=".",TRUE,FALSE)</formula>
    </cfRule>
  </conditionalFormatting>
  <conditionalFormatting sqref="AQ119:AQ121">
    <cfRule type="expression" dxfId="879" priority="225">
      <formula>IF(RIGHT(TEXT(AQ119,"0.#"),1)=".",FALSE,TRUE)</formula>
    </cfRule>
    <cfRule type="expression" dxfId="878" priority="226">
      <formula>IF(RIGHT(TEXT(AQ119,"0.#"),1)=".",TRUE,FALSE)</formula>
    </cfRule>
  </conditionalFormatting>
  <conditionalFormatting sqref="AU119:AU121">
    <cfRule type="expression" dxfId="877" priority="223">
      <formula>IF(RIGHT(TEXT(AU119,"0.#"),1)=".",FALSE,TRUE)</formula>
    </cfRule>
    <cfRule type="expression" dxfId="876" priority="224">
      <formula>IF(RIGHT(TEXT(AU119,"0.#"),1)=".",TRUE,FALSE)</formula>
    </cfRule>
  </conditionalFormatting>
  <conditionalFormatting sqref="AE158">
    <cfRule type="expression" dxfId="875" priority="221">
      <formula>IF(RIGHT(TEXT(AE158,"0.#"),1)=".",FALSE,TRUE)</formula>
    </cfRule>
    <cfRule type="expression" dxfId="874" priority="222">
      <formula>IF(RIGHT(TEXT(AE158,"0.#"),1)=".",TRUE,FALSE)</formula>
    </cfRule>
  </conditionalFormatting>
  <conditionalFormatting sqref="AE159">
    <cfRule type="expression" dxfId="873" priority="219">
      <formula>IF(RIGHT(TEXT(AE159,"0.#"),1)=".",FALSE,TRUE)</formula>
    </cfRule>
    <cfRule type="expression" dxfId="872" priority="220">
      <formula>IF(RIGHT(TEXT(AE159,"0.#"),1)=".",TRUE,FALSE)</formula>
    </cfRule>
  </conditionalFormatting>
  <conditionalFormatting sqref="AM158">
    <cfRule type="expression" dxfId="871" priority="209">
      <formula>IF(RIGHT(TEXT(AM158,"0.#"),1)=".",FALSE,TRUE)</formula>
    </cfRule>
    <cfRule type="expression" dxfId="870" priority="210">
      <formula>IF(RIGHT(TEXT(AM158,"0.#"),1)=".",TRUE,FALSE)</formula>
    </cfRule>
  </conditionalFormatting>
  <conditionalFormatting sqref="AE160">
    <cfRule type="expression" dxfId="869" priority="217">
      <formula>IF(RIGHT(TEXT(AE160,"0.#"),1)=".",FALSE,TRUE)</formula>
    </cfRule>
    <cfRule type="expression" dxfId="868" priority="218">
      <formula>IF(RIGHT(TEXT(AE160,"0.#"),1)=".",TRUE,FALSE)</formula>
    </cfRule>
  </conditionalFormatting>
  <conditionalFormatting sqref="AI160">
    <cfRule type="expression" dxfId="867" priority="215">
      <formula>IF(RIGHT(TEXT(AI160,"0.#"),1)=".",FALSE,TRUE)</formula>
    </cfRule>
    <cfRule type="expression" dxfId="866" priority="216">
      <formula>IF(RIGHT(TEXT(AI160,"0.#"),1)=".",TRUE,FALSE)</formula>
    </cfRule>
  </conditionalFormatting>
  <conditionalFormatting sqref="AI159">
    <cfRule type="expression" dxfId="865" priority="213">
      <formula>IF(RIGHT(TEXT(AI159,"0.#"),1)=".",FALSE,TRUE)</formula>
    </cfRule>
    <cfRule type="expression" dxfId="864" priority="214">
      <formula>IF(RIGHT(TEXT(AI159,"0.#"),1)=".",TRUE,FALSE)</formula>
    </cfRule>
  </conditionalFormatting>
  <conditionalFormatting sqref="AI158">
    <cfRule type="expression" dxfId="863" priority="211">
      <formula>IF(RIGHT(TEXT(AI158,"0.#"),1)=".",FALSE,TRUE)</formula>
    </cfRule>
    <cfRule type="expression" dxfId="862" priority="212">
      <formula>IF(RIGHT(TEXT(AI158,"0.#"),1)=".",TRUE,FALSE)</formula>
    </cfRule>
  </conditionalFormatting>
  <conditionalFormatting sqref="AM159">
    <cfRule type="expression" dxfId="861" priority="207">
      <formula>IF(RIGHT(TEXT(AM159,"0.#"),1)=".",FALSE,TRUE)</formula>
    </cfRule>
    <cfRule type="expression" dxfId="860" priority="208">
      <formula>IF(RIGHT(TEXT(AM159,"0.#"),1)=".",TRUE,FALSE)</formula>
    </cfRule>
  </conditionalFormatting>
  <conditionalFormatting sqref="AM160">
    <cfRule type="expression" dxfId="859" priority="205">
      <formula>IF(RIGHT(TEXT(AM160,"0.#"),1)=".",FALSE,TRUE)</formula>
    </cfRule>
    <cfRule type="expression" dxfId="858" priority="206">
      <formula>IF(RIGHT(TEXT(AM160,"0.#"),1)=".",TRUE,FALSE)</formula>
    </cfRule>
  </conditionalFormatting>
  <conditionalFormatting sqref="AQ158:AQ160">
    <cfRule type="expression" dxfId="857" priority="203">
      <formula>IF(RIGHT(TEXT(AQ158,"0.#"),1)=".",FALSE,TRUE)</formula>
    </cfRule>
    <cfRule type="expression" dxfId="856" priority="204">
      <formula>IF(RIGHT(TEXT(AQ158,"0.#"),1)=".",TRUE,FALSE)</formula>
    </cfRule>
  </conditionalFormatting>
  <conditionalFormatting sqref="AU158:AU160">
    <cfRule type="expression" dxfId="855" priority="201">
      <formula>IF(RIGHT(TEXT(AU158,"0.#"),1)=".",FALSE,TRUE)</formula>
    </cfRule>
    <cfRule type="expression" dxfId="854" priority="202">
      <formula>IF(RIGHT(TEXT(AU158,"0.#"),1)=".",TRUE,FALSE)</formula>
    </cfRule>
  </conditionalFormatting>
  <conditionalFormatting sqref="AE153">
    <cfRule type="expression" dxfId="853" priority="199">
      <formula>IF(RIGHT(TEXT(AE153,"0.#"),1)=".",FALSE,TRUE)</formula>
    </cfRule>
    <cfRule type="expression" dxfId="852" priority="200">
      <formula>IF(RIGHT(TEXT(AE153,"0.#"),1)=".",TRUE,FALSE)</formula>
    </cfRule>
  </conditionalFormatting>
  <conditionalFormatting sqref="AE154">
    <cfRule type="expression" dxfId="851" priority="197">
      <formula>IF(RIGHT(TEXT(AE154,"0.#"),1)=".",FALSE,TRUE)</formula>
    </cfRule>
    <cfRule type="expression" dxfId="850" priority="198">
      <formula>IF(RIGHT(TEXT(AE154,"0.#"),1)=".",TRUE,FALSE)</formula>
    </cfRule>
  </conditionalFormatting>
  <conditionalFormatting sqref="AM153">
    <cfRule type="expression" dxfId="849" priority="187">
      <formula>IF(RIGHT(TEXT(AM153,"0.#"),1)=".",FALSE,TRUE)</formula>
    </cfRule>
    <cfRule type="expression" dxfId="848" priority="188">
      <formula>IF(RIGHT(TEXT(AM153,"0.#"),1)=".",TRUE,FALSE)</formula>
    </cfRule>
  </conditionalFormatting>
  <conditionalFormatting sqref="AE155">
    <cfRule type="expression" dxfId="847" priority="195">
      <formula>IF(RIGHT(TEXT(AE155,"0.#"),1)=".",FALSE,TRUE)</formula>
    </cfRule>
    <cfRule type="expression" dxfId="846" priority="196">
      <formula>IF(RIGHT(TEXT(AE155,"0.#"),1)=".",TRUE,FALSE)</formula>
    </cfRule>
  </conditionalFormatting>
  <conditionalFormatting sqref="AI155">
    <cfRule type="expression" dxfId="845" priority="193">
      <formula>IF(RIGHT(TEXT(AI155,"0.#"),1)=".",FALSE,TRUE)</formula>
    </cfRule>
    <cfRule type="expression" dxfId="844" priority="194">
      <formula>IF(RIGHT(TEXT(AI155,"0.#"),1)=".",TRUE,FALSE)</formula>
    </cfRule>
  </conditionalFormatting>
  <conditionalFormatting sqref="AI154">
    <cfRule type="expression" dxfId="843" priority="191">
      <formula>IF(RIGHT(TEXT(AI154,"0.#"),1)=".",FALSE,TRUE)</formula>
    </cfRule>
    <cfRule type="expression" dxfId="842" priority="192">
      <formula>IF(RIGHT(TEXT(AI154,"0.#"),1)=".",TRUE,FALSE)</formula>
    </cfRule>
  </conditionalFormatting>
  <conditionalFormatting sqref="AI153">
    <cfRule type="expression" dxfId="841" priority="189">
      <formula>IF(RIGHT(TEXT(AI153,"0.#"),1)=".",FALSE,TRUE)</formula>
    </cfRule>
    <cfRule type="expression" dxfId="840" priority="190">
      <formula>IF(RIGHT(TEXT(AI153,"0.#"),1)=".",TRUE,FALSE)</formula>
    </cfRule>
  </conditionalFormatting>
  <conditionalFormatting sqref="AM154">
    <cfRule type="expression" dxfId="839" priority="185">
      <formula>IF(RIGHT(TEXT(AM154,"0.#"),1)=".",FALSE,TRUE)</formula>
    </cfRule>
    <cfRule type="expression" dxfId="838" priority="186">
      <formula>IF(RIGHT(TEXT(AM154,"0.#"),1)=".",TRUE,FALSE)</formula>
    </cfRule>
  </conditionalFormatting>
  <conditionalFormatting sqref="AM155">
    <cfRule type="expression" dxfId="837" priority="183">
      <formula>IF(RIGHT(TEXT(AM155,"0.#"),1)=".",FALSE,TRUE)</formula>
    </cfRule>
    <cfRule type="expression" dxfId="836" priority="184">
      <formula>IF(RIGHT(TEXT(AM155,"0.#"),1)=".",TRUE,FALSE)</formula>
    </cfRule>
  </conditionalFormatting>
  <conditionalFormatting sqref="AQ153:AQ155">
    <cfRule type="expression" dxfId="835" priority="181">
      <formula>IF(RIGHT(TEXT(AQ153,"0.#"),1)=".",FALSE,TRUE)</formula>
    </cfRule>
    <cfRule type="expression" dxfId="834" priority="182">
      <formula>IF(RIGHT(TEXT(AQ153,"0.#"),1)=".",TRUE,FALSE)</formula>
    </cfRule>
  </conditionalFormatting>
  <conditionalFormatting sqref="AU153:AU155">
    <cfRule type="expression" dxfId="833" priority="179">
      <formula>IF(RIGHT(TEXT(AU153,"0.#"),1)=".",FALSE,TRUE)</formula>
    </cfRule>
    <cfRule type="expression" dxfId="832" priority="180">
      <formula>IF(RIGHT(TEXT(AU153,"0.#"),1)=".",TRUE,FALSE)</formula>
    </cfRule>
  </conditionalFormatting>
  <conditionalFormatting sqref="AE192">
    <cfRule type="expression" dxfId="831" priority="177">
      <formula>IF(RIGHT(TEXT(AE192,"0.#"),1)=".",FALSE,TRUE)</formula>
    </cfRule>
    <cfRule type="expression" dxfId="830" priority="178">
      <formula>IF(RIGHT(TEXT(AE192,"0.#"),1)=".",TRUE,FALSE)</formula>
    </cfRule>
  </conditionalFormatting>
  <conditionalFormatting sqref="AE193">
    <cfRule type="expression" dxfId="829" priority="175">
      <formula>IF(RIGHT(TEXT(AE193,"0.#"),1)=".",FALSE,TRUE)</formula>
    </cfRule>
    <cfRule type="expression" dxfId="828" priority="176">
      <formula>IF(RIGHT(TEXT(AE193,"0.#"),1)=".",TRUE,FALSE)</formula>
    </cfRule>
  </conditionalFormatting>
  <conditionalFormatting sqref="AM192">
    <cfRule type="expression" dxfId="827" priority="165">
      <formula>IF(RIGHT(TEXT(AM192,"0.#"),1)=".",FALSE,TRUE)</formula>
    </cfRule>
    <cfRule type="expression" dxfId="826" priority="166">
      <formula>IF(RIGHT(TEXT(AM192,"0.#"),1)=".",TRUE,FALSE)</formula>
    </cfRule>
  </conditionalFormatting>
  <conditionalFormatting sqref="AE194">
    <cfRule type="expression" dxfId="825" priority="173">
      <formula>IF(RIGHT(TEXT(AE194,"0.#"),1)=".",FALSE,TRUE)</formula>
    </cfRule>
    <cfRule type="expression" dxfId="824" priority="174">
      <formula>IF(RIGHT(TEXT(AE194,"0.#"),1)=".",TRUE,FALSE)</formula>
    </cfRule>
  </conditionalFormatting>
  <conditionalFormatting sqref="AI194">
    <cfRule type="expression" dxfId="823" priority="171">
      <formula>IF(RIGHT(TEXT(AI194,"0.#"),1)=".",FALSE,TRUE)</formula>
    </cfRule>
    <cfRule type="expression" dxfId="822" priority="172">
      <formula>IF(RIGHT(TEXT(AI194,"0.#"),1)=".",TRUE,FALSE)</formula>
    </cfRule>
  </conditionalFormatting>
  <conditionalFormatting sqref="AI193">
    <cfRule type="expression" dxfId="821" priority="169">
      <formula>IF(RIGHT(TEXT(AI193,"0.#"),1)=".",FALSE,TRUE)</formula>
    </cfRule>
    <cfRule type="expression" dxfId="820" priority="170">
      <formula>IF(RIGHT(TEXT(AI193,"0.#"),1)=".",TRUE,FALSE)</formula>
    </cfRule>
  </conditionalFormatting>
  <conditionalFormatting sqref="AI192">
    <cfRule type="expression" dxfId="819" priority="167">
      <formula>IF(RIGHT(TEXT(AI192,"0.#"),1)=".",FALSE,TRUE)</formula>
    </cfRule>
    <cfRule type="expression" dxfId="818" priority="168">
      <formula>IF(RIGHT(TEXT(AI192,"0.#"),1)=".",TRUE,FALSE)</formula>
    </cfRule>
  </conditionalFormatting>
  <conditionalFormatting sqref="AM193">
    <cfRule type="expression" dxfId="817" priority="163">
      <formula>IF(RIGHT(TEXT(AM193,"0.#"),1)=".",FALSE,TRUE)</formula>
    </cfRule>
    <cfRule type="expression" dxfId="816" priority="164">
      <formula>IF(RIGHT(TEXT(AM193,"0.#"),1)=".",TRUE,FALSE)</formula>
    </cfRule>
  </conditionalFormatting>
  <conditionalFormatting sqref="AM194">
    <cfRule type="expression" dxfId="815" priority="161">
      <formula>IF(RIGHT(TEXT(AM194,"0.#"),1)=".",FALSE,TRUE)</formula>
    </cfRule>
    <cfRule type="expression" dxfId="814" priority="162">
      <formula>IF(RIGHT(TEXT(AM194,"0.#"),1)=".",TRUE,FALSE)</formula>
    </cfRule>
  </conditionalFormatting>
  <conditionalFormatting sqref="AQ192:AQ194">
    <cfRule type="expression" dxfId="813" priority="159">
      <formula>IF(RIGHT(TEXT(AQ192,"0.#"),1)=".",FALSE,TRUE)</formula>
    </cfRule>
    <cfRule type="expression" dxfId="812" priority="160">
      <formula>IF(RIGHT(TEXT(AQ192,"0.#"),1)=".",TRUE,FALSE)</formula>
    </cfRule>
  </conditionalFormatting>
  <conditionalFormatting sqref="AU192:AU194">
    <cfRule type="expression" dxfId="811" priority="157">
      <formula>IF(RIGHT(TEXT(AU192,"0.#"),1)=".",FALSE,TRUE)</formula>
    </cfRule>
    <cfRule type="expression" dxfId="810" priority="158">
      <formula>IF(RIGHT(TEXT(AU192,"0.#"),1)=".",TRUE,FALSE)</formula>
    </cfRule>
  </conditionalFormatting>
  <conditionalFormatting sqref="AE187">
    <cfRule type="expression" dxfId="809" priority="155">
      <formula>IF(RIGHT(TEXT(AE187,"0.#"),1)=".",FALSE,TRUE)</formula>
    </cfRule>
    <cfRule type="expression" dxfId="808" priority="156">
      <formula>IF(RIGHT(TEXT(AE187,"0.#"),1)=".",TRUE,FALSE)</formula>
    </cfRule>
  </conditionalFormatting>
  <conditionalFormatting sqref="AE188">
    <cfRule type="expression" dxfId="807" priority="153">
      <formula>IF(RIGHT(TEXT(AE188,"0.#"),1)=".",FALSE,TRUE)</formula>
    </cfRule>
    <cfRule type="expression" dxfId="806" priority="154">
      <formula>IF(RIGHT(TEXT(AE188,"0.#"),1)=".",TRUE,FALSE)</formula>
    </cfRule>
  </conditionalFormatting>
  <conditionalFormatting sqref="AM187">
    <cfRule type="expression" dxfId="805" priority="143">
      <formula>IF(RIGHT(TEXT(AM187,"0.#"),1)=".",FALSE,TRUE)</formula>
    </cfRule>
    <cfRule type="expression" dxfId="804" priority="144">
      <formula>IF(RIGHT(TEXT(AM187,"0.#"),1)=".",TRUE,FALSE)</formula>
    </cfRule>
  </conditionalFormatting>
  <conditionalFormatting sqref="AE189">
    <cfRule type="expression" dxfId="803" priority="151">
      <formula>IF(RIGHT(TEXT(AE189,"0.#"),1)=".",FALSE,TRUE)</formula>
    </cfRule>
    <cfRule type="expression" dxfId="802" priority="152">
      <formula>IF(RIGHT(TEXT(AE189,"0.#"),1)=".",TRUE,FALSE)</formula>
    </cfRule>
  </conditionalFormatting>
  <conditionalFormatting sqref="AI189">
    <cfRule type="expression" dxfId="801" priority="149">
      <formula>IF(RIGHT(TEXT(AI189,"0.#"),1)=".",FALSE,TRUE)</formula>
    </cfRule>
    <cfRule type="expression" dxfId="800" priority="150">
      <formula>IF(RIGHT(TEXT(AI189,"0.#"),1)=".",TRUE,FALSE)</formula>
    </cfRule>
  </conditionalFormatting>
  <conditionalFormatting sqref="AI188">
    <cfRule type="expression" dxfId="799" priority="147">
      <formula>IF(RIGHT(TEXT(AI188,"0.#"),1)=".",FALSE,TRUE)</formula>
    </cfRule>
    <cfRule type="expression" dxfId="798" priority="148">
      <formula>IF(RIGHT(TEXT(AI188,"0.#"),1)=".",TRUE,FALSE)</formula>
    </cfRule>
  </conditionalFormatting>
  <conditionalFormatting sqref="AI187">
    <cfRule type="expression" dxfId="797" priority="145">
      <formula>IF(RIGHT(TEXT(AI187,"0.#"),1)=".",FALSE,TRUE)</formula>
    </cfRule>
    <cfRule type="expression" dxfId="796" priority="146">
      <formula>IF(RIGHT(TEXT(AI187,"0.#"),1)=".",TRUE,FALSE)</formula>
    </cfRule>
  </conditionalFormatting>
  <conditionalFormatting sqref="AM188">
    <cfRule type="expression" dxfId="795" priority="141">
      <formula>IF(RIGHT(TEXT(AM188,"0.#"),1)=".",FALSE,TRUE)</formula>
    </cfRule>
    <cfRule type="expression" dxfId="794" priority="142">
      <formula>IF(RIGHT(TEXT(AM188,"0.#"),1)=".",TRUE,FALSE)</formula>
    </cfRule>
  </conditionalFormatting>
  <conditionalFormatting sqref="AM189">
    <cfRule type="expression" dxfId="793" priority="139">
      <formula>IF(RIGHT(TEXT(AM189,"0.#"),1)=".",FALSE,TRUE)</formula>
    </cfRule>
    <cfRule type="expression" dxfId="792" priority="140">
      <formula>IF(RIGHT(TEXT(AM189,"0.#"),1)=".",TRUE,FALSE)</formula>
    </cfRule>
  </conditionalFormatting>
  <conditionalFormatting sqref="AQ187:AQ189">
    <cfRule type="expression" dxfId="791" priority="137">
      <formula>IF(RIGHT(TEXT(AQ187,"0.#"),1)=".",FALSE,TRUE)</formula>
    </cfRule>
    <cfRule type="expression" dxfId="790" priority="138">
      <formula>IF(RIGHT(TEXT(AQ187,"0.#"),1)=".",TRUE,FALSE)</formula>
    </cfRule>
  </conditionalFormatting>
  <conditionalFormatting sqref="AU187:AU189">
    <cfRule type="expression" dxfId="789" priority="135">
      <formula>IF(RIGHT(TEXT(AU187,"0.#"),1)=".",FALSE,TRUE)</formula>
    </cfRule>
    <cfRule type="expression" dxfId="788" priority="136">
      <formula>IF(RIGHT(TEXT(AU187,"0.#"),1)=".",TRUE,FALSE)</formula>
    </cfRule>
  </conditionalFormatting>
  <conditionalFormatting sqref="AE56:AE58 AI56:AI58 AM56:AM58">
    <cfRule type="expression" dxfId="787" priority="133">
      <formula>IF(RIGHT(TEXT(AE56,"0.#"),1)=".",FALSE,TRUE)</formula>
    </cfRule>
    <cfRule type="expression" dxfId="786" priority="134">
      <formula>IF(RIGHT(TEXT(AE56,"0.#"),1)=".",TRUE,FALSE)</formula>
    </cfRule>
  </conditionalFormatting>
  <conditionalFormatting sqref="AQ57:AQ58">
    <cfRule type="expression" dxfId="785" priority="115">
      <formula>IF(RIGHT(TEXT(AQ57,"0.#"),1)=".",FALSE,TRUE)</formula>
    </cfRule>
    <cfRule type="expression" dxfId="784" priority="116">
      <formula>IF(RIGHT(TEXT(AQ57,"0.#"),1)=".",TRUE,FALSE)</formula>
    </cfRule>
  </conditionalFormatting>
  <conditionalFormatting sqref="AU57:AU58">
    <cfRule type="expression" dxfId="783" priority="113">
      <formula>IF(RIGHT(TEXT(AU57,"0.#"),1)=".",FALSE,TRUE)</formula>
    </cfRule>
    <cfRule type="expression" dxfId="782" priority="114">
      <formula>IF(RIGHT(TEXT(AU57,"0.#"),1)=".",TRUE,FALSE)</formula>
    </cfRule>
  </conditionalFormatting>
  <conditionalFormatting sqref="P14:V14">
    <cfRule type="expression" dxfId="781" priority="89">
      <formula>IF(RIGHT(TEXT(P14,"0.#"),1)=".",FALSE,TRUE)</formula>
    </cfRule>
    <cfRule type="expression" dxfId="780" priority="90">
      <formula>IF(RIGHT(TEXT(P14,"0.#"),1)=".",TRUE,FALSE)</formula>
    </cfRule>
  </conditionalFormatting>
  <conditionalFormatting sqref="P15:V17 P13:V13">
    <cfRule type="expression" dxfId="779" priority="87">
      <formula>IF(RIGHT(TEXT(P13,"0.#"),1)=".",FALSE,TRUE)</formula>
    </cfRule>
    <cfRule type="expression" dxfId="778" priority="88">
      <formula>IF(RIGHT(TEXT(P13,"0.#"),1)=".",TRUE,FALSE)</formula>
    </cfRule>
  </conditionalFormatting>
  <conditionalFormatting sqref="AK14:AQ14">
    <cfRule type="expression" dxfId="777" priority="85">
      <formula>IF(RIGHT(TEXT(AK14,"0.#"),1)=".",FALSE,TRUE)</formula>
    </cfRule>
    <cfRule type="expression" dxfId="776" priority="86">
      <formula>IF(RIGHT(TEXT(AK14,"0.#"),1)=".",TRUE,FALSE)</formula>
    </cfRule>
  </conditionalFormatting>
  <conditionalFormatting sqref="AK15:AQ17 AK13:AQ13">
    <cfRule type="expression" dxfId="775" priority="83">
      <formula>IF(RIGHT(TEXT(AK13,"0.#"),1)=".",FALSE,TRUE)</formula>
    </cfRule>
    <cfRule type="expression" dxfId="774" priority="84">
      <formula>IF(RIGHT(TEXT(AK13,"0.#"),1)=".",TRUE,FALSE)</formula>
    </cfRule>
  </conditionalFormatting>
  <conditionalFormatting sqref="AR15:AX15">
    <cfRule type="expression" dxfId="773" priority="81">
      <formula>IF(RIGHT(TEXT(AR15,"0.#"),1)=".",FALSE,TRUE)</formula>
    </cfRule>
    <cfRule type="expression" dxfId="772" priority="82">
      <formula>IF(RIGHT(TEXT(AR15,"0.#"),1)=".",TRUE,FALSE)</formula>
    </cfRule>
  </conditionalFormatting>
  <conditionalFormatting sqref="AD13:AJ14">
    <cfRule type="expression" dxfId="771" priority="79">
      <formula>IF(RIGHT(TEXT(AD13,"0.#"),1)=".",FALSE,TRUE)</formula>
    </cfRule>
    <cfRule type="expression" dxfId="770" priority="80">
      <formula>IF(RIGHT(TEXT(AD13,"0.#"),1)=".",TRUE,FALSE)</formula>
    </cfRule>
  </conditionalFormatting>
  <conditionalFormatting sqref="W13:AC13">
    <cfRule type="expression" dxfId="769" priority="77">
      <formula>IF(RIGHT(TEXT(W13,"0.#"),1)=".",FALSE,TRUE)</formula>
    </cfRule>
    <cfRule type="expression" dxfId="768" priority="78">
      <formula>IF(RIGHT(TEXT(W13,"0.#"),1)=".",TRUE,FALSE)</formula>
    </cfRule>
  </conditionalFormatting>
  <conditionalFormatting sqref="W14:AC14">
    <cfRule type="expression" dxfId="767" priority="75">
      <formula>IF(RIGHT(TEXT(W14,"0.#"),1)=".",FALSE,TRUE)</formula>
    </cfRule>
    <cfRule type="expression" dxfId="766" priority="76">
      <formula>IF(RIGHT(TEXT(W14,"0.#"),1)=".",TRUE,FALSE)</formula>
    </cfRule>
  </conditionalFormatting>
  <conditionalFormatting sqref="W15:AC15">
    <cfRule type="expression" dxfId="765" priority="73">
      <formula>IF(RIGHT(TEXT(W15,"0.#"),1)=".",FALSE,TRUE)</formula>
    </cfRule>
    <cfRule type="expression" dxfId="764" priority="74">
      <formula>IF(RIGHT(TEXT(W15,"0.#"),1)=".",TRUE,FALSE)</formula>
    </cfRule>
  </conditionalFormatting>
  <conditionalFormatting sqref="W16:AC17">
    <cfRule type="expression" dxfId="763" priority="71">
      <formula>IF(RIGHT(TEXT(W16,"0.#"),1)=".",FALSE,TRUE)</formula>
    </cfRule>
    <cfRule type="expression" dxfId="762" priority="72">
      <formula>IF(RIGHT(TEXT(W16,"0.#"),1)=".",TRUE,FALSE)</formula>
    </cfRule>
  </conditionalFormatting>
  <conditionalFormatting sqref="AD16:AJ16">
    <cfRule type="expression" dxfId="761" priority="69">
      <formula>IF(RIGHT(TEXT(AD16,"0.#"),1)=".",FALSE,TRUE)</formula>
    </cfRule>
    <cfRule type="expression" dxfId="760" priority="70">
      <formula>IF(RIGHT(TEXT(AD16,"0.#"),1)=".",TRUE,FALSE)</formula>
    </cfRule>
  </conditionalFormatting>
  <conditionalFormatting sqref="AD17:AJ17">
    <cfRule type="expression" dxfId="759" priority="67">
      <formula>IF(RIGHT(TEXT(AD17,"0.#"),1)=".",FALSE,TRUE)</formula>
    </cfRule>
    <cfRule type="expression" dxfId="758" priority="68">
      <formula>IF(RIGHT(TEXT(AD17,"0.#"),1)=".",TRUE,FALSE)</formula>
    </cfRule>
  </conditionalFormatting>
  <conditionalFormatting sqref="P19:V19">
    <cfRule type="expression" dxfId="757" priority="65">
      <formula>IF(RIGHT(TEXT(P19,"0.#"),1)=".",FALSE,TRUE)</formula>
    </cfRule>
    <cfRule type="expression" dxfId="756" priority="66">
      <formula>IF(RIGHT(TEXT(P19,"0.#"),1)=".",TRUE,FALSE)</formula>
    </cfRule>
  </conditionalFormatting>
  <conditionalFormatting sqref="W23">
    <cfRule type="expression" dxfId="755" priority="63">
      <formula>IF(RIGHT(TEXT(W23,"0.#"),1)=".",FALSE,TRUE)</formula>
    </cfRule>
    <cfRule type="expression" dxfId="754" priority="64">
      <formula>IF(RIGHT(TEXT(W23,"0.#"),1)=".",TRUE,FALSE)</formula>
    </cfRule>
  </conditionalFormatting>
  <conditionalFormatting sqref="W24:W27">
    <cfRule type="expression" dxfId="753" priority="61">
      <formula>IF(RIGHT(TEXT(W24,"0.#"),1)=".",FALSE,TRUE)</formula>
    </cfRule>
    <cfRule type="expression" dxfId="752" priority="62">
      <formula>IF(RIGHT(TEXT(W24,"0.#"),1)=".",TRUE,FALSE)</formula>
    </cfRule>
  </conditionalFormatting>
  <conditionalFormatting sqref="P23">
    <cfRule type="expression" dxfId="751" priority="59">
      <formula>IF(RIGHT(TEXT(P23,"0.#"),1)=".",FALSE,TRUE)</formula>
    </cfRule>
    <cfRule type="expression" dxfId="750" priority="60">
      <formula>IF(RIGHT(TEXT(P23,"0.#"),1)=".",TRUE,FALSE)</formula>
    </cfRule>
  </conditionalFormatting>
  <conditionalFormatting sqref="P24:P27">
    <cfRule type="expression" dxfId="749" priority="57">
      <formula>IF(RIGHT(TEXT(P24,"0.#"),1)=".",FALSE,TRUE)</formula>
    </cfRule>
    <cfRule type="expression" dxfId="748" priority="58">
      <formula>IF(RIGHT(TEXT(P24,"0.#"),1)=".",TRUE,FALSE)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E53">
    <cfRule type="expression" dxfId="743" priority="43">
      <formula>IF(RIGHT(TEXT(AE53,"0.#"),1)=".",FALSE,TRUE)</formula>
    </cfRule>
    <cfRule type="expression" dxfId="742" priority="44">
      <formula>IF(RIGHT(TEXT(AE53,"0.#"),1)=".",TRUE,FALSE)</formula>
    </cfRule>
  </conditionalFormatting>
  <conditionalFormatting sqref="AI51">
    <cfRule type="expression" dxfId="741" priority="41">
      <formula>IF(RIGHT(TEXT(AI51,"0.#"),1)=".",FALSE,TRUE)</formula>
    </cfRule>
    <cfRule type="expression" dxfId="740" priority="42">
      <formula>IF(RIGHT(TEXT(AI51,"0.#"),1)=".",TRUE,FALSE)</formula>
    </cfRule>
  </conditionalFormatting>
  <conditionalFormatting sqref="AI52">
    <cfRule type="expression" dxfId="739" priority="39">
      <formula>IF(RIGHT(TEXT(AI52,"0.#"),1)=".",FALSE,TRUE)</formula>
    </cfRule>
    <cfRule type="expression" dxfId="738" priority="40">
      <formula>IF(RIGHT(TEXT(AI52,"0.#"),1)=".",TRUE,FALSE)</formula>
    </cfRule>
  </conditionalFormatting>
  <conditionalFormatting sqref="AM51:AM53 AQ51:AQ53 AU51:AU53">
    <cfRule type="expression" dxfId="737" priority="37">
      <formula>IF(RIGHT(TEXT(AM51,"0.#"),1)=".",FALSE,TRUE)</formula>
    </cfRule>
    <cfRule type="expression" dxfId="736" priority="38">
      <formula>IF(RIGHT(TEXT(AM51,"0.#"),1)=".",TRUE,FALSE)</formula>
    </cfRule>
  </conditionalFormatting>
  <conditionalFormatting sqref="AI53">
    <cfRule type="expression" dxfId="735" priority="35">
      <formula>IF(RIGHT(TEXT(AI53,"0.#"),1)=".",FALSE,TRUE)</formula>
    </cfRule>
    <cfRule type="expression" dxfId="734" priority="36">
      <formula>IF(RIGHT(TEXT(AI53,"0.#"),1)=".",TRUE,FALSE)</formula>
    </cfRule>
  </conditionalFormatting>
  <conditionalFormatting sqref="AL366:AO366">
    <cfRule type="expression" dxfId="733" priority="31">
      <formula>IF(AND(AL366&gt;=0, RIGHT(TEXT(AL366,"0.#"),1)&lt;&gt;"."),TRUE,FALSE)</formula>
    </cfRule>
    <cfRule type="expression" dxfId="732" priority="32">
      <formula>IF(AND(AL366&gt;=0, RIGHT(TEXT(AL366,"0.#"),1)="."),TRUE,FALSE)</formula>
    </cfRule>
    <cfRule type="expression" dxfId="731" priority="33">
      <formula>IF(AND(AL366&lt;0, RIGHT(TEXT(AL366,"0.#"),1)&lt;&gt;"."),TRUE,FALSE)</formula>
    </cfRule>
    <cfRule type="expression" dxfId="730" priority="34">
      <formula>IF(AND(AL366&lt;0, RIGHT(TEXT(AL366,"0.#"),1)="."),TRUE,FALSE)</formula>
    </cfRule>
  </conditionalFormatting>
  <conditionalFormatting sqref="AU56">
    <cfRule type="expression" dxfId="729" priority="29">
      <formula>IF(RIGHT(TEXT(AU56,"0.#"),1)=".",FALSE,TRUE)</formula>
    </cfRule>
    <cfRule type="expression" dxfId="728" priority="30">
      <formula>IF(RIGHT(TEXT(AU56,"0.#"),1)=".",TRUE,FALSE)</formula>
    </cfRule>
  </conditionalFormatting>
  <conditionalFormatting sqref="AQ56">
    <cfRule type="expression" dxfId="727" priority="27">
      <formula>IF(RIGHT(TEXT(AQ56,"0.#"),1)=".",FALSE,TRUE)</formula>
    </cfRule>
    <cfRule type="expression" dxfId="726" priority="28">
      <formula>IF(RIGHT(TEXT(AQ56,"0.#"),1)=".",TRUE,FALSE)</formula>
    </cfRule>
  </conditionalFormatting>
  <conditionalFormatting sqref="AE61:AE63 AI61:AI63 AM61:AM63">
    <cfRule type="expression" dxfId="725" priority="25">
      <formula>IF(RIGHT(TEXT(AE61,"0.#"),1)=".",FALSE,TRUE)</formula>
    </cfRule>
    <cfRule type="expression" dxfId="724" priority="26">
      <formula>IF(RIGHT(TEXT(AE61,"0.#"),1)=".",TRUE,FALSE)</formula>
    </cfRule>
  </conditionalFormatting>
  <conditionalFormatting sqref="AE202:AE207 AI202:AI207 AM202:AM207 AQ202:AQ207 AU202:AU207">
    <cfRule type="expression" dxfId="723" priority="23">
      <formula>IF(RIGHT(TEXT(AE202,"0.#"),1)=".",FALSE,TRUE)</formula>
    </cfRule>
    <cfRule type="expression" dxfId="722" priority="24">
      <formula>IF(RIGHT(TEXT(AE202,"0.#"),1)=".",TRUE,FALSE)</formula>
    </cfRule>
  </conditionalFormatting>
  <conditionalFormatting sqref="A213">
    <cfRule type="expression" dxfId="721" priority="21">
      <formula>IF(RIGHT(TEXT(A213,"0.#"),1)=".",FALSE,TRUE)</formula>
    </cfRule>
    <cfRule type="expression" dxfId="720" priority="22">
      <formula>IF(RIGHT(TEXT(A213,"0.#"),1)=".",TRUE,FALSE)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E35:AE36 AI35:AI36 AM35:AM36">
    <cfRule type="expression" dxfId="715" priority="15">
      <formula>IF(RIGHT(TEXT(AE35,"0.#"),1)=".",FALSE,TRUE)</formula>
    </cfRule>
    <cfRule type="expression" dxfId="714" priority="16">
      <formula>IF(RIGHT(TEXT(AE35,"0.#"),1)=".",TRUE,FALSE)</formula>
    </cfRule>
  </conditionalFormatting>
  <conditionalFormatting sqref="AL400:AO400">
    <cfRule type="expression" dxfId="713" priority="11">
      <formula>IF(AND(AL400&gt;=0, RIGHT(TEXT(AL400,"0.#"),1)&lt;&gt;"."),TRUE,FALSE)</formula>
    </cfRule>
    <cfRule type="expression" dxfId="712" priority="12">
      <formula>IF(AND(AL400&gt;=0, RIGHT(TEXT(AL400,"0.#"),1)="."),TRUE,FALSE)</formula>
    </cfRule>
    <cfRule type="expression" dxfId="711" priority="13">
      <formula>IF(AND(AL400&lt;0, RIGHT(TEXT(AL400,"0.#"),1)&lt;&gt;"."),TRUE,FALSE)</formula>
    </cfRule>
    <cfRule type="expression" dxfId="710" priority="14">
      <formula>IF(AND(AL400&lt;0, RIGHT(TEXT(AL400,"0.#"),1)="."),TRUE,FALSE)</formula>
    </cfRule>
  </conditionalFormatting>
  <conditionalFormatting sqref="AL401:AO401">
    <cfRule type="expression" dxfId="709" priority="7">
      <formula>IF(AND(AL401&gt;=0, RIGHT(TEXT(AL401,"0.#"),1)&lt;&gt;"."),TRUE,FALSE)</formula>
    </cfRule>
    <cfRule type="expression" dxfId="708" priority="8">
      <formula>IF(AND(AL401&gt;=0, RIGHT(TEXT(AL401,"0.#"),1)="."),TRUE,FALSE)</formula>
    </cfRule>
    <cfRule type="expression" dxfId="707" priority="9">
      <formula>IF(AND(AL401&lt;0, RIGHT(TEXT(AL401,"0.#"),1)&lt;&gt;"."),TRUE,FALSE)</formula>
    </cfRule>
    <cfRule type="expression" dxfId="706" priority="10">
      <formula>IF(AND(AL401&lt;0, RIGHT(TEXT(AL401,"0.#"),1)="."),TRUE,FALSE)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L402:AO408">
    <cfRule type="expression" dxfId="703" priority="1">
      <formula>IF(AND(AL402&gt;=0, RIGHT(TEXT(AL402,"0.#"),1)&lt;&gt;"."),TRUE,FALSE)</formula>
    </cfRule>
    <cfRule type="expression" dxfId="702" priority="2">
      <formula>IF(AND(AL402&gt;=0, RIGHT(TEXT(AL402,"0.#"),1)="."),TRUE,FALSE)</formula>
    </cfRule>
    <cfRule type="expression" dxfId="701" priority="3">
      <formula>IF(AND(AL402&lt;0, RIGHT(TEXT(AL402,"0.#"),1)&lt;&gt;"."),TRUE,FALSE)</formula>
    </cfRule>
    <cfRule type="expression" dxfId="700" priority="4">
      <formula>IF(AND(AL402&lt;0, RIGHT(TEXT(AL402,"0.#"),1)="."),TRUE,FALSE)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43" max="16383" man="1"/>
    <brk id="235" max="53" man="1"/>
    <brk id="268" max="16383" man="1"/>
    <brk id="298" max="5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7" sqref="L1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251</v>
      </c>
      <c r="B1" s="23" t="s">
        <v>252</v>
      </c>
      <c r="F1" s="24" t="s">
        <v>19</v>
      </c>
      <c r="G1" s="24" t="s">
        <v>253</v>
      </c>
      <c r="K1" s="25" t="s">
        <v>254</v>
      </c>
      <c r="L1" s="23" t="s">
        <v>252</v>
      </c>
      <c r="O1" s="12"/>
      <c r="P1" s="24" t="s">
        <v>29</v>
      </c>
      <c r="Q1" s="24" t="s">
        <v>253</v>
      </c>
      <c r="T1" s="12"/>
      <c r="U1" s="27" t="s">
        <v>255</v>
      </c>
      <c r="W1" s="27" t="s">
        <v>256</v>
      </c>
      <c r="Y1" s="27" t="s">
        <v>257</v>
      </c>
      <c r="Z1" s="27" t="s">
        <v>258</v>
      </c>
      <c r="AA1" s="27" t="s">
        <v>259</v>
      </c>
      <c r="AB1" s="27" t="s">
        <v>260</v>
      </c>
      <c r="AC1" s="27" t="s">
        <v>172</v>
      </c>
      <c r="AD1" s="26"/>
      <c r="AE1" s="27" t="s">
        <v>175</v>
      </c>
      <c r="AF1" s="28"/>
      <c r="AG1" s="47" t="s">
        <v>248</v>
      </c>
      <c r="AI1" s="47" t="s">
        <v>261</v>
      </c>
      <c r="AK1" s="47" t="s">
        <v>262</v>
      </c>
      <c r="AP1" s="26" t="s">
        <v>263</v>
      </c>
    </row>
    <row r="2" spans="1:42" ht="13.5" customHeight="1" x14ac:dyDescent="0.15">
      <c r="A2" s="13" t="s">
        <v>264</v>
      </c>
      <c r="B2" s="14"/>
      <c r="C2" s="12" t="str">
        <f>IF(B2="","",A2)</f>
        <v/>
      </c>
      <c r="D2" s="12" t="str">
        <f>IF(C2="","",IF(D1&lt;&gt;"",CONCATENATE(D1,"、",C2),C2))</f>
        <v/>
      </c>
      <c r="F2" s="11" t="s">
        <v>265</v>
      </c>
      <c r="G2" s="16" t="s">
        <v>128</v>
      </c>
      <c r="H2" s="12" t="str">
        <f>IF(G2="","",F2)</f>
        <v>一般会計</v>
      </c>
      <c r="I2" s="12" t="str">
        <f>IF(H2="","",IF(I1&lt;&gt;"",CONCATENATE(I1,"、",H2),H2))</f>
        <v>一般会計</v>
      </c>
      <c r="K2" s="13" t="s">
        <v>266</v>
      </c>
      <c r="L2" s="14"/>
      <c r="M2" s="12" t="str">
        <f>IF(L2="","",K2)</f>
        <v/>
      </c>
      <c r="N2" s="12" t="str">
        <f>IF(M2="","",IF(N1&lt;&gt;"",CONCATENATE(N1,"、",M2),M2))</f>
        <v/>
      </c>
      <c r="O2" s="12"/>
      <c r="P2" s="11" t="s">
        <v>267</v>
      </c>
      <c r="Q2" s="16"/>
      <c r="R2" s="12" t="str">
        <f>IF(Q2="","",P2)</f>
        <v/>
      </c>
      <c r="S2" s="12" t="str">
        <f>IF(R2="","",IF(S1&lt;&gt;"",CONCATENATE(S1,"、",R2),R2))</f>
        <v/>
      </c>
      <c r="T2" s="12"/>
      <c r="U2" s="82">
        <v>21</v>
      </c>
      <c r="W2" s="30" t="s">
        <v>268</v>
      </c>
      <c r="Y2" s="30" t="s">
        <v>269</v>
      </c>
      <c r="Z2" s="30" t="s">
        <v>269</v>
      </c>
      <c r="AA2" s="76" t="s">
        <v>270</v>
      </c>
      <c r="AB2" s="76" t="s">
        <v>271</v>
      </c>
      <c r="AC2" s="77" t="s">
        <v>272</v>
      </c>
      <c r="AD2" s="26"/>
      <c r="AE2" s="39" t="s">
        <v>273</v>
      </c>
      <c r="AF2" s="28"/>
      <c r="AG2" s="49" t="s">
        <v>274</v>
      </c>
      <c r="AI2" s="47" t="s">
        <v>1</v>
      </c>
      <c r="AK2" s="47" t="s">
        <v>275</v>
      </c>
      <c r="AP2" s="49" t="s">
        <v>274</v>
      </c>
    </row>
    <row r="3" spans="1:42" ht="13.5" customHeight="1" x14ac:dyDescent="0.15">
      <c r="A3" s="13" t="s">
        <v>276</v>
      </c>
      <c r="B3" s="14"/>
      <c r="C3" s="12" t="str">
        <f t="shared" ref="C3:C11" si="0">IF(B3="","",A3)</f>
        <v/>
      </c>
      <c r="D3" s="12" t="str">
        <f>IF(C3="",D2,IF(D2&lt;&gt;"",CONCATENATE(D2,"、",C3),C3))</f>
        <v/>
      </c>
      <c r="F3" s="17" t="s">
        <v>277</v>
      </c>
      <c r="G3" s="16"/>
      <c r="H3" s="12" t="str">
        <f t="shared" ref="H3:H37" si="1">IF(G3="","",F3)</f>
        <v/>
      </c>
      <c r="I3" s="12" t="str">
        <f>IF(H3="",I2,IF(I2&lt;&gt;"",CONCATENATE(I2,"、",H3),H3))</f>
        <v>一般会計</v>
      </c>
      <c r="K3" s="13" t="s">
        <v>278</v>
      </c>
      <c r="L3" s="14"/>
      <c r="M3" s="12" t="str">
        <f t="shared" ref="M3:M11" si="2">IF(L3="","",K3)</f>
        <v/>
      </c>
      <c r="N3" s="12" t="str">
        <f>IF(M3="",N2,IF(N2&lt;&gt;"",CONCATENATE(N2,"、",M3),M3))</f>
        <v/>
      </c>
      <c r="O3" s="12"/>
      <c r="P3" s="11" t="s">
        <v>279</v>
      </c>
      <c r="Q3" s="16"/>
      <c r="R3" s="12" t="str">
        <f t="shared" ref="R3:R8" si="3">IF(Q3="","",P3)</f>
        <v/>
      </c>
      <c r="S3" s="12" t="str">
        <f t="shared" ref="S3:S8" si="4">IF(R3="",S2,IF(S2&lt;&gt;"",CONCATENATE(S2,"、",R3),R3))</f>
        <v/>
      </c>
      <c r="T3" s="12"/>
      <c r="U3" s="30" t="s">
        <v>280</v>
      </c>
      <c r="W3" s="30" t="s">
        <v>281</v>
      </c>
      <c r="Y3" s="30" t="s">
        <v>282</v>
      </c>
      <c r="Z3" s="30" t="s">
        <v>283</v>
      </c>
      <c r="AA3" s="76" t="s">
        <v>284</v>
      </c>
      <c r="AB3" s="76" t="s">
        <v>285</v>
      </c>
      <c r="AC3" s="77" t="s">
        <v>286</v>
      </c>
      <c r="AD3" s="26"/>
      <c r="AE3" s="39" t="s">
        <v>287</v>
      </c>
      <c r="AF3" s="28"/>
      <c r="AG3" s="49" t="s">
        <v>288</v>
      </c>
      <c r="AI3" s="47" t="s">
        <v>289</v>
      </c>
      <c r="AK3" s="47" t="str">
        <f>CHAR(CODE(AK2)+1)</f>
        <v>B</v>
      </c>
      <c r="AP3" s="49" t="s">
        <v>288</v>
      </c>
    </row>
    <row r="4" spans="1:42" ht="13.5" customHeight="1" x14ac:dyDescent="0.15">
      <c r="A4" s="13" t="s">
        <v>290</v>
      </c>
      <c r="B4" s="14"/>
      <c r="C4" s="12" t="str">
        <f t="shared" si="0"/>
        <v/>
      </c>
      <c r="D4" s="12" t="str">
        <f>IF(C4="",D3,IF(D3&lt;&gt;"",CONCATENATE(D3,"、",C4),C4))</f>
        <v/>
      </c>
      <c r="F4" s="17" t="s">
        <v>291</v>
      </c>
      <c r="G4" s="16"/>
      <c r="H4" s="12" t="str">
        <f t="shared" si="1"/>
        <v/>
      </c>
      <c r="I4" s="12" t="str">
        <f t="shared" ref="I4:I37" si="5">IF(H4="",I3,IF(I3&lt;&gt;"",CONCATENATE(I3,"、",H4),H4))</f>
        <v>一般会計</v>
      </c>
      <c r="K4" s="13" t="s">
        <v>292</v>
      </c>
      <c r="L4" s="14"/>
      <c r="M4" s="12" t="str">
        <f t="shared" si="2"/>
        <v/>
      </c>
      <c r="N4" s="12" t="str">
        <f t="shared" ref="N4:N11" si="6">IF(M4="",N3,IF(N3&lt;&gt;"",CONCATENATE(N3,"、",M4),M4))</f>
        <v/>
      </c>
      <c r="O4" s="12"/>
      <c r="P4" s="11" t="s">
        <v>293</v>
      </c>
      <c r="Q4" s="16" t="s">
        <v>128</v>
      </c>
      <c r="R4" s="12" t="str">
        <f t="shared" si="3"/>
        <v>補助</v>
      </c>
      <c r="S4" s="12" t="str">
        <f t="shared" si="4"/>
        <v>補助</v>
      </c>
      <c r="T4" s="12"/>
      <c r="U4" s="30" t="s">
        <v>294</v>
      </c>
      <c r="W4" s="30" t="s">
        <v>295</v>
      </c>
      <c r="Y4" s="30" t="s">
        <v>296</v>
      </c>
      <c r="Z4" s="30" t="s">
        <v>297</v>
      </c>
      <c r="AA4" s="76" t="s">
        <v>298</v>
      </c>
      <c r="AB4" s="76" t="s">
        <v>299</v>
      </c>
      <c r="AC4" s="76" t="s">
        <v>300</v>
      </c>
      <c r="AD4" s="26"/>
      <c r="AE4" s="39" t="s">
        <v>301</v>
      </c>
      <c r="AF4" s="28"/>
      <c r="AG4" s="49" t="s">
        <v>302</v>
      </c>
      <c r="AI4" s="47" t="s">
        <v>303</v>
      </c>
      <c r="AK4" s="47" t="str">
        <f t="shared" ref="AK4:AK49" si="7">CHAR(CODE(AK3)+1)</f>
        <v>C</v>
      </c>
      <c r="AP4" s="49" t="s">
        <v>302</v>
      </c>
    </row>
    <row r="5" spans="1:42" ht="13.5" customHeight="1" x14ac:dyDescent="0.15">
      <c r="A5" s="13" t="s">
        <v>304</v>
      </c>
      <c r="B5" s="14"/>
      <c r="C5" s="12" t="str">
        <f t="shared" si="0"/>
        <v/>
      </c>
      <c r="D5" s="12" t="str">
        <f>IF(C5="",D4,IF(D4&lt;&gt;"",CONCATENATE(D4,"、",C5),C5))</f>
        <v/>
      </c>
      <c r="F5" s="17" t="s">
        <v>305</v>
      </c>
      <c r="G5" s="16"/>
      <c r="H5" s="12" t="str">
        <f t="shared" si="1"/>
        <v/>
      </c>
      <c r="I5" s="12" t="str">
        <f t="shared" si="5"/>
        <v>一般会計</v>
      </c>
      <c r="K5" s="13" t="s">
        <v>306</v>
      </c>
      <c r="L5" s="14"/>
      <c r="M5" s="12" t="str">
        <f t="shared" si="2"/>
        <v/>
      </c>
      <c r="N5" s="12" t="str">
        <f t="shared" si="6"/>
        <v/>
      </c>
      <c r="O5" s="12"/>
      <c r="P5" s="11" t="s">
        <v>307</v>
      </c>
      <c r="Q5" s="16"/>
      <c r="R5" s="12" t="str">
        <f t="shared" si="3"/>
        <v/>
      </c>
      <c r="S5" s="12" t="str">
        <f t="shared" si="4"/>
        <v>補助</v>
      </c>
      <c r="T5" s="12"/>
      <c r="W5" s="30" t="s">
        <v>308</v>
      </c>
      <c r="Y5" s="30" t="s">
        <v>309</v>
      </c>
      <c r="Z5" s="30" t="s">
        <v>310</v>
      </c>
      <c r="AA5" s="76" t="s">
        <v>15</v>
      </c>
      <c r="AB5" s="76" t="s">
        <v>311</v>
      </c>
      <c r="AC5" s="76" t="s">
        <v>312</v>
      </c>
      <c r="AE5" s="39" t="s">
        <v>313</v>
      </c>
      <c r="AF5" s="28"/>
      <c r="AG5" s="49" t="s">
        <v>314</v>
      </c>
      <c r="AI5" s="47" t="s">
        <v>315</v>
      </c>
      <c r="AK5" s="47" t="str">
        <f t="shared" si="7"/>
        <v>D</v>
      </c>
      <c r="AP5" s="49" t="s">
        <v>314</v>
      </c>
    </row>
    <row r="6" spans="1:42" ht="13.5" customHeight="1" x14ac:dyDescent="0.15">
      <c r="A6" s="13" t="s">
        <v>316</v>
      </c>
      <c r="B6" s="14"/>
      <c r="C6" s="12" t="str">
        <f t="shared" si="0"/>
        <v/>
      </c>
      <c r="D6" s="12" t="str">
        <f t="shared" ref="D6:D21" si="8">IF(C6="",D5,IF(D5&lt;&gt;"",CONCATENATE(D5,"、",C6),C6))</f>
        <v/>
      </c>
      <c r="F6" s="17" t="s">
        <v>317</v>
      </c>
      <c r="G6" s="16"/>
      <c r="H6" s="12" t="str">
        <f t="shared" si="1"/>
        <v/>
      </c>
      <c r="I6" s="12" t="str">
        <f t="shared" si="5"/>
        <v>一般会計</v>
      </c>
      <c r="K6" s="13" t="s">
        <v>318</v>
      </c>
      <c r="L6" s="14"/>
      <c r="M6" s="12" t="str">
        <f t="shared" si="2"/>
        <v/>
      </c>
      <c r="N6" s="12" t="str">
        <f t="shared" si="6"/>
        <v/>
      </c>
      <c r="O6" s="12"/>
      <c r="P6" s="11" t="s">
        <v>319</v>
      </c>
      <c r="Q6" s="16"/>
      <c r="R6" s="12" t="str">
        <f t="shared" si="3"/>
        <v/>
      </c>
      <c r="S6" s="12" t="str">
        <f t="shared" si="4"/>
        <v>補助</v>
      </c>
      <c r="T6" s="12"/>
      <c r="U6" s="30" t="s">
        <v>320</v>
      </c>
      <c r="W6" s="30" t="s">
        <v>321</v>
      </c>
      <c r="Y6" s="30" t="s">
        <v>322</v>
      </c>
      <c r="Z6" s="30" t="s">
        <v>323</v>
      </c>
      <c r="AA6" s="76" t="s">
        <v>324</v>
      </c>
      <c r="AB6" s="76" t="s">
        <v>325</v>
      </c>
      <c r="AC6" s="76" t="s">
        <v>326</v>
      </c>
      <c r="AE6" s="39" t="s">
        <v>327</v>
      </c>
      <c r="AF6" s="28"/>
      <c r="AG6" s="49" t="s">
        <v>328</v>
      </c>
      <c r="AI6" s="47" t="s">
        <v>329</v>
      </c>
      <c r="AK6" s="47" t="str">
        <f>CHAR(CODE(AK5)+1)</f>
        <v>E</v>
      </c>
      <c r="AP6" s="49" t="s">
        <v>328</v>
      </c>
    </row>
    <row r="7" spans="1:42" ht="13.5" customHeight="1" x14ac:dyDescent="0.15">
      <c r="A7" s="13" t="s">
        <v>330</v>
      </c>
      <c r="B7" s="14"/>
      <c r="C7" s="12" t="str">
        <f t="shared" si="0"/>
        <v/>
      </c>
      <c r="D7" s="12" t="str">
        <f t="shared" si="8"/>
        <v/>
      </c>
      <c r="F7" s="17" t="s">
        <v>331</v>
      </c>
      <c r="G7" s="16"/>
      <c r="H7" s="12" t="str">
        <f t="shared" si="1"/>
        <v/>
      </c>
      <c r="I7" s="12" t="str">
        <f t="shared" si="5"/>
        <v>一般会計</v>
      </c>
      <c r="K7" s="13" t="s">
        <v>332</v>
      </c>
      <c r="L7" s="14"/>
      <c r="M7" s="12" t="str">
        <f t="shared" si="2"/>
        <v/>
      </c>
      <c r="N7" s="12" t="str">
        <f t="shared" si="6"/>
        <v/>
      </c>
      <c r="O7" s="12"/>
      <c r="P7" s="11" t="s">
        <v>333</v>
      </c>
      <c r="Q7" s="16"/>
      <c r="R7" s="12" t="str">
        <f t="shared" si="3"/>
        <v/>
      </c>
      <c r="S7" s="12" t="str">
        <f t="shared" si="4"/>
        <v>補助</v>
      </c>
      <c r="T7" s="12"/>
      <c r="U7" s="30"/>
      <c r="W7" s="30" t="s">
        <v>334</v>
      </c>
      <c r="Y7" s="30" t="s">
        <v>335</v>
      </c>
      <c r="Z7" s="30" t="s">
        <v>336</v>
      </c>
      <c r="AA7" s="76" t="s">
        <v>337</v>
      </c>
      <c r="AB7" s="76" t="s">
        <v>338</v>
      </c>
      <c r="AE7" s="30" t="s">
        <v>326</v>
      </c>
      <c r="AF7" s="28"/>
      <c r="AG7" s="49" t="s">
        <v>339</v>
      </c>
      <c r="AH7" s="72"/>
      <c r="AI7" s="49" t="s">
        <v>340</v>
      </c>
      <c r="AK7" s="47" t="str">
        <f>CHAR(CODE(AK6)+1)</f>
        <v>F</v>
      </c>
      <c r="AP7" s="49" t="s">
        <v>339</v>
      </c>
    </row>
    <row r="8" spans="1:42" ht="13.5" customHeight="1" x14ac:dyDescent="0.15">
      <c r="A8" s="13" t="s">
        <v>341</v>
      </c>
      <c r="B8" s="14"/>
      <c r="C8" s="12" t="str">
        <f t="shared" si="0"/>
        <v/>
      </c>
      <c r="D8" s="12" t="str">
        <f t="shared" si="8"/>
        <v/>
      </c>
      <c r="F8" s="17" t="s">
        <v>342</v>
      </c>
      <c r="G8" s="16"/>
      <c r="H8" s="12" t="str">
        <f t="shared" si="1"/>
        <v/>
      </c>
      <c r="I8" s="12" t="str">
        <f t="shared" si="5"/>
        <v>一般会計</v>
      </c>
      <c r="K8" s="13" t="s">
        <v>343</v>
      </c>
      <c r="L8" s="14"/>
      <c r="M8" s="12" t="str">
        <f t="shared" si="2"/>
        <v/>
      </c>
      <c r="N8" s="12" t="str">
        <f t="shared" si="6"/>
        <v/>
      </c>
      <c r="O8" s="12"/>
      <c r="P8" s="11" t="s">
        <v>222</v>
      </c>
      <c r="Q8" s="16"/>
      <c r="R8" s="12" t="str">
        <f t="shared" si="3"/>
        <v/>
      </c>
      <c r="S8" s="12" t="str">
        <f t="shared" si="4"/>
        <v>補助</v>
      </c>
      <c r="T8" s="12"/>
      <c r="U8" s="30" t="s">
        <v>344</v>
      </c>
      <c r="W8" s="30" t="s">
        <v>345</v>
      </c>
      <c r="Y8" s="30" t="s">
        <v>346</v>
      </c>
      <c r="Z8" s="30" t="s">
        <v>347</v>
      </c>
      <c r="AA8" s="76" t="s">
        <v>348</v>
      </c>
      <c r="AB8" s="76" t="s">
        <v>349</v>
      </c>
      <c r="AF8" s="28"/>
      <c r="AG8" s="49" t="s">
        <v>350</v>
      </c>
      <c r="AI8" s="47" t="s">
        <v>351</v>
      </c>
      <c r="AK8" s="47" t="str">
        <f t="shared" si="7"/>
        <v>G</v>
      </c>
      <c r="AP8" s="49" t="s">
        <v>350</v>
      </c>
    </row>
    <row r="9" spans="1:42" ht="13.5" customHeight="1" x14ac:dyDescent="0.15">
      <c r="A9" s="13" t="s">
        <v>352</v>
      </c>
      <c r="B9" s="14"/>
      <c r="C9" s="12" t="str">
        <f t="shared" si="0"/>
        <v/>
      </c>
      <c r="D9" s="12" t="str">
        <f t="shared" si="8"/>
        <v/>
      </c>
      <c r="F9" s="17" t="s">
        <v>353</v>
      </c>
      <c r="G9" s="16"/>
      <c r="H9" s="12" t="str">
        <f t="shared" si="1"/>
        <v/>
      </c>
      <c r="I9" s="12" t="str">
        <f t="shared" si="5"/>
        <v>一般会計</v>
      </c>
      <c r="K9" s="13" t="s">
        <v>354</v>
      </c>
      <c r="L9" s="14" t="s">
        <v>128</v>
      </c>
      <c r="M9" s="12" t="str">
        <f t="shared" si="2"/>
        <v>エネルギー対策</v>
      </c>
      <c r="N9" s="12" t="str">
        <f t="shared" si="6"/>
        <v>エネルギー対策</v>
      </c>
      <c r="O9" s="12"/>
      <c r="P9" s="12"/>
      <c r="Q9" s="18"/>
      <c r="T9" s="12"/>
      <c r="U9" s="30" t="s">
        <v>355</v>
      </c>
      <c r="W9" s="30" t="s">
        <v>356</v>
      </c>
      <c r="Y9" s="30" t="s">
        <v>357</v>
      </c>
      <c r="Z9" s="30" t="s">
        <v>358</v>
      </c>
      <c r="AA9" s="76" t="s">
        <v>359</v>
      </c>
      <c r="AB9" s="76" t="s">
        <v>360</v>
      </c>
      <c r="AF9" s="28"/>
      <c r="AG9" s="49" t="s">
        <v>361</v>
      </c>
      <c r="AI9" s="70"/>
      <c r="AK9" s="47" t="str">
        <f t="shared" si="7"/>
        <v>H</v>
      </c>
      <c r="AP9" s="49" t="s">
        <v>361</v>
      </c>
    </row>
    <row r="10" spans="1:42" ht="13.5" customHeight="1" x14ac:dyDescent="0.15">
      <c r="A10" s="13" t="s">
        <v>362</v>
      </c>
      <c r="B10" s="14"/>
      <c r="C10" s="12" t="str">
        <f t="shared" si="0"/>
        <v/>
      </c>
      <c r="D10" s="12" t="str">
        <f t="shared" si="8"/>
        <v/>
      </c>
      <c r="F10" s="17" t="s">
        <v>363</v>
      </c>
      <c r="G10" s="16" t="s">
        <v>128</v>
      </c>
      <c r="H10" s="12" t="str">
        <f t="shared" si="1"/>
        <v>エネルギー対策特別会計エネルギー需給勘定</v>
      </c>
      <c r="I10" s="12" t="str">
        <f t="shared" si="5"/>
        <v>一般会計、エネルギー対策特別会計エネルギー需給勘定</v>
      </c>
      <c r="K10" s="13" t="s">
        <v>364</v>
      </c>
      <c r="L10" s="14"/>
      <c r="M10" s="12" t="str">
        <f t="shared" si="2"/>
        <v/>
      </c>
      <c r="N10" s="12" t="str">
        <f t="shared" si="6"/>
        <v>エネルギー対策</v>
      </c>
      <c r="O10" s="12"/>
      <c r="P10" s="12" t="str">
        <f>S8</f>
        <v>補助</v>
      </c>
      <c r="Q10" s="18"/>
      <c r="T10" s="12"/>
      <c r="W10" s="30" t="s">
        <v>365</v>
      </c>
      <c r="Y10" s="30" t="s">
        <v>366</v>
      </c>
      <c r="Z10" s="30" t="s">
        <v>367</v>
      </c>
      <c r="AA10" s="76" t="s">
        <v>368</v>
      </c>
      <c r="AB10" s="76" t="s">
        <v>369</v>
      </c>
      <c r="AF10" s="28"/>
      <c r="AG10" s="49" t="s">
        <v>228</v>
      </c>
      <c r="AK10" s="47" t="str">
        <f t="shared" si="7"/>
        <v>I</v>
      </c>
      <c r="AP10" s="47" t="s">
        <v>222</v>
      </c>
    </row>
    <row r="11" spans="1:42" ht="13.5" customHeight="1" x14ac:dyDescent="0.15">
      <c r="A11" s="13" t="s">
        <v>370</v>
      </c>
      <c r="B11" s="14"/>
      <c r="C11" s="12" t="str">
        <f t="shared" si="0"/>
        <v/>
      </c>
      <c r="D11" s="12" t="str">
        <f t="shared" si="8"/>
        <v/>
      </c>
      <c r="F11" s="17" t="s">
        <v>371</v>
      </c>
      <c r="G11" s="16"/>
      <c r="H11" s="12" t="str">
        <f t="shared" si="1"/>
        <v/>
      </c>
      <c r="I11" s="12" t="str">
        <f t="shared" si="5"/>
        <v>一般会計、エネルギー対策特別会計エネルギー需給勘定</v>
      </c>
      <c r="K11" s="13" t="s">
        <v>372</v>
      </c>
      <c r="L11" s="14"/>
      <c r="M11" s="12" t="str">
        <f t="shared" si="2"/>
        <v/>
      </c>
      <c r="N11" s="12" t="str">
        <f t="shared" si="6"/>
        <v>エネルギー対策</v>
      </c>
      <c r="O11" s="12"/>
      <c r="P11" s="12"/>
      <c r="Q11" s="18"/>
      <c r="T11" s="12"/>
      <c r="W11" s="30" t="s">
        <v>373</v>
      </c>
      <c r="Y11" s="30" t="s">
        <v>374</v>
      </c>
      <c r="Z11" s="30" t="s">
        <v>375</v>
      </c>
      <c r="AA11" s="76" t="s">
        <v>376</v>
      </c>
      <c r="AB11" s="76" t="s">
        <v>377</v>
      </c>
      <c r="AF11" s="28"/>
      <c r="AG11" s="47" t="s">
        <v>378</v>
      </c>
      <c r="AK11" s="47" t="str">
        <f t="shared" si="7"/>
        <v>J</v>
      </c>
    </row>
    <row r="12" spans="1:42" ht="13.5" customHeight="1" x14ac:dyDescent="0.15">
      <c r="A12" s="13" t="s">
        <v>379</v>
      </c>
      <c r="B12" s="14"/>
      <c r="C12" s="12" t="str">
        <f t="shared" ref="C12:C23" si="9">IF(B12="","",A12)</f>
        <v/>
      </c>
      <c r="D12" s="12" t="str">
        <f t="shared" si="8"/>
        <v/>
      </c>
      <c r="F12" s="17" t="s">
        <v>380</v>
      </c>
      <c r="G12" s="16"/>
      <c r="H12" s="12" t="str">
        <f t="shared" si="1"/>
        <v/>
      </c>
      <c r="I12" s="12" t="str">
        <f t="shared" si="5"/>
        <v>一般会計、エネルギー対策特別会計エネルギー需給勘定</v>
      </c>
      <c r="K12" s="12"/>
      <c r="L12" s="12"/>
      <c r="O12" s="12"/>
      <c r="P12" s="12"/>
      <c r="Q12" s="18"/>
      <c r="T12" s="12"/>
      <c r="U12" s="27" t="s">
        <v>381</v>
      </c>
      <c r="W12" s="30" t="s">
        <v>382</v>
      </c>
      <c r="Y12" s="30" t="s">
        <v>383</v>
      </c>
      <c r="Z12" s="30" t="s">
        <v>384</v>
      </c>
      <c r="AA12" s="76" t="s">
        <v>385</v>
      </c>
      <c r="AB12" s="76" t="s">
        <v>386</v>
      </c>
      <c r="AF12" s="28"/>
      <c r="AG12" s="47" t="s">
        <v>387</v>
      </c>
      <c r="AK12" s="47" t="str">
        <f t="shared" si="7"/>
        <v>K</v>
      </c>
    </row>
    <row r="13" spans="1:42" ht="13.5" customHeight="1" x14ac:dyDescent="0.15">
      <c r="A13" s="13" t="s">
        <v>388</v>
      </c>
      <c r="B13" s="14"/>
      <c r="C13" s="12" t="str">
        <f t="shared" si="9"/>
        <v/>
      </c>
      <c r="D13" s="12" t="str">
        <f t="shared" si="8"/>
        <v/>
      </c>
      <c r="F13" s="17" t="s">
        <v>389</v>
      </c>
      <c r="G13" s="16"/>
      <c r="H13" s="12" t="str">
        <f t="shared" si="1"/>
        <v/>
      </c>
      <c r="I13" s="12" t="str">
        <f t="shared" si="5"/>
        <v>一般会計、エネルギー対策特別会計エネルギー需給勘定</v>
      </c>
      <c r="K13" s="12" t="str">
        <f>N11</f>
        <v>エネルギー対策</v>
      </c>
      <c r="L13" s="12"/>
      <c r="O13" s="12"/>
      <c r="P13" s="12"/>
      <c r="Q13" s="18"/>
      <c r="T13" s="12"/>
      <c r="U13" s="30" t="s">
        <v>268</v>
      </c>
      <c r="W13" s="30" t="s">
        <v>390</v>
      </c>
      <c r="Y13" s="30" t="s">
        <v>391</v>
      </c>
      <c r="Z13" s="30" t="s">
        <v>392</v>
      </c>
      <c r="AA13" s="76" t="s">
        <v>393</v>
      </c>
      <c r="AB13" s="76" t="s">
        <v>394</v>
      </c>
      <c r="AF13" s="28"/>
      <c r="AG13" s="47" t="s">
        <v>222</v>
      </c>
      <c r="AK13" s="47" t="str">
        <f t="shared" si="7"/>
        <v>L</v>
      </c>
    </row>
    <row r="14" spans="1:42" ht="13.5" customHeight="1" x14ac:dyDescent="0.15">
      <c r="A14" s="13" t="s">
        <v>395</v>
      </c>
      <c r="B14" s="14"/>
      <c r="C14" s="12" t="str">
        <f t="shared" si="9"/>
        <v/>
      </c>
      <c r="D14" s="12" t="str">
        <f t="shared" si="8"/>
        <v/>
      </c>
      <c r="F14" s="17" t="s">
        <v>396</v>
      </c>
      <c r="G14" s="16"/>
      <c r="H14" s="12" t="str">
        <f t="shared" si="1"/>
        <v/>
      </c>
      <c r="I14" s="12" t="str">
        <f t="shared" si="5"/>
        <v>一般会計、エネルギー対策特別会計エネルギー需給勘定</v>
      </c>
      <c r="K14" s="12"/>
      <c r="L14" s="12"/>
      <c r="O14" s="12"/>
      <c r="P14" s="12"/>
      <c r="Q14" s="18"/>
      <c r="T14" s="12"/>
      <c r="U14" s="30" t="s">
        <v>397</v>
      </c>
      <c r="W14" s="30" t="s">
        <v>398</v>
      </c>
      <c r="Y14" s="30" t="s">
        <v>399</v>
      </c>
      <c r="Z14" s="30" t="s">
        <v>400</v>
      </c>
      <c r="AA14" s="76" t="s">
        <v>401</v>
      </c>
      <c r="AB14" s="76" t="s">
        <v>402</v>
      </c>
      <c r="AF14" s="28"/>
      <c r="AG14" s="70"/>
      <c r="AK14" s="47" t="str">
        <f t="shared" si="7"/>
        <v>M</v>
      </c>
    </row>
    <row r="15" spans="1:42" ht="13.5" customHeight="1" x14ac:dyDescent="0.15">
      <c r="A15" s="13" t="s">
        <v>403</v>
      </c>
      <c r="B15" s="14"/>
      <c r="C15" s="12" t="str">
        <f t="shared" si="9"/>
        <v/>
      </c>
      <c r="D15" s="12" t="str">
        <f t="shared" si="8"/>
        <v/>
      </c>
      <c r="F15" s="17" t="s">
        <v>404</v>
      </c>
      <c r="G15" s="16"/>
      <c r="H15" s="12" t="str">
        <f t="shared" si="1"/>
        <v/>
      </c>
      <c r="I15" s="12" t="str">
        <f t="shared" si="5"/>
        <v>一般会計、エネルギー対策特別会計エネルギー需給勘定</v>
      </c>
      <c r="K15" s="12"/>
      <c r="L15" s="12"/>
      <c r="O15" s="12"/>
      <c r="P15" s="12"/>
      <c r="Q15" s="18"/>
      <c r="T15" s="12"/>
      <c r="U15" s="30" t="s">
        <v>405</v>
      </c>
      <c r="W15" s="30" t="s">
        <v>406</v>
      </c>
      <c r="Y15" s="30" t="s">
        <v>407</v>
      </c>
      <c r="Z15" s="30" t="s">
        <v>408</v>
      </c>
      <c r="AA15" s="76" t="s">
        <v>409</v>
      </c>
      <c r="AB15" s="76" t="s">
        <v>410</v>
      </c>
      <c r="AF15" s="28"/>
      <c r="AK15" s="47" t="str">
        <f t="shared" si="7"/>
        <v>N</v>
      </c>
    </row>
    <row r="16" spans="1:42" ht="13.5" customHeight="1" x14ac:dyDescent="0.15">
      <c r="A16" s="13" t="s">
        <v>411</v>
      </c>
      <c r="B16" s="14"/>
      <c r="C16" s="12" t="str">
        <f t="shared" si="9"/>
        <v/>
      </c>
      <c r="D16" s="12" t="str">
        <f t="shared" si="8"/>
        <v/>
      </c>
      <c r="F16" s="17" t="s">
        <v>412</v>
      </c>
      <c r="G16" s="16"/>
      <c r="H16" s="12" t="str">
        <f t="shared" si="1"/>
        <v/>
      </c>
      <c r="I16" s="12" t="str">
        <f t="shared" si="5"/>
        <v>一般会計、エネルギー対策特別会計エネルギー需給勘定</v>
      </c>
      <c r="K16" s="12"/>
      <c r="L16" s="12"/>
      <c r="O16" s="12"/>
      <c r="P16" s="12"/>
      <c r="Q16" s="18"/>
      <c r="T16" s="12"/>
      <c r="U16" s="30" t="s">
        <v>413</v>
      </c>
      <c r="W16" s="30" t="s">
        <v>414</v>
      </c>
      <c r="Y16" s="30" t="s">
        <v>415</v>
      </c>
      <c r="Z16" s="30" t="s">
        <v>416</v>
      </c>
      <c r="AA16" s="76" t="s">
        <v>417</v>
      </c>
      <c r="AB16" s="76" t="s">
        <v>418</v>
      </c>
      <c r="AF16" s="28"/>
      <c r="AK16" s="47" t="str">
        <f t="shared" si="7"/>
        <v>O</v>
      </c>
    </row>
    <row r="17" spans="1:37" ht="13.5" customHeight="1" x14ac:dyDescent="0.15">
      <c r="A17" s="13" t="s">
        <v>419</v>
      </c>
      <c r="B17" s="14"/>
      <c r="C17" s="12" t="str">
        <f t="shared" si="9"/>
        <v/>
      </c>
      <c r="D17" s="12" t="str">
        <f t="shared" si="8"/>
        <v/>
      </c>
      <c r="F17" s="17" t="s">
        <v>420</v>
      </c>
      <c r="G17" s="16"/>
      <c r="H17" s="12" t="str">
        <f t="shared" si="1"/>
        <v/>
      </c>
      <c r="I17" s="12" t="str">
        <f t="shared" si="5"/>
        <v>一般会計、エネルギー対策特別会計エネルギー需給勘定</v>
      </c>
      <c r="K17" s="12"/>
      <c r="L17" s="12"/>
      <c r="O17" s="12"/>
      <c r="P17" s="12"/>
      <c r="Q17" s="18"/>
      <c r="T17" s="12"/>
      <c r="U17" s="30" t="s">
        <v>421</v>
      </c>
      <c r="W17" s="30" t="s">
        <v>422</v>
      </c>
      <c r="Y17" s="30" t="s">
        <v>423</v>
      </c>
      <c r="Z17" s="30" t="s">
        <v>424</v>
      </c>
      <c r="AA17" s="76" t="s">
        <v>425</v>
      </c>
      <c r="AB17" s="76" t="s">
        <v>426</v>
      </c>
      <c r="AF17" s="28"/>
      <c r="AK17" s="47" t="str">
        <f t="shared" si="7"/>
        <v>P</v>
      </c>
    </row>
    <row r="18" spans="1:37" ht="13.5" customHeight="1" x14ac:dyDescent="0.15">
      <c r="A18" s="13" t="s">
        <v>427</v>
      </c>
      <c r="B18" s="14"/>
      <c r="C18" s="12" t="str">
        <f t="shared" si="9"/>
        <v/>
      </c>
      <c r="D18" s="12" t="str">
        <f t="shared" si="8"/>
        <v/>
      </c>
      <c r="F18" s="17" t="s">
        <v>428</v>
      </c>
      <c r="G18" s="16"/>
      <c r="H18" s="12" t="str">
        <f t="shared" si="1"/>
        <v/>
      </c>
      <c r="I18" s="12" t="str">
        <f t="shared" si="5"/>
        <v>一般会計、エネルギー対策特別会計エネルギー需給勘定</v>
      </c>
      <c r="K18" s="12"/>
      <c r="L18" s="12"/>
      <c r="O18" s="12"/>
      <c r="P18" s="12"/>
      <c r="Q18" s="18"/>
      <c r="T18" s="12"/>
      <c r="U18" s="30" t="s">
        <v>429</v>
      </c>
      <c r="W18" s="30" t="s">
        <v>430</v>
      </c>
      <c r="Y18" s="30" t="s">
        <v>431</v>
      </c>
      <c r="Z18" s="30" t="s">
        <v>432</v>
      </c>
      <c r="AA18" s="76" t="s">
        <v>433</v>
      </c>
      <c r="AB18" s="76" t="s">
        <v>434</v>
      </c>
      <c r="AF18" s="28"/>
      <c r="AK18" s="47" t="str">
        <f t="shared" si="7"/>
        <v>Q</v>
      </c>
    </row>
    <row r="19" spans="1:37" ht="13.5" customHeight="1" x14ac:dyDescent="0.15">
      <c r="A19" s="13" t="s">
        <v>435</v>
      </c>
      <c r="B19" s="14"/>
      <c r="C19" s="12" t="str">
        <f t="shared" si="9"/>
        <v/>
      </c>
      <c r="D19" s="12" t="str">
        <f t="shared" si="8"/>
        <v/>
      </c>
      <c r="F19" s="17" t="s">
        <v>436</v>
      </c>
      <c r="G19" s="16"/>
      <c r="H19" s="12" t="str">
        <f t="shared" si="1"/>
        <v/>
      </c>
      <c r="I19" s="12" t="str">
        <f t="shared" si="5"/>
        <v>一般会計、エネルギー対策特別会計エネルギー需給勘定</v>
      </c>
      <c r="K19" s="12"/>
      <c r="L19" s="12"/>
      <c r="O19" s="12"/>
      <c r="P19" s="12"/>
      <c r="Q19" s="18"/>
      <c r="T19" s="12"/>
      <c r="U19" s="30" t="s">
        <v>437</v>
      </c>
      <c r="W19" s="30" t="s">
        <v>438</v>
      </c>
      <c r="Y19" s="30" t="s">
        <v>439</v>
      </c>
      <c r="Z19" s="30" t="s">
        <v>440</v>
      </c>
      <c r="AA19" s="76" t="s">
        <v>441</v>
      </c>
      <c r="AB19" s="76" t="s">
        <v>442</v>
      </c>
      <c r="AF19" s="28"/>
      <c r="AK19" s="47" t="str">
        <f t="shared" si="7"/>
        <v>R</v>
      </c>
    </row>
    <row r="20" spans="1:37" ht="13.5" customHeight="1" x14ac:dyDescent="0.15">
      <c r="A20" s="13" t="s">
        <v>443</v>
      </c>
      <c r="B20" s="14"/>
      <c r="C20" s="12" t="str">
        <f t="shared" si="9"/>
        <v/>
      </c>
      <c r="D20" s="12" t="str">
        <f t="shared" si="8"/>
        <v/>
      </c>
      <c r="F20" s="17" t="s">
        <v>444</v>
      </c>
      <c r="G20" s="16"/>
      <c r="H20" s="12" t="str">
        <f t="shared" si="1"/>
        <v/>
      </c>
      <c r="I20" s="12" t="str">
        <f t="shared" si="5"/>
        <v>一般会計、エネルギー対策特別会計エネルギー需給勘定</v>
      </c>
      <c r="K20" s="12"/>
      <c r="L20" s="12"/>
      <c r="O20" s="12"/>
      <c r="P20" s="12"/>
      <c r="Q20" s="18"/>
      <c r="T20" s="12"/>
      <c r="U20" s="30" t="s">
        <v>445</v>
      </c>
      <c r="W20" s="30" t="s">
        <v>446</v>
      </c>
      <c r="Y20" s="30" t="s">
        <v>447</v>
      </c>
      <c r="Z20" s="30" t="s">
        <v>448</v>
      </c>
      <c r="AA20" s="76" t="s">
        <v>449</v>
      </c>
      <c r="AB20" s="76" t="s">
        <v>450</v>
      </c>
      <c r="AF20" s="28"/>
      <c r="AK20" s="47" t="str">
        <f t="shared" si="7"/>
        <v>S</v>
      </c>
    </row>
    <row r="21" spans="1:37" ht="13.5" customHeight="1" x14ac:dyDescent="0.15">
      <c r="A21" s="13" t="s">
        <v>451</v>
      </c>
      <c r="B21" s="14"/>
      <c r="C21" s="12" t="str">
        <f t="shared" si="9"/>
        <v/>
      </c>
      <c r="D21" s="12" t="str">
        <f t="shared" si="8"/>
        <v/>
      </c>
      <c r="F21" s="17" t="s">
        <v>452</v>
      </c>
      <c r="G21" s="16"/>
      <c r="H21" s="12" t="str">
        <f t="shared" si="1"/>
        <v/>
      </c>
      <c r="I21" s="12" t="str">
        <f t="shared" si="5"/>
        <v>一般会計、エネルギー対策特別会計エネルギー需給勘定</v>
      </c>
      <c r="K21" s="12"/>
      <c r="L21" s="12"/>
      <c r="O21" s="12"/>
      <c r="P21" s="12"/>
      <c r="Q21" s="18"/>
      <c r="T21" s="12"/>
      <c r="U21" s="30" t="s">
        <v>453</v>
      </c>
      <c r="W21" s="30" t="s">
        <v>454</v>
      </c>
      <c r="Y21" s="30" t="s">
        <v>455</v>
      </c>
      <c r="Z21" s="30" t="s">
        <v>456</v>
      </c>
      <c r="AA21" s="76" t="s">
        <v>457</v>
      </c>
      <c r="AB21" s="76" t="s">
        <v>458</v>
      </c>
      <c r="AF21" s="28"/>
      <c r="AK21" s="47" t="str">
        <f t="shared" si="7"/>
        <v>T</v>
      </c>
    </row>
    <row r="22" spans="1:37" ht="13.5" customHeight="1" x14ac:dyDescent="0.15">
      <c r="A22" s="13" t="s">
        <v>459</v>
      </c>
      <c r="B22" s="14"/>
      <c r="C22" s="12" t="str">
        <f t="shared" si="9"/>
        <v/>
      </c>
      <c r="D22" s="12" t="str">
        <f>IF(C22="",D21,IF(D21&lt;&gt;"",CONCATENATE(D21,"、",C22),C22))</f>
        <v/>
      </c>
      <c r="F22" s="17" t="s">
        <v>460</v>
      </c>
      <c r="G22" s="16"/>
      <c r="H22" s="12" t="str">
        <f t="shared" si="1"/>
        <v/>
      </c>
      <c r="I22" s="12" t="str">
        <f t="shared" si="5"/>
        <v>一般会計、エネルギー対策特別会計エネルギー需給勘定</v>
      </c>
      <c r="K22" s="12"/>
      <c r="L22" s="12"/>
      <c r="O22" s="12"/>
      <c r="P22" s="12"/>
      <c r="Q22" s="18"/>
      <c r="T22" s="12"/>
      <c r="U22" s="30" t="s">
        <v>461</v>
      </c>
      <c r="W22" s="30" t="s">
        <v>462</v>
      </c>
      <c r="Y22" s="30" t="s">
        <v>463</v>
      </c>
      <c r="Z22" s="30" t="s">
        <v>464</v>
      </c>
      <c r="AA22" s="76" t="s">
        <v>465</v>
      </c>
      <c r="AB22" s="76" t="s">
        <v>466</v>
      </c>
      <c r="AF22" s="28"/>
      <c r="AK22" s="47" t="str">
        <f t="shared" si="7"/>
        <v>U</v>
      </c>
    </row>
    <row r="23" spans="1:37" ht="13.5" customHeight="1" x14ac:dyDescent="0.15">
      <c r="A23" s="13" t="s">
        <v>467</v>
      </c>
      <c r="B23" s="14"/>
      <c r="C23" s="12" t="str">
        <f t="shared" si="9"/>
        <v/>
      </c>
      <c r="D23" s="12" t="str">
        <f>IF(C23="",D22,IF(D22&lt;&gt;"",CONCATENATE(D22,"、",C23),C23))</f>
        <v/>
      </c>
      <c r="F23" s="17" t="s">
        <v>468</v>
      </c>
      <c r="G23" s="16"/>
      <c r="H23" s="12" t="str">
        <f t="shared" si="1"/>
        <v/>
      </c>
      <c r="I23" s="12" t="str">
        <f t="shared" si="5"/>
        <v>一般会計、エネルギー対策特別会計エネルギー需給勘定</v>
      </c>
      <c r="K23" s="12"/>
      <c r="L23" s="12"/>
      <c r="O23" s="12"/>
      <c r="P23" s="12"/>
      <c r="Q23" s="18"/>
      <c r="T23" s="12"/>
      <c r="U23" s="30" t="s">
        <v>469</v>
      </c>
      <c r="W23" s="30" t="s">
        <v>470</v>
      </c>
      <c r="Y23" s="30" t="s">
        <v>471</v>
      </c>
      <c r="Z23" s="30" t="s">
        <v>472</v>
      </c>
      <c r="AA23" s="76" t="s">
        <v>473</v>
      </c>
      <c r="AB23" s="76" t="s">
        <v>474</v>
      </c>
      <c r="AF23" s="28"/>
      <c r="AK23" s="47" t="str">
        <f t="shared" si="7"/>
        <v>V</v>
      </c>
    </row>
    <row r="24" spans="1:37" ht="13.5" customHeight="1" x14ac:dyDescent="0.15">
      <c r="A24" s="87"/>
      <c r="B24" s="73"/>
      <c r="F24" s="17" t="s">
        <v>475</v>
      </c>
      <c r="G24" s="16"/>
      <c r="H24" s="12" t="str">
        <f t="shared" si="1"/>
        <v/>
      </c>
      <c r="I24" s="12" t="str">
        <f t="shared" si="5"/>
        <v>一般会計、エネルギー対策特別会計エネルギー需給勘定</v>
      </c>
      <c r="K24" s="12"/>
      <c r="L24" s="12"/>
      <c r="O24" s="12"/>
      <c r="P24" s="12"/>
      <c r="Q24" s="18"/>
      <c r="T24" s="12"/>
      <c r="U24" s="30" t="s">
        <v>476</v>
      </c>
      <c r="W24" s="30" t="s">
        <v>477</v>
      </c>
      <c r="Y24" s="30" t="s">
        <v>478</v>
      </c>
      <c r="Z24" s="30" t="s">
        <v>479</v>
      </c>
      <c r="AA24" s="76" t="s">
        <v>480</v>
      </c>
      <c r="AB24" s="76" t="s">
        <v>481</v>
      </c>
      <c r="AF24" s="28"/>
      <c r="AK24" s="47" t="str">
        <f>CHAR(CODE(AK23)+1)</f>
        <v>W</v>
      </c>
    </row>
    <row r="25" spans="1:37" ht="13.5" customHeight="1" x14ac:dyDescent="0.15">
      <c r="A25" s="12"/>
      <c r="B25" s="73"/>
      <c r="F25" s="17" t="s">
        <v>482</v>
      </c>
      <c r="G25" s="16"/>
      <c r="H25" s="12" t="str">
        <f t="shared" si="1"/>
        <v/>
      </c>
      <c r="I25" s="12" t="str">
        <f t="shared" si="5"/>
        <v>一般会計、エネルギー対策特別会計エネルギー需給勘定</v>
      </c>
      <c r="K25" s="12"/>
      <c r="L25" s="12"/>
      <c r="O25" s="12"/>
      <c r="P25" s="12"/>
      <c r="Q25" s="18"/>
      <c r="T25" s="12"/>
      <c r="U25" s="30" t="s">
        <v>483</v>
      </c>
      <c r="W25" s="68"/>
      <c r="Y25" s="30" t="s">
        <v>484</v>
      </c>
      <c r="Z25" s="30" t="s">
        <v>485</v>
      </c>
      <c r="AA25" s="76" t="s">
        <v>486</v>
      </c>
      <c r="AB25" s="76" t="s">
        <v>487</v>
      </c>
      <c r="AF25" s="28"/>
      <c r="AK25" s="47" t="str">
        <f t="shared" si="7"/>
        <v>X</v>
      </c>
    </row>
    <row r="26" spans="1:37" ht="13.5" customHeight="1" x14ac:dyDescent="0.15">
      <c r="A26" s="12"/>
      <c r="B26" s="73"/>
      <c r="F26" s="17" t="s">
        <v>488</v>
      </c>
      <c r="G26" s="16"/>
      <c r="H26" s="12" t="str">
        <f t="shared" si="1"/>
        <v/>
      </c>
      <c r="I26" s="12" t="str">
        <f t="shared" si="5"/>
        <v>一般会計、エネルギー対策特別会計エネルギー需給勘定</v>
      </c>
      <c r="K26" s="12"/>
      <c r="L26" s="12"/>
      <c r="O26" s="12"/>
      <c r="P26" s="12"/>
      <c r="Q26" s="18"/>
      <c r="T26" s="12"/>
      <c r="U26" s="30" t="s">
        <v>489</v>
      </c>
      <c r="Y26" s="30" t="s">
        <v>490</v>
      </c>
      <c r="Z26" s="30" t="s">
        <v>491</v>
      </c>
      <c r="AA26" s="76" t="s">
        <v>492</v>
      </c>
      <c r="AB26" s="76" t="s">
        <v>493</v>
      </c>
      <c r="AF26" s="28"/>
      <c r="AK26" s="47" t="str">
        <f t="shared" si="7"/>
        <v>Y</v>
      </c>
    </row>
    <row r="27" spans="1:37" ht="13.5" customHeight="1" x14ac:dyDescent="0.15">
      <c r="A27" s="12" t="str">
        <f>IF(D23="", "-", D23)</f>
        <v>-</v>
      </c>
      <c r="B27" s="12"/>
      <c r="F27" s="17" t="s">
        <v>494</v>
      </c>
      <c r="G27" s="16"/>
      <c r="H27" s="12" t="str">
        <f t="shared" si="1"/>
        <v/>
      </c>
      <c r="I27" s="12" t="str">
        <f t="shared" si="5"/>
        <v>一般会計、エネルギー対策特別会計エネルギー需給勘定</v>
      </c>
      <c r="K27" s="12"/>
      <c r="L27" s="12"/>
      <c r="O27" s="12"/>
      <c r="P27" s="12"/>
      <c r="Q27" s="18"/>
      <c r="T27" s="12"/>
      <c r="U27" s="30" t="s">
        <v>495</v>
      </c>
      <c r="Y27" s="30" t="s">
        <v>496</v>
      </c>
      <c r="Z27" s="30" t="s">
        <v>497</v>
      </c>
      <c r="AA27" s="76" t="s">
        <v>498</v>
      </c>
      <c r="AB27" s="76" t="s">
        <v>499</v>
      </c>
      <c r="AF27" s="28"/>
      <c r="AK27" s="47" t="str">
        <f>CHAR(CODE(AK26)+1)</f>
        <v>Z</v>
      </c>
    </row>
    <row r="28" spans="1:37" ht="13.5" customHeight="1" x14ac:dyDescent="0.15">
      <c r="B28" s="12"/>
      <c r="F28" s="17" t="s">
        <v>500</v>
      </c>
      <c r="G28" s="16"/>
      <c r="H28" s="12" t="str">
        <f t="shared" si="1"/>
        <v/>
      </c>
      <c r="I28" s="12" t="str">
        <f t="shared" si="5"/>
        <v>一般会計、エネルギー対策特別会計エネルギー需給勘定</v>
      </c>
      <c r="K28" s="12"/>
      <c r="L28" s="12"/>
      <c r="O28" s="12"/>
      <c r="P28" s="12"/>
      <c r="Q28" s="18"/>
      <c r="T28" s="12"/>
      <c r="U28" s="30" t="s">
        <v>501</v>
      </c>
      <c r="Y28" s="30" t="s">
        <v>502</v>
      </c>
      <c r="Z28" s="30" t="s">
        <v>503</v>
      </c>
      <c r="AA28" s="76" t="s">
        <v>504</v>
      </c>
      <c r="AB28" s="76" t="s">
        <v>505</v>
      </c>
      <c r="AF28" s="28"/>
      <c r="AK28" s="47" t="s">
        <v>506</v>
      </c>
    </row>
    <row r="29" spans="1:37" ht="13.5" customHeight="1" x14ac:dyDescent="0.15">
      <c r="A29" s="12"/>
      <c r="B29" s="12"/>
      <c r="F29" s="17" t="s">
        <v>507</v>
      </c>
      <c r="G29" s="16"/>
      <c r="H29" s="12" t="str">
        <f t="shared" si="1"/>
        <v/>
      </c>
      <c r="I29" s="12" t="str">
        <f t="shared" si="5"/>
        <v>一般会計、エネルギー対策特別会計エネルギー需給勘定</v>
      </c>
      <c r="K29" s="12"/>
      <c r="L29" s="12"/>
      <c r="O29" s="12"/>
      <c r="P29" s="12"/>
      <c r="Q29" s="18"/>
      <c r="T29" s="12"/>
      <c r="U29" s="30" t="s">
        <v>508</v>
      </c>
      <c r="Y29" s="30" t="s">
        <v>509</v>
      </c>
      <c r="Z29" s="30" t="s">
        <v>510</v>
      </c>
      <c r="AA29" s="76" t="s">
        <v>511</v>
      </c>
      <c r="AB29" s="76" t="s">
        <v>512</v>
      </c>
      <c r="AF29" s="28"/>
      <c r="AK29" s="47" t="str">
        <f t="shared" si="7"/>
        <v>b</v>
      </c>
    </row>
    <row r="30" spans="1:37" ht="13.5" customHeight="1" x14ac:dyDescent="0.15">
      <c r="A30" s="12"/>
      <c r="B30" s="12"/>
      <c r="F30" s="17" t="s">
        <v>513</v>
      </c>
      <c r="G30" s="16"/>
      <c r="H30" s="12" t="str">
        <f t="shared" si="1"/>
        <v/>
      </c>
      <c r="I30" s="12" t="str">
        <f t="shared" si="5"/>
        <v>一般会計、エネルギー対策特別会計エネルギー需給勘定</v>
      </c>
      <c r="K30" s="12"/>
      <c r="L30" s="12"/>
      <c r="O30" s="12"/>
      <c r="P30" s="12"/>
      <c r="Q30" s="18"/>
      <c r="T30" s="12"/>
      <c r="U30" s="30" t="s">
        <v>514</v>
      </c>
      <c r="Y30" s="30" t="s">
        <v>515</v>
      </c>
      <c r="Z30" s="30" t="s">
        <v>516</v>
      </c>
      <c r="AA30" s="76" t="s">
        <v>517</v>
      </c>
      <c r="AB30" s="76" t="s">
        <v>518</v>
      </c>
      <c r="AF30" s="28"/>
      <c r="AK30" s="47" t="str">
        <f t="shared" si="7"/>
        <v>c</v>
      </c>
    </row>
    <row r="31" spans="1:37" ht="13.5" customHeight="1" x14ac:dyDescent="0.15">
      <c r="A31" s="12"/>
      <c r="B31" s="12"/>
      <c r="F31" s="17" t="s">
        <v>519</v>
      </c>
      <c r="G31" s="16"/>
      <c r="H31" s="12" t="str">
        <f t="shared" si="1"/>
        <v/>
      </c>
      <c r="I31" s="12" t="str">
        <f t="shared" si="5"/>
        <v>一般会計、エネルギー対策特別会計エネルギー需給勘定</v>
      </c>
      <c r="K31" s="12"/>
      <c r="L31" s="12"/>
      <c r="O31" s="12"/>
      <c r="P31" s="12"/>
      <c r="Q31" s="18"/>
      <c r="T31" s="12"/>
      <c r="U31" s="30" t="s">
        <v>520</v>
      </c>
      <c r="Y31" s="30" t="s">
        <v>521</v>
      </c>
      <c r="Z31" s="30" t="s">
        <v>522</v>
      </c>
      <c r="AA31" s="76" t="s">
        <v>523</v>
      </c>
      <c r="AB31" s="76" t="s">
        <v>524</v>
      </c>
      <c r="AF31" s="28"/>
      <c r="AK31" s="47" t="str">
        <f t="shared" si="7"/>
        <v>d</v>
      </c>
    </row>
    <row r="32" spans="1:37" ht="13.5" customHeight="1" x14ac:dyDescent="0.15">
      <c r="A32" s="12"/>
      <c r="B32" s="12"/>
      <c r="F32" s="17" t="s">
        <v>525</v>
      </c>
      <c r="G32" s="16"/>
      <c r="H32" s="12" t="str">
        <f t="shared" si="1"/>
        <v/>
      </c>
      <c r="I32" s="12" t="str">
        <f t="shared" si="5"/>
        <v>一般会計、エネルギー対策特別会計エネルギー需給勘定</v>
      </c>
      <c r="K32" s="12"/>
      <c r="L32" s="12"/>
      <c r="O32" s="12"/>
      <c r="P32" s="12"/>
      <c r="Q32" s="18"/>
      <c r="T32" s="12"/>
      <c r="U32" s="30" t="s">
        <v>526</v>
      </c>
      <c r="Y32" s="30" t="s">
        <v>527</v>
      </c>
      <c r="Z32" s="30" t="s">
        <v>528</v>
      </c>
      <c r="AA32" s="76" t="s">
        <v>529</v>
      </c>
      <c r="AB32" s="76" t="s">
        <v>529</v>
      </c>
      <c r="AF32" s="28"/>
      <c r="AK32" s="47" t="str">
        <f t="shared" si="7"/>
        <v>e</v>
      </c>
    </row>
    <row r="33" spans="1:37" ht="13.5" customHeight="1" x14ac:dyDescent="0.15">
      <c r="A33" s="12"/>
      <c r="B33" s="12"/>
      <c r="F33" s="17" t="s">
        <v>530</v>
      </c>
      <c r="G33" s="16"/>
      <c r="H33" s="12" t="str">
        <f t="shared" si="1"/>
        <v/>
      </c>
      <c r="I33" s="12" t="str">
        <f t="shared" si="5"/>
        <v>一般会計、エネルギー対策特別会計エネルギー需給勘定</v>
      </c>
      <c r="K33" s="12"/>
      <c r="L33" s="12"/>
      <c r="O33" s="12"/>
      <c r="P33" s="12"/>
      <c r="Q33" s="18"/>
      <c r="T33" s="12"/>
      <c r="U33" s="30" t="s">
        <v>531</v>
      </c>
      <c r="Y33" s="30" t="s">
        <v>532</v>
      </c>
      <c r="Z33" s="30" t="s">
        <v>533</v>
      </c>
      <c r="AA33" s="68"/>
      <c r="AF33" s="28"/>
      <c r="AK33" s="47" t="str">
        <f t="shared" si="7"/>
        <v>f</v>
      </c>
    </row>
    <row r="34" spans="1:37" ht="13.5" customHeight="1" x14ac:dyDescent="0.15">
      <c r="A34" s="12"/>
      <c r="B34" s="12"/>
      <c r="F34" s="17" t="s">
        <v>534</v>
      </c>
      <c r="G34" s="16"/>
      <c r="H34" s="12" t="str">
        <f t="shared" si="1"/>
        <v/>
      </c>
      <c r="I34" s="12" t="str">
        <f t="shared" si="5"/>
        <v>一般会計、エネルギー対策特別会計エネルギー需給勘定</v>
      </c>
      <c r="K34" s="12"/>
      <c r="L34" s="12"/>
      <c r="O34" s="12"/>
      <c r="P34" s="12"/>
      <c r="Q34" s="18"/>
      <c r="T34" s="12"/>
      <c r="U34" s="30" t="s">
        <v>535</v>
      </c>
      <c r="Y34" s="30" t="s">
        <v>536</v>
      </c>
      <c r="Z34" s="30" t="s">
        <v>537</v>
      </c>
      <c r="AF34" s="28"/>
      <c r="AK34" s="47" t="str">
        <f t="shared" si="7"/>
        <v>g</v>
      </c>
    </row>
    <row r="35" spans="1:37" ht="13.5" customHeight="1" x14ac:dyDescent="0.15">
      <c r="A35" s="12"/>
      <c r="B35" s="12"/>
      <c r="F35" s="17" t="s">
        <v>538</v>
      </c>
      <c r="G35" s="16"/>
      <c r="H35" s="12" t="str">
        <f t="shared" si="1"/>
        <v/>
      </c>
      <c r="I35" s="12" t="str">
        <f t="shared" si="5"/>
        <v>一般会計、エネルギー対策特別会計エネルギー需給勘定</v>
      </c>
      <c r="K35" s="12"/>
      <c r="L35" s="12"/>
      <c r="O35" s="12"/>
      <c r="P35" s="12"/>
      <c r="Q35" s="18"/>
      <c r="T35" s="12"/>
      <c r="U35" s="30" t="s">
        <v>539</v>
      </c>
      <c r="Y35" s="30" t="s">
        <v>540</v>
      </c>
      <c r="Z35" s="30" t="s">
        <v>541</v>
      </c>
      <c r="AF35" s="28"/>
      <c r="AK35" s="47" t="str">
        <f t="shared" si="7"/>
        <v>h</v>
      </c>
    </row>
    <row r="36" spans="1:37" ht="13.5" customHeight="1" x14ac:dyDescent="0.15">
      <c r="A36" s="12"/>
      <c r="B36" s="12"/>
      <c r="F36" s="17" t="s">
        <v>542</v>
      </c>
      <c r="G36" s="16"/>
      <c r="H36" s="12" t="str">
        <f t="shared" si="1"/>
        <v/>
      </c>
      <c r="I36" s="12" t="str">
        <f t="shared" si="5"/>
        <v>一般会計、エネルギー対策特別会計エネルギー需給勘定</v>
      </c>
      <c r="K36" s="12"/>
      <c r="L36" s="12"/>
      <c r="O36" s="12"/>
      <c r="P36" s="12"/>
      <c r="Q36" s="18"/>
      <c r="T36" s="12"/>
      <c r="Y36" s="30" t="s">
        <v>543</v>
      </c>
      <c r="Z36" s="30" t="s">
        <v>544</v>
      </c>
      <c r="AF36" s="28"/>
      <c r="AK36" s="47" t="str">
        <f t="shared" si="7"/>
        <v>i</v>
      </c>
    </row>
    <row r="37" spans="1:37" ht="13.5" customHeight="1" x14ac:dyDescent="0.15">
      <c r="A37" s="12"/>
      <c r="B37" s="12"/>
      <c r="F37" s="12"/>
      <c r="G37" s="18"/>
      <c r="H37" s="12" t="str">
        <f t="shared" si="1"/>
        <v/>
      </c>
      <c r="I37" s="12" t="str">
        <f t="shared" si="5"/>
        <v>一般会計、エネルギー対策特別会計エネルギー需給勘定</v>
      </c>
      <c r="K37" s="12"/>
      <c r="L37" s="12"/>
      <c r="O37" s="12"/>
      <c r="P37" s="12"/>
      <c r="Q37" s="18"/>
      <c r="T37" s="12"/>
      <c r="Y37" s="30" t="s">
        <v>545</v>
      </c>
      <c r="Z37" s="30" t="s">
        <v>546</v>
      </c>
      <c r="AF37" s="28"/>
      <c r="AK37" s="47" t="str">
        <f t="shared" si="7"/>
        <v>j</v>
      </c>
    </row>
    <row r="38" spans="1:37" x14ac:dyDescent="0.15">
      <c r="A38" s="12"/>
      <c r="B38" s="12"/>
      <c r="F38" s="12"/>
      <c r="G38" s="18"/>
      <c r="K38" s="12"/>
      <c r="L38" s="12"/>
      <c r="O38" s="12"/>
      <c r="P38" s="12"/>
      <c r="Q38" s="18"/>
      <c r="T38" s="12"/>
      <c r="Y38" s="30" t="s">
        <v>547</v>
      </c>
      <c r="Z38" s="30" t="s">
        <v>548</v>
      </c>
      <c r="AF38" s="28"/>
      <c r="AK38" s="47" t="str">
        <f t="shared" si="7"/>
        <v>k</v>
      </c>
    </row>
    <row r="39" spans="1:37" x14ac:dyDescent="0.15">
      <c r="A39" s="12"/>
      <c r="B39" s="12"/>
      <c r="F39" s="12" t="str">
        <f>I37</f>
        <v>一般会計、エネルギー対策特別会計エネルギー需給勘定</v>
      </c>
      <c r="G39" s="18"/>
      <c r="K39" s="12"/>
      <c r="L39" s="12"/>
      <c r="O39" s="12"/>
      <c r="P39" s="12"/>
      <c r="Q39" s="18"/>
      <c r="T39" s="12"/>
      <c r="U39" s="30" t="s">
        <v>549</v>
      </c>
      <c r="Y39" s="30" t="s">
        <v>550</v>
      </c>
      <c r="Z39" s="30" t="s">
        <v>551</v>
      </c>
      <c r="AF39" s="28"/>
      <c r="AK39" s="47" t="str">
        <f t="shared" si="7"/>
        <v>l</v>
      </c>
    </row>
    <row r="40" spans="1:37" x14ac:dyDescent="0.15">
      <c r="A40" s="12"/>
      <c r="B40" s="12"/>
      <c r="F40" s="12"/>
      <c r="G40" s="18"/>
      <c r="K40" s="12"/>
      <c r="L40" s="12"/>
      <c r="O40" s="12"/>
      <c r="P40" s="12"/>
      <c r="Q40" s="18"/>
      <c r="T40" s="12"/>
      <c r="U40" s="30"/>
      <c r="Y40" s="30" t="s">
        <v>552</v>
      </c>
      <c r="Z40" s="30" t="s">
        <v>553</v>
      </c>
      <c r="AF40" s="28"/>
      <c r="AK40" s="47" t="str">
        <f t="shared" si="7"/>
        <v>m</v>
      </c>
    </row>
    <row r="41" spans="1:37" x14ac:dyDescent="0.15">
      <c r="A41" s="12"/>
      <c r="B41" s="12"/>
      <c r="F41" s="12"/>
      <c r="G41" s="18"/>
      <c r="K41" s="12"/>
      <c r="L41" s="12"/>
      <c r="O41" s="12"/>
      <c r="P41" s="12"/>
      <c r="Q41" s="18"/>
      <c r="T41" s="12"/>
      <c r="U41" s="30" t="s">
        <v>554</v>
      </c>
      <c r="Y41" s="30" t="s">
        <v>555</v>
      </c>
      <c r="Z41" s="30" t="s">
        <v>556</v>
      </c>
      <c r="AF41" s="28"/>
      <c r="AK41" s="47" t="str">
        <f t="shared" si="7"/>
        <v>n</v>
      </c>
    </row>
    <row r="42" spans="1:37" x14ac:dyDescent="0.15">
      <c r="A42" s="12"/>
      <c r="B42" s="12"/>
      <c r="F42" s="12"/>
      <c r="G42" s="18"/>
      <c r="K42" s="12"/>
      <c r="L42" s="12"/>
      <c r="O42" s="12"/>
      <c r="P42" s="12"/>
      <c r="Q42" s="18"/>
      <c r="T42" s="12"/>
      <c r="U42" s="30" t="s">
        <v>557</v>
      </c>
      <c r="Y42" s="30" t="s">
        <v>558</v>
      </c>
      <c r="Z42" s="30" t="s">
        <v>559</v>
      </c>
      <c r="AF42" s="28"/>
      <c r="AK42" s="47" t="str">
        <f t="shared" si="7"/>
        <v>o</v>
      </c>
    </row>
    <row r="43" spans="1:37" x14ac:dyDescent="0.15">
      <c r="A43" s="12"/>
      <c r="B43" s="12"/>
      <c r="F43" s="12"/>
      <c r="G43" s="18"/>
      <c r="K43" s="12"/>
      <c r="L43" s="12"/>
      <c r="O43" s="12"/>
      <c r="P43" s="12"/>
      <c r="Q43" s="18"/>
      <c r="T43" s="12"/>
      <c r="Y43" s="30" t="s">
        <v>560</v>
      </c>
      <c r="Z43" s="30" t="s">
        <v>561</v>
      </c>
      <c r="AF43" s="28"/>
      <c r="AK43" s="47" t="str">
        <f t="shared" si="7"/>
        <v>p</v>
      </c>
    </row>
    <row r="44" spans="1:37" x14ac:dyDescent="0.15">
      <c r="A44" s="12"/>
      <c r="B44" s="12"/>
      <c r="F44" s="12"/>
      <c r="G44" s="18"/>
      <c r="K44" s="12"/>
      <c r="L44" s="12"/>
      <c r="O44" s="12"/>
      <c r="P44" s="12"/>
      <c r="Q44" s="18"/>
      <c r="T44" s="12"/>
      <c r="Y44" s="30" t="s">
        <v>562</v>
      </c>
      <c r="Z44" s="30" t="s">
        <v>563</v>
      </c>
      <c r="AF44" s="28"/>
      <c r="AK44" s="47" t="str">
        <f t="shared" si="7"/>
        <v>q</v>
      </c>
    </row>
    <row r="45" spans="1:37" x14ac:dyDescent="0.15">
      <c r="A45" s="12"/>
      <c r="B45" s="12"/>
      <c r="F45" s="12"/>
      <c r="G45" s="18"/>
      <c r="K45" s="12"/>
      <c r="L45" s="12"/>
      <c r="O45" s="12"/>
      <c r="P45" s="12"/>
      <c r="Q45" s="18"/>
      <c r="T45" s="12"/>
      <c r="U45" s="27" t="s">
        <v>255</v>
      </c>
      <c r="Y45" s="30" t="s">
        <v>564</v>
      </c>
      <c r="Z45" s="30" t="s">
        <v>565</v>
      </c>
      <c r="AF45" s="28"/>
      <c r="AK45" s="47" t="str">
        <f t="shared" si="7"/>
        <v>r</v>
      </c>
    </row>
    <row r="46" spans="1:37" x14ac:dyDescent="0.15">
      <c r="A46" s="12"/>
      <c r="B46" s="12"/>
      <c r="F46" s="12"/>
      <c r="G46" s="18"/>
      <c r="K46" s="12"/>
      <c r="L46" s="12"/>
      <c r="O46" s="12"/>
      <c r="P46" s="12"/>
      <c r="Q46" s="18"/>
      <c r="T46" s="12"/>
      <c r="U46" s="82" t="s">
        <v>566</v>
      </c>
      <c r="Y46" s="30" t="s">
        <v>567</v>
      </c>
      <c r="Z46" s="30" t="s">
        <v>568</v>
      </c>
      <c r="AF46" s="28"/>
      <c r="AK46" s="47" t="str">
        <f t="shared" si="7"/>
        <v>s</v>
      </c>
    </row>
    <row r="47" spans="1:37" x14ac:dyDescent="0.15">
      <c r="A47" s="12"/>
      <c r="B47" s="12"/>
      <c r="F47" s="12"/>
      <c r="G47" s="18"/>
      <c r="K47" s="12"/>
      <c r="L47" s="12"/>
      <c r="O47" s="12"/>
      <c r="P47" s="12"/>
      <c r="Q47" s="18"/>
      <c r="T47" s="12"/>
      <c r="Y47" s="30" t="s">
        <v>569</v>
      </c>
      <c r="Z47" s="30" t="s">
        <v>570</v>
      </c>
      <c r="AF47" s="28"/>
      <c r="AK47" s="47" t="str">
        <f t="shared" si="7"/>
        <v>t</v>
      </c>
    </row>
    <row r="48" spans="1:37" x14ac:dyDescent="0.15">
      <c r="A48" s="12"/>
      <c r="B48" s="12"/>
      <c r="F48" s="12"/>
      <c r="G48" s="18"/>
      <c r="K48" s="12"/>
      <c r="L48" s="12"/>
      <c r="O48" s="12"/>
      <c r="P48" s="12"/>
      <c r="Q48" s="18"/>
      <c r="T48" s="12"/>
      <c r="U48" s="82">
        <v>2021</v>
      </c>
      <c r="Y48" s="30" t="s">
        <v>571</v>
      </c>
      <c r="Z48" s="30" t="s">
        <v>572</v>
      </c>
      <c r="AF48" s="28"/>
      <c r="AK48" s="47" t="str">
        <f t="shared" si="7"/>
        <v>u</v>
      </c>
    </row>
    <row r="49" spans="1:37" x14ac:dyDescent="0.15">
      <c r="A49" s="12"/>
      <c r="B49" s="12"/>
      <c r="F49" s="12"/>
      <c r="G49" s="18"/>
      <c r="K49" s="12"/>
      <c r="L49" s="12"/>
      <c r="O49" s="12"/>
      <c r="P49" s="12"/>
      <c r="Q49" s="18"/>
      <c r="T49" s="12"/>
      <c r="U49" s="82">
        <v>2022</v>
      </c>
      <c r="Y49" s="30" t="s">
        <v>573</v>
      </c>
      <c r="Z49" s="30" t="s">
        <v>574</v>
      </c>
      <c r="AF49" s="28"/>
      <c r="AK49" s="47" t="str">
        <f t="shared" si="7"/>
        <v>v</v>
      </c>
    </row>
    <row r="50" spans="1:37" x14ac:dyDescent="0.15">
      <c r="A50" s="12"/>
      <c r="B50" s="12"/>
      <c r="F50" s="12"/>
      <c r="G50" s="18"/>
      <c r="K50" s="12"/>
      <c r="L50" s="12"/>
      <c r="O50" s="12"/>
      <c r="P50" s="12"/>
      <c r="Q50" s="18"/>
      <c r="T50" s="12"/>
      <c r="U50" s="82">
        <v>2023</v>
      </c>
      <c r="Y50" s="30" t="s">
        <v>575</v>
      </c>
      <c r="Z50" s="30" t="s">
        <v>576</v>
      </c>
      <c r="AF50" s="28"/>
    </row>
    <row r="51" spans="1:37" x14ac:dyDescent="0.15">
      <c r="A51" s="12"/>
      <c r="B51" s="12"/>
      <c r="F51" s="12"/>
      <c r="G51" s="18"/>
      <c r="K51" s="12"/>
      <c r="L51" s="12"/>
      <c r="O51" s="12"/>
      <c r="P51" s="12"/>
      <c r="Q51" s="18"/>
      <c r="T51" s="12"/>
      <c r="U51" s="82">
        <v>2024</v>
      </c>
      <c r="Y51" s="30" t="s">
        <v>577</v>
      </c>
      <c r="Z51" s="30" t="s">
        <v>578</v>
      </c>
      <c r="AF51" s="28"/>
    </row>
    <row r="52" spans="1:37" x14ac:dyDescent="0.15">
      <c r="A52" s="12"/>
      <c r="B52" s="12"/>
      <c r="F52" s="12"/>
      <c r="G52" s="18"/>
      <c r="K52" s="12"/>
      <c r="L52" s="12"/>
      <c r="O52" s="12"/>
      <c r="P52" s="12"/>
      <c r="Q52" s="18"/>
      <c r="T52" s="12"/>
      <c r="U52" s="82">
        <v>2025</v>
      </c>
      <c r="Y52" s="30" t="s">
        <v>579</v>
      </c>
      <c r="Z52" s="30" t="s">
        <v>580</v>
      </c>
      <c r="AF52" s="28"/>
    </row>
    <row r="53" spans="1:37" x14ac:dyDescent="0.15">
      <c r="A53" s="12"/>
      <c r="B53" s="12"/>
      <c r="F53" s="12"/>
      <c r="G53" s="18"/>
      <c r="K53" s="12"/>
      <c r="L53" s="12"/>
      <c r="O53" s="12"/>
      <c r="P53" s="12"/>
      <c r="Q53" s="18"/>
      <c r="T53" s="12"/>
      <c r="U53" s="82">
        <v>2026</v>
      </c>
      <c r="Y53" s="30" t="s">
        <v>581</v>
      </c>
      <c r="Z53" s="30" t="s">
        <v>582</v>
      </c>
      <c r="AF53" s="28"/>
    </row>
    <row r="54" spans="1:37" x14ac:dyDescent="0.15">
      <c r="A54" s="12"/>
      <c r="B54" s="12"/>
      <c r="F54" s="12"/>
      <c r="G54" s="18"/>
      <c r="K54" s="12"/>
      <c r="L54" s="12"/>
      <c r="O54" s="12"/>
      <c r="P54" s="12"/>
      <c r="Q54" s="18"/>
      <c r="T54" s="12"/>
      <c r="Y54" s="30" t="s">
        <v>583</v>
      </c>
      <c r="Z54" s="30" t="s">
        <v>584</v>
      </c>
      <c r="AF54" s="28"/>
    </row>
    <row r="55" spans="1:37" x14ac:dyDescent="0.15">
      <c r="A55" s="12"/>
      <c r="B55" s="12"/>
      <c r="F55" s="12"/>
      <c r="G55" s="18"/>
      <c r="K55" s="12"/>
      <c r="L55" s="12"/>
      <c r="O55" s="12"/>
      <c r="P55" s="12"/>
      <c r="Q55" s="18"/>
      <c r="T55" s="12"/>
      <c r="Y55" s="30" t="s">
        <v>585</v>
      </c>
      <c r="Z55" s="30" t="s">
        <v>586</v>
      </c>
      <c r="AF55" s="28"/>
    </row>
    <row r="56" spans="1:37" x14ac:dyDescent="0.15">
      <c r="A56" s="12"/>
      <c r="B56" s="12"/>
      <c r="F56" s="12"/>
      <c r="G56" s="18"/>
      <c r="K56" s="12"/>
      <c r="L56" s="12"/>
      <c r="O56" s="12"/>
      <c r="P56" s="12"/>
      <c r="Q56" s="18"/>
      <c r="T56" s="12"/>
      <c r="U56" s="82">
        <v>20</v>
      </c>
      <c r="Y56" s="30" t="s">
        <v>587</v>
      </c>
      <c r="Z56" s="30" t="s">
        <v>588</v>
      </c>
      <c r="AF56" s="28"/>
    </row>
    <row r="57" spans="1:37" x14ac:dyDescent="0.15">
      <c r="A57" s="12"/>
      <c r="B57" s="12"/>
      <c r="F57" s="12"/>
      <c r="G57" s="18"/>
      <c r="K57" s="12"/>
      <c r="L57" s="12"/>
      <c r="O57" s="12"/>
      <c r="P57" s="12"/>
      <c r="Q57" s="18"/>
      <c r="T57" s="12"/>
      <c r="U57" s="30" t="s">
        <v>589</v>
      </c>
      <c r="Y57" s="30" t="s">
        <v>590</v>
      </c>
      <c r="Z57" s="30" t="s">
        <v>591</v>
      </c>
      <c r="AF57" s="28"/>
    </row>
    <row r="58" spans="1:37" x14ac:dyDescent="0.15">
      <c r="A58" s="12"/>
      <c r="B58" s="12"/>
      <c r="F58" s="12"/>
      <c r="G58" s="18"/>
      <c r="K58" s="12"/>
      <c r="L58" s="12"/>
      <c r="O58" s="12"/>
      <c r="P58" s="12"/>
      <c r="Q58" s="18"/>
      <c r="T58" s="12"/>
      <c r="U58" s="30" t="s">
        <v>280</v>
      </c>
      <c r="Y58" s="30" t="s">
        <v>592</v>
      </c>
      <c r="Z58" s="30" t="s">
        <v>593</v>
      </c>
      <c r="AF58" s="28"/>
    </row>
    <row r="59" spans="1:37" x14ac:dyDescent="0.15">
      <c r="A59" s="12"/>
      <c r="B59" s="12"/>
      <c r="F59" s="12"/>
      <c r="G59" s="18"/>
      <c r="K59" s="12"/>
      <c r="L59" s="12"/>
      <c r="O59" s="12"/>
      <c r="P59" s="12"/>
      <c r="Q59" s="18"/>
      <c r="T59" s="12"/>
      <c r="Y59" s="30" t="s">
        <v>594</v>
      </c>
      <c r="Z59" s="30" t="s">
        <v>595</v>
      </c>
      <c r="AF59" s="28"/>
    </row>
    <row r="60" spans="1:37" x14ac:dyDescent="0.15">
      <c r="A60" s="12"/>
      <c r="B60" s="12"/>
      <c r="F60" s="12"/>
      <c r="G60" s="18"/>
      <c r="K60" s="12"/>
      <c r="L60" s="12"/>
      <c r="O60" s="12"/>
      <c r="P60" s="12"/>
      <c r="Q60" s="18"/>
      <c r="T60" s="12"/>
      <c r="Y60" s="30" t="s">
        <v>596</v>
      </c>
      <c r="Z60" s="30" t="s">
        <v>597</v>
      </c>
      <c r="AF60" s="28"/>
    </row>
    <row r="61" spans="1:37" x14ac:dyDescent="0.15">
      <c r="A61" s="12"/>
      <c r="B61" s="12"/>
      <c r="F61" s="12"/>
      <c r="G61" s="18"/>
      <c r="K61" s="12"/>
      <c r="L61" s="12"/>
      <c r="O61" s="12"/>
      <c r="P61" s="12"/>
      <c r="Q61" s="18"/>
      <c r="T61" s="12"/>
      <c r="Y61" s="30" t="s">
        <v>598</v>
      </c>
      <c r="Z61" s="30" t="s">
        <v>599</v>
      </c>
      <c r="AF61" s="28"/>
    </row>
    <row r="62" spans="1:37" x14ac:dyDescent="0.15">
      <c r="A62" s="12"/>
      <c r="B62" s="12"/>
      <c r="F62" s="12"/>
      <c r="G62" s="18"/>
      <c r="K62" s="12"/>
      <c r="L62" s="12"/>
      <c r="O62" s="12"/>
      <c r="P62" s="12"/>
      <c r="Q62" s="18"/>
      <c r="T62" s="12"/>
      <c r="Y62" s="30" t="s">
        <v>600</v>
      </c>
      <c r="Z62" s="30" t="s">
        <v>601</v>
      </c>
      <c r="AF62" s="28"/>
    </row>
    <row r="63" spans="1:37" x14ac:dyDescent="0.15">
      <c r="A63" s="12"/>
      <c r="B63" s="12"/>
      <c r="F63" s="12"/>
      <c r="G63" s="18"/>
      <c r="K63" s="12"/>
      <c r="L63" s="12"/>
      <c r="O63" s="12"/>
      <c r="P63" s="12"/>
      <c r="Q63" s="18"/>
      <c r="T63" s="12"/>
      <c r="Y63" s="30" t="s">
        <v>602</v>
      </c>
      <c r="Z63" s="30" t="s">
        <v>603</v>
      </c>
      <c r="AF63" s="28"/>
    </row>
    <row r="64" spans="1:37" x14ac:dyDescent="0.15">
      <c r="A64" s="12"/>
      <c r="B64" s="12"/>
      <c r="F64" s="12"/>
      <c r="G64" s="18"/>
      <c r="K64" s="12"/>
      <c r="L64" s="12"/>
      <c r="O64" s="12"/>
      <c r="P64" s="12"/>
      <c r="Q64" s="18"/>
      <c r="T64" s="12"/>
      <c r="Y64" s="30" t="s">
        <v>604</v>
      </c>
      <c r="Z64" s="30" t="s">
        <v>605</v>
      </c>
      <c r="AF64" s="28"/>
    </row>
    <row r="65" spans="1:32" x14ac:dyDescent="0.15">
      <c r="A65" s="12"/>
      <c r="B65" s="12"/>
      <c r="F65" s="12"/>
      <c r="G65" s="18"/>
      <c r="K65" s="12"/>
      <c r="L65" s="12"/>
      <c r="O65" s="12"/>
      <c r="P65" s="12"/>
      <c r="Q65" s="18"/>
      <c r="T65" s="12"/>
      <c r="Y65" s="30" t="s">
        <v>606</v>
      </c>
      <c r="Z65" s="30" t="s">
        <v>607</v>
      </c>
      <c r="AF65" s="28"/>
    </row>
    <row r="66" spans="1:32" x14ac:dyDescent="0.15">
      <c r="A66" s="12"/>
      <c r="B66" s="12"/>
      <c r="F66" s="12"/>
      <c r="G66" s="18"/>
      <c r="K66" s="12"/>
      <c r="L66" s="12"/>
      <c r="O66" s="12"/>
      <c r="P66" s="12"/>
      <c r="Q66" s="18"/>
      <c r="T66" s="12"/>
      <c r="Y66" s="30" t="s">
        <v>608</v>
      </c>
      <c r="Z66" s="30" t="s">
        <v>609</v>
      </c>
      <c r="AF66" s="28"/>
    </row>
    <row r="67" spans="1:32" x14ac:dyDescent="0.15">
      <c r="A67" s="12"/>
      <c r="B67" s="12"/>
      <c r="F67" s="12"/>
      <c r="G67" s="18"/>
      <c r="K67" s="12"/>
      <c r="L67" s="12"/>
      <c r="O67" s="12"/>
      <c r="P67" s="12"/>
      <c r="Q67" s="18"/>
      <c r="T67" s="12"/>
      <c r="Y67" s="30" t="s">
        <v>610</v>
      </c>
      <c r="Z67" s="30" t="s">
        <v>611</v>
      </c>
      <c r="AF67" s="28"/>
    </row>
    <row r="68" spans="1:32" x14ac:dyDescent="0.15">
      <c r="A68" s="12"/>
      <c r="B68" s="12"/>
      <c r="F68" s="12"/>
      <c r="G68" s="18"/>
      <c r="K68" s="12"/>
      <c r="L68" s="12"/>
      <c r="O68" s="12"/>
      <c r="P68" s="12"/>
      <c r="Q68" s="18"/>
      <c r="T68" s="12"/>
      <c r="Y68" s="30" t="s">
        <v>612</v>
      </c>
      <c r="Z68" s="30" t="s">
        <v>613</v>
      </c>
      <c r="AF68" s="28"/>
    </row>
    <row r="69" spans="1:32" x14ac:dyDescent="0.15">
      <c r="A69" s="12"/>
      <c r="B69" s="12"/>
      <c r="F69" s="12"/>
      <c r="G69" s="18"/>
      <c r="K69" s="12"/>
      <c r="L69" s="12"/>
      <c r="O69" s="12"/>
      <c r="P69" s="12"/>
      <c r="Q69" s="18"/>
      <c r="T69" s="12"/>
      <c r="Y69" s="30" t="s">
        <v>614</v>
      </c>
      <c r="Z69" s="30" t="s">
        <v>615</v>
      </c>
      <c r="AF69" s="28"/>
    </row>
    <row r="70" spans="1:32" x14ac:dyDescent="0.15">
      <c r="A70" s="12"/>
      <c r="B70" s="12"/>
      <c r="Y70" s="30" t="s">
        <v>616</v>
      </c>
      <c r="Z70" s="30" t="s">
        <v>617</v>
      </c>
    </row>
    <row r="71" spans="1:32" x14ac:dyDescent="0.15">
      <c r="Y71" s="30" t="s">
        <v>618</v>
      </c>
      <c r="Z71" s="30" t="s">
        <v>619</v>
      </c>
    </row>
    <row r="72" spans="1:32" x14ac:dyDescent="0.15">
      <c r="Y72" s="30" t="s">
        <v>620</v>
      </c>
      <c r="Z72" s="30" t="s">
        <v>621</v>
      </c>
    </row>
    <row r="73" spans="1:32" x14ac:dyDescent="0.15">
      <c r="Y73" s="30" t="s">
        <v>622</v>
      </c>
      <c r="Z73" s="30" t="s">
        <v>623</v>
      </c>
    </row>
    <row r="74" spans="1:32" x14ac:dyDescent="0.15">
      <c r="Y74" s="30" t="s">
        <v>624</v>
      </c>
      <c r="Z74" s="30" t="s">
        <v>625</v>
      </c>
    </row>
    <row r="75" spans="1:32" x14ac:dyDescent="0.15">
      <c r="Y75" s="30" t="s">
        <v>626</v>
      </c>
      <c r="Z75" s="30" t="s">
        <v>627</v>
      </c>
    </row>
    <row r="76" spans="1:32" x14ac:dyDescent="0.15">
      <c r="Y76" s="30" t="s">
        <v>628</v>
      </c>
      <c r="Z76" s="30" t="s">
        <v>629</v>
      </c>
    </row>
    <row r="77" spans="1:32" x14ac:dyDescent="0.15">
      <c r="Y77" s="30" t="s">
        <v>630</v>
      </c>
      <c r="Z77" s="30" t="s">
        <v>631</v>
      </c>
    </row>
    <row r="78" spans="1:32" x14ac:dyDescent="0.15">
      <c r="Y78" s="30" t="s">
        <v>632</v>
      </c>
      <c r="Z78" s="30" t="s">
        <v>633</v>
      </c>
    </row>
    <row r="79" spans="1:32" x14ac:dyDescent="0.15">
      <c r="Y79" s="30" t="s">
        <v>634</v>
      </c>
      <c r="Z79" s="30" t="s">
        <v>635</v>
      </c>
    </row>
    <row r="80" spans="1:32" x14ac:dyDescent="0.15">
      <c r="Y80" s="30" t="s">
        <v>636</v>
      </c>
      <c r="Z80" s="30" t="s">
        <v>637</v>
      </c>
    </row>
    <row r="81" spans="25:26" x14ac:dyDescent="0.15">
      <c r="Y81" s="30" t="s">
        <v>638</v>
      </c>
      <c r="Z81" s="30" t="s">
        <v>639</v>
      </c>
    </row>
    <row r="82" spans="25:26" x14ac:dyDescent="0.15">
      <c r="Y82" s="30" t="s">
        <v>640</v>
      </c>
      <c r="Z82" s="30" t="s">
        <v>641</v>
      </c>
    </row>
    <row r="83" spans="25:26" x14ac:dyDescent="0.15">
      <c r="Y83" s="30" t="s">
        <v>642</v>
      </c>
      <c r="Z83" s="30" t="s">
        <v>643</v>
      </c>
    </row>
    <row r="84" spans="25:26" x14ac:dyDescent="0.15">
      <c r="Y84" s="30" t="s">
        <v>644</v>
      </c>
      <c r="Z84" s="30" t="s">
        <v>645</v>
      </c>
    </row>
    <row r="85" spans="25:26" x14ac:dyDescent="0.15">
      <c r="Y85" s="30" t="s">
        <v>646</v>
      </c>
      <c r="Z85" s="30" t="s">
        <v>647</v>
      </c>
    </row>
    <row r="86" spans="25:26" x14ac:dyDescent="0.15">
      <c r="Y86" s="30" t="s">
        <v>648</v>
      </c>
      <c r="Z86" s="30" t="s">
        <v>649</v>
      </c>
    </row>
    <row r="87" spans="25:26" x14ac:dyDescent="0.15">
      <c r="Y87" s="30" t="s">
        <v>650</v>
      </c>
      <c r="Z87" s="30" t="s">
        <v>651</v>
      </c>
    </row>
    <row r="88" spans="25:26" x14ac:dyDescent="0.15">
      <c r="Y88" s="30" t="s">
        <v>652</v>
      </c>
      <c r="Z88" s="30" t="s">
        <v>653</v>
      </c>
    </row>
    <row r="89" spans="25:26" x14ac:dyDescent="0.15">
      <c r="Y89" s="30" t="s">
        <v>654</v>
      </c>
      <c r="Z89" s="30" t="s">
        <v>655</v>
      </c>
    </row>
    <row r="90" spans="25:26" x14ac:dyDescent="0.15">
      <c r="Y90" s="30" t="s">
        <v>656</v>
      </c>
      <c r="Z90" s="30" t="s">
        <v>657</v>
      </c>
    </row>
    <row r="91" spans="25:26" x14ac:dyDescent="0.15">
      <c r="Y91" s="30" t="s">
        <v>658</v>
      </c>
      <c r="Z91" s="30" t="s">
        <v>659</v>
      </c>
    </row>
    <row r="92" spans="25:26" x14ac:dyDescent="0.15">
      <c r="Y92" s="30" t="s">
        <v>660</v>
      </c>
      <c r="Z92" s="30" t="s">
        <v>661</v>
      </c>
    </row>
    <row r="93" spans="25:26" x14ac:dyDescent="0.15">
      <c r="Y93" s="30" t="s">
        <v>662</v>
      </c>
      <c r="Z93" s="30" t="s">
        <v>663</v>
      </c>
    </row>
    <row r="94" spans="25:26" x14ac:dyDescent="0.15">
      <c r="Y94" s="30" t="s">
        <v>664</v>
      </c>
      <c r="Z94" s="30" t="s">
        <v>665</v>
      </c>
    </row>
    <row r="95" spans="25:26" x14ac:dyDescent="0.15">
      <c r="Y95" s="30" t="s">
        <v>666</v>
      </c>
      <c r="Z95" s="30" t="s">
        <v>667</v>
      </c>
    </row>
    <row r="96" spans="25:26" x14ac:dyDescent="0.15">
      <c r="Y96" s="30" t="s">
        <v>668</v>
      </c>
      <c r="Z96" s="30" t="s">
        <v>271</v>
      </c>
    </row>
    <row r="97" spans="25:26" x14ac:dyDescent="0.15">
      <c r="Y97" s="30" t="s">
        <v>669</v>
      </c>
      <c r="Z97" s="30" t="s">
        <v>285</v>
      </c>
    </row>
    <row r="98" spans="25:26" x14ac:dyDescent="0.15">
      <c r="Y98" s="30" t="s">
        <v>13</v>
      </c>
      <c r="Z98" s="30" t="s">
        <v>299</v>
      </c>
    </row>
    <row r="99" spans="25:26" x14ac:dyDescent="0.15">
      <c r="Y99" s="30" t="s">
        <v>670</v>
      </c>
      <c r="Z99" s="30" t="s">
        <v>311</v>
      </c>
    </row>
    <row r="100" spans="25:26" x14ac:dyDescent="0.15">
      <c r="Y100" s="30" t="s">
        <v>671</v>
      </c>
      <c r="Z100" s="30" t="s">
        <v>325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2" t="s">
        <v>72</v>
      </c>
      <c r="B2" s="653"/>
      <c r="C2" s="653"/>
      <c r="D2" s="653"/>
      <c r="E2" s="653"/>
      <c r="F2" s="654"/>
      <c r="G2" s="159" t="s">
        <v>73</v>
      </c>
      <c r="H2" s="109"/>
      <c r="I2" s="109"/>
      <c r="J2" s="109"/>
      <c r="K2" s="109"/>
      <c r="L2" s="109"/>
      <c r="M2" s="109"/>
      <c r="N2" s="109"/>
      <c r="O2" s="110"/>
      <c r="P2" s="108" t="s">
        <v>74</v>
      </c>
      <c r="Q2" s="109"/>
      <c r="R2" s="109"/>
      <c r="S2" s="109"/>
      <c r="T2" s="109"/>
      <c r="U2" s="109"/>
      <c r="V2" s="109"/>
      <c r="W2" s="109"/>
      <c r="X2" s="110"/>
      <c r="Y2" s="897"/>
      <c r="Z2" s="266"/>
      <c r="AA2" s="267"/>
      <c r="AB2" s="898" t="s">
        <v>57</v>
      </c>
      <c r="AC2" s="899"/>
      <c r="AD2" s="900"/>
      <c r="AE2" s="890" t="s">
        <v>672</v>
      </c>
      <c r="AF2" s="890"/>
      <c r="AG2" s="890"/>
      <c r="AH2" s="117"/>
      <c r="AI2" s="890" t="s">
        <v>669</v>
      </c>
      <c r="AJ2" s="890"/>
      <c r="AK2" s="890"/>
      <c r="AL2" s="117"/>
      <c r="AM2" s="890" t="s">
        <v>13</v>
      </c>
      <c r="AN2" s="890"/>
      <c r="AO2" s="890"/>
      <c r="AP2" s="117"/>
      <c r="AQ2" s="124" t="s">
        <v>75</v>
      </c>
      <c r="AR2" s="125"/>
      <c r="AS2" s="125"/>
      <c r="AT2" s="126"/>
      <c r="AU2" s="127" t="s">
        <v>76</v>
      </c>
      <c r="AV2" s="127"/>
      <c r="AW2" s="127"/>
      <c r="AX2" s="128"/>
      <c r="AY2" s="31">
        <f>COUNTA($G$4)</f>
        <v>0</v>
      </c>
    </row>
    <row r="3" spans="1:51" ht="18.75" customHeight="1" x14ac:dyDescent="0.15">
      <c r="A3" s="652"/>
      <c r="B3" s="653"/>
      <c r="C3" s="653"/>
      <c r="D3" s="653"/>
      <c r="E3" s="653"/>
      <c r="F3" s="654"/>
      <c r="G3" s="160"/>
      <c r="H3" s="112"/>
      <c r="I3" s="112"/>
      <c r="J3" s="112"/>
      <c r="K3" s="112"/>
      <c r="L3" s="112"/>
      <c r="M3" s="112"/>
      <c r="N3" s="112"/>
      <c r="O3" s="113"/>
      <c r="P3" s="111"/>
      <c r="Q3" s="112"/>
      <c r="R3" s="112"/>
      <c r="S3" s="112"/>
      <c r="T3" s="112"/>
      <c r="U3" s="112"/>
      <c r="V3" s="112"/>
      <c r="W3" s="112"/>
      <c r="X3" s="113"/>
      <c r="Y3" s="588"/>
      <c r="Z3" s="589"/>
      <c r="AA3" s="590"/>
      <c r="AB3" s="901"/>
      <c r="AC3" s="678"/>
      <c r="AD3" s="679"/>
      <c r="AE3" s="660"/>
      <c r="AF3" s="660"/>
      <c r="AG3" s="660"/>
      <c r="AH3" s="120"/>
      <c r="AI3" s="660"/>
      <c r="AJ3" s="660"/>
      <c r="AK3" s="660"/>
      <c r="AL3" s="120"/>
      <c r="AM3" s="660"/>
      <c r="AN3" s="660"/>
      <c r="AO3" s="660"/>
      <c r="AP3" s="120"/>
      <c r="AQ3" s="129"/>
      <c r="AR3" s="130"/>
      <c r="AS3" s="131" t="s">
        <v>77</v>
      </c>
      <c r="AT3" s="132"/>
      <c r="AU3" s="130"/>
      <c r="AV3" s="130"/>
      <c r="AW3" s="112" t="s">
        <v>78</v>
      </c>
      <c r="AX3" s="133"/>
      <c r="AY3" s="31">
        <f t="shared" ref="AY3:AY8" si="0">$AY$2</f>
        <v>0</v>
      </c>
    </row>
    <row r="4" spans="1:51" ht="22.5" customHeight="1" x14ac:dyDescent="0.15">
      <c r="A4" s="655"/>
      <c r="B4" s="653"/>
      <c r="C4" s="653"/>
      <c r="D4" s="653"/>
      <c r="E4" s="653"/>
      <c r="F4" s="654"/>
      <c r="G4" s="182"/>
      <c r="H4" s="905"/>
      <c r="I4" s="905"/>
      <c r="J4" s="905"/>
      <c r="K4" s="905"/>
      <c r="L4" s="905"/>
      <c r="M4" s="905"/>
      <c r="N4" s="905"/>
      <c r="O4" s="906"/>
      <c r="P4" s="135"/>
      <c r="Q4" s="621"/>
      <c r="R4" s="621"/>
      <c r="S4" s="621"/>
      <c r="T4" s="621"/>
      <c r="U4" s="621"/>
      <c r="V4" s="621"/>
      <c r="W4" s="621"/>
      <c r="X4" s="622"/>
      <c r="Y4" s="894" t="s">
        <v>81</v>
      </c>
      <c r="Z4" s="895"/>
      <c r="AA4" s="896"/>
      <c r="AB4" s="152"/>
      <c r="AC4" s="629"/>
      <c r="AD4" s="629"/>
      <c r="AE4" s="91"/>
      <c r="AF4" s="92"/>
      <c r="AG4" s="92"/>
      <c r="AH4" s="92"/>
      <c r="AI4" s="91"/>
      <c r="AJ4" s="92"/>
      <c r="AK4" s="92"/>
      <c r="AL4" s="92"/>
      <c r="AM4" s="91"/>
      <c r="AN4" s="92"/>
      <c r="AO4" s="92"/>
      <c r="AP4" s="92"/>
      <c r="AQ4" s="97"/>
      <c r="AR4" s="98"/>
      <c r="AS4" s="98"/>
      <c r="AT4" s="99"/>
      <c r="AU4" s="92"/>
      <c r="AV4" s="92"/>
      <c r="AW4" s="92"/>
      <c r="AX4" s="100"/>
      <c r="AY4" s="31">
        <f t="shared" si="0"/>
        <v>0</v>
      </c>
    </row>
    <row r="5" spans="1:51" ht="22.5" customHeight="1" x14ac:dyDescent="0.15">
      <c r="A5" s="656"/>
      <c r="B5" s="657"/>
      <c r="C5" s="657"/>
      <c r="D5" s="657"/>
      <c r="E5" s="657"/>
      <c r="F5" s="658"/>
      <c r="G5" s="907"/>
      <c r="H5" s="908"/>
      <c r="I5" s="908"/>
      <c r="J5" s="908"/>
      <c r="K5" s="908"/>
      <c r="L5" s="908"/>
      <c r="M5" s="908"/>
      <c r="N5" s="908"/>
      <c r="O5" s="909"/>
      <c r="P5" s="913"/>
      <c r="Q5" s="913"/>
      <c r="R5" s="913"/>
      <c r="S5" s="913"/>
      <c r="T5" s="913"/>
      <c r="U5" s="913"/>
      <c r="V5" s="913"/>
      <c r="W5" s="913"/>
      <c r="X5" s="914"/>
      <c r="Y5" s="179" t="s">
        <v>83</v>
      </c>
      <c r="Z5" s="891"/>
      <c r="AA5" s="892"/>
      <c r="AB5" s="96"/>
      <c r="AC5" s="893"/>
      <c r="AD5" s="893"/>
      <c r="AE5" s="91"/>
      <c r="AF5" s="92"/>
      <c r="AG5" s="92"/>
      <c r="AH5" s="92"/>
      <c r="AI5" s="91"/>
      <c r="AJ5" s="92"/>
      <c r="AK5" s="92"/>
      <c r="AL5" s="92"/>
      <c r="AM5" s="91"/>
      <c r="AN5" s="92"/>
      <c r="AO5" s="92"/>
      <c r="AP5" s="92"/>
      <c r="AQ5" s="97"/>
      <c r="AR5" s="98"/>
      <c r="AS5" s="98"/>
      <c r="AT5" s="99"/>
      <c r="AU5" s="92"/>
      <c r="AV5" s="92"/>
      <c r="AW5" s="92"/>
      <c r="AX5" s="100"/>
      <c r="AY5" s="31">
        <f t="shared" si="0"/>
        <v>0</v>
      </c>
    </row>
    <row r="6" spans="1:51" ht="22.5" customHeight="1" x14ac:dyDescent="0.15">
      <c r="A6" s="656"/>
      <c r="B6" s="657"/>
      <c r="C6" s="657"/>
      <c r="D6" s="657"/>
      <c r="E6" s="657"/>
      <c r="F6" s="658"/>
      <c r="G6" s="910"/>
      <c r="H6" s="911"/>
      <c r="I6" s="911"/>
      <c r="J6" s="911"/>
      <c r="K6" s="911"/>
      <c r="L6" s="911"/>
      <c r="M6" s="911"/>
      <c r="N6" s="911"/>
      <c r="O6" s="912"/>
      <c r="P6" s="624"/>
      <c r="Q6" s="624"/>
      <c r="R6" s="624"/>
      <c r="S6" s="624"/>
      <c r="T6" s="624"/>
      <c r="U6" s="624"/>
      <c r="V6" s="624"/>
      <c r="W6" s="624"/>
      <c r="X6" s="625"/>
      <c r="Y6" s="915" t="s">
        <v>84</v>
      </c>
      <c r="Z6" s="891"/>
      <c r="AA6" s="892"/>
      <c r="AB6" s="101" t="s">
        <v>82</v>
      </c>
      <c r="AC6" s="916"/>
      <c r="AD6" s="916"/>
      <c r="AE6" s="91"/>
      <c r="AF6" s="92"/>
      <c r="AG6" s="92"/>
      <c r="AH6" s="92"/>
      <c r="AI6" s="91"/>
      <c r="AJ6" s="92"/>
      <c r="AK6" s="92"/>
      <c r="AL6" s="92"/>
      <c r="AM6" s="91"/>
      <c r="AN6" s="92"/>
      <c r="AO6" s="92"/>
      <c r="AP6" s="92"/>
      <c r="AQ6" s="97"/>
      <c r="AR6" s="98"/>
      <c r="AS6" s="98"/>
      <c r="AT6" s="99"/>
      <c r="AU6" s="92"/>
      <c r="AV6" s="92"/>
      <c r="AW6" s="92"/>
      <c r="AX6" s="100"/>
      <c r="AY6" s="31">
        <f t="shared" si="0"/>
        <v>0</v>
      </c>
    </row>
    <row r="7" spans="1:51" customFormat="1" ht="23.25" customHeight="1" x14ac:dyDescent="0.15">
      <c r="A7" s="917" t="s">
        <v>85</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2" t="s">
        <v>72</v>
      </c>
      <c r="B9" s="653"/>
      <c r="C9" s="653"/>
      <c r="D9" s="653"/>
      <c r="E9" s="653"/>
      <c r="F9" s="654"/>
      <c r="G9" s="159" t="s">
        <v>73</v>
      </c>
      <c r="H9" s="109"/>
      <c r="I9" s="109"/>
      <c r="J9" s="109"/>
      <c r="K9" s="109"/>
      <c r="L9" s="109"/>
      <c r="M9" s="109"/>
      <c r="N9" s="109"/>
      <c r="O9" s="110"/>
      <c r="P9" s="108" t="s">
        <v>74</v>
      </c>
      <c r="Q9" s="109"/>
      <c r="R9" s="109"/>
      <c r="S9" s="109"/>
      <c r="T9" s="109"/>
      <c r="U9" s="109"/>
      <c r="V9" s="109"/>
      <c r="W9" s="109"/>
      <c r="X9" s="110"/>
      <c r="Y9" s="897"/>
      <c r="Z9" s="266"/>
      <c r="AA9" s="267"/>
      <c r="AB9" s="898" t="s">
        <v>57</v>
      </c>
      <c r="AC9" s="899"/>
      <c r="AD9" s="900"/>
      <c r="AE9" s="890" t="s">
        <v>672</v>
      </c>
      <c r="AF9" s="890"/>
      <c r="AG9" s="890"/>
      <c r="AH9" s="117"/>
      <c r="AI9" s="890" t="s">
        <v>669</v>
      </c>
      <c r="AJ9" s="890"/>
      <c r="AK9" s="890"/>
      <c r="AL9" s="117"/>
      <c r="AM9" s="890" t="s">
        <v>13</v>
      </c>
      <c r="AN9" s="890"/>
      <c r="AO9" s="890"/>
      <c r="AP9" s="117"/>
      <c r="AQ9" s="124" t="s">
        <v>75</v>
      </c>
      <c r="AR9" s="125"/>
      <c r="AS9" s="125"/>
      <c r="AT9" s="126"/>
      <c r="AU9" s="127" t="s">
        <v>76</v>
      </c>
      <c r="AV9" s="127"/>
      <c r="AW9" s="127"/>
      <c r="AX9" s="128"/>
      <c r="AY9" s="31">
        <f>COUNTA($G$11)</f>
        <v>0</v>
      </c>
    </row>
    <row r="10" spans="1:51" ht="18.75" customHeight="1" x14ac:dyDescent="0.15">
      <c r="A10" s="652"/>
      <c r="B10" s="653"/>
      <c r="C10" s="653"/>
      <c r="D10" s="653"/>
      <c r="E10" s="653"/>
      <c r="F10" s="654"/>
      <c r="G10" s="160"/>
      <c r="H10" s="112"/>
      <c r="I10" s="112"/>
      <c r="J10" s="112"/>
      <c r="K10" s="112"/>
      <c r="L10" s="112"/>
      <c r="M10" s="112"/>
      <c r="N10" s="112"/>
      <c r="O10" s="113"/>
      <c r="P10" s="111"/>
      <c r="Q10" s="112"/>
      <c r="R10" s="112"/>
      <c r="S10" s="112"/>
      <c r="T10" s="112"/>
      <c r="U10" s="112"/>
      <c r="V10" s="112"/>
      <c r="W10" s="112"/>
      <c r="X10" s="113"/>
      <c r="Y10" s="588"/>
      <c r="Z10" s="589"/>
      <c r="AA10" s="590"/>
      <c r="AB10" s="901"/>
      <c r="AC10" s="678"/>
      <c r="AD10" s="679"/>
      <c r="AE10" s="660"/>
      <c r="AF10" s="660"/>
      <c r="AG10" s="660"/>
      <c r="AH10" s="120"/>
      <c r="AI10" s="660"/>
      <c r="AJ10" s="660"/>
      <c r="AK10" s="660"/>
      <c r="AL10" s="120"/>
      <c r="AM10" s="660"/>
      <c r="AN10" s="660"/>
      <c r="AO10" s="660"/>
      <c r="AP10" s="120"/>
      <c r="AQ10" s="129"/>
      <c r="AR10" s="130"/>
      <c r="AS10" s="131" t="s">
        <v>77</v>
      </c>
      <c r="AT10" s="132"/>
      <c r="AU10" s="130"/>
      <c r="AV10" s="130"/>
      <c r="AW10" s="112" t="s">
        <v>78</v>
      </c>
      <c r="AX10" s="133"/>
      <c r="AY10" s="31">
        <f t="shared" ref="AY10:AY15" si="1">$AY$9</f>
        <v>0</v>
      </c>
    </row>
    <row r="11" spans="1:51" ht="22.5" customHeight="1" x14ac:dyDescent="0.15">
      <c r="A11" s="655"/>
      <c r="B11" s="653"/>
      <c r="C11" s="653"/>
      <c r="D11" s="653"/>
      <c r="E11" s="653"/>
      <c r="F11" s="654"/>
      <c r="G11" s="182"/>
      <c r="H11" s="905"/>
      <c r="I11" s="905"/>
      <c r="J11" s="905"/>
      <c r="K11" s="905"/>
      <c r="L11" s="905"/>
      <c r="M11" s="905"/>
      <c r="N11" s="905"/>
      <c r="O11" s="906"/>
      <c r="P11" s="135"/>
      <c r="Q11" s="621"/>
      <c r="R11" s="621"/>
      <c r="S11" s="621"/>
      <c r="T11" s="621"/>
      <c r="U11" s="621"/>
      <c r="V11" s="621"/>
      <c r="W11" s="621"/>
      <c r="X11" s="622"/>
      <c r="Y11" s="894" t="s">
        <v>81</v>
      </c>
      <c r="Z11" s="895"/>
      <c r="AA11" s="896"/>
      <c r="AB11" s="152"/>
      <c r="AC11" s="629"/>
      <c r="AD11" s="629"/>
      <c r="AE11" s="91"/>
      <c r="AF11" s="92"/>
      <c r="AG11" s="92"/>
      <c r="AH11" s="92"/>
      <c r="AI11" s="91"/>
      <c r="AJ11" s="92"/>
      <c r="AK11" s="92"/>
      <c r="AL11" s="92"/>
      <c r="AM11" s="91"/>
      <c r="AN11" s="92"/>
      <c r="AO11" s="92"/>
      <c r="AP11" s="92"/>
      <c r="AQ11" s="97"/>
      <c r="AR11" s="98"/>
      <c r="AS11" s="98"/>
      <c r="AT11" s="99"/>
      <c r="AU11" s="92"/>
      <c r="AV11" s="92"/>
      <c r="AW11" s="92"/>
      <c r="AX11" s="100"/>
      <c r="AY11" s="31">
        <f t="shared" si="1"/>
        <v>0</v>
      </c>
    </row>
    <row r="12" spans="1:51" ht="22.5" customHeight="1" x14ac:dyDescent="0.15">
      <c r="A12" s="656"/>
      <c r="B12" s="657"/>
      <c r="C12" s="657"/>
      <c r="D12" s="657"/>
      <c r="E12" s="657"/>
      <c r="F12" s="658"/>
      <c r="G12" s="907"/>
      <c r="H12" s="908"/>
      <c r="I12" s="908"/>
      <c r="J12" s="908"/>
      <c r="K12" s="908"/>
      <c r="L12" s="908"/>
      <c r="M12" s="908"/>
      <c r="N12" s="908"/>
      <c r="O12" s="909"/>
      <c r="P12" s="913"/>
      <c r="Q12" s="913"/>
      <c r="R12" s="913"/>
      <c r="S12" s="913"/>
      <c r="T12" s="913"/>
      <c r="U12" s="913"/>
      <c r="V12" s="913"/>
      <c r="W12" s="913"/>
      <c r="X12" s="914"/>
      <c r="Y12" s="179" t="s">
        <v>83</v>
      </c>
      <c r="Z12" s="891"/>
      <c r="AA12" s="892"/>
      <c r="AB12" s="96"/>
      <c r="AC12" s="893"/>
      <c r="AD12" s="893"/>
      <c r="AE12" s="91"/>
      <c r="AF12" s="92"/>
      <c r="AG12" s="92"/>
      <c r="AH12" s="92"/>
      <c r="AI12" s="91"/>
      <c r="AJ12" s="92"/>
      <c r="AK12" s="92"/>
      <c r="AL12" s="92"/>
      <c r="AM12" s="91"/>
      <c r="AN12" s="92"/>
      <c r="AO12" s="92"/>
      <c r="AP12" s="92"/>
      <c r="AQ12" s="97"/>
      <c r="AR12" s="98"/>
      <c r="AS12" s="98"/>
      <c r="AT12" s="99"/>
      <c r="AU12" s="92"/>
      <c r="AV12" s="92"/>
      <c r="AW12" s="92"/>
      <c r="AX12" s="100"/>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24"/>
      <c r="Q13" s="624"/>
      <c r="R13" s="624"/>
      <c r="S13" s="624"/>
      <c r="T13" s="624"/>
      <c r="U13" s="624"/>
      <c r="V13" s="624"/>
      <c r="W13" s="624"/>
      <c r="X13" s="625"/>
      <c r="Y13" s="915" t="s">
        <v>84</v>
      </c>
      <c r="Z13" s="891"/>
      <c r="AA13" s="892"/>
      <c r="AB13" s="101" t="s">
        <v>82</v>
      </c>
      <c r="AC13" s="916"/>
      <c r="AD13" s="916"/>
      <c r="AE13" s="91"/>
      <c r="AF13" s="92"/>
      <c r="AG13" s="92"/>
      <c r="AH13" s="92"/>
      <c r="AI13" s="91"/>
      <c r="AJ13" s="92"/>
      <c r="AK13" s="92"/>
      <c r="AL13" s="92"/>
      <c r="AM13" s="91"/>
      <c r="AN13" s="92"/>
      <c r="AO13" s="92"/>
      <c r="AP13" s="92"/>
      <c r="AQ13" s="97"/>
      <c r="AR13" s="98"/>
      <c r="AS13" s="98"/>
      <c r="AT13" s="99"/>
      <c r="AU13" s="92"/>
      <c r="AV13" s="92"/>
      <c r="AW13" s="92"/>
      <c r="AX13" s="100"/>
      <c r="AY13" s="31">
        <f t="shared" si="1"/>
        <v>0</v>
      </c>
    </row>
    <row r="14" spans="1:51" customFormat="1" ht="23.25" customHeight="1" x14ac:dyDescent="0.15">
      <c r="A14" s="917" t="s">
        <v>85</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2" t="s">
        <v>72</v>
      </c>
      <c r="B16" s="653"/>
      <c r="C16" s="653"/>
      <c r="D16" s="653"/>
      <c r="E16" s="653"/>
      <c r="F16" s="654"/>
      <c r="G16" s="159" t="s">
        <v>73</v>
      </c>
      <c r="H16" s="109"/>
      <c r="I16" s="109"/>
      <c r="J16" s="109"/>
      <c r="K16" s="109"/>
      <c r="L16" s="109"/>
      <c r="M16" s="109"/>
      <c r="N16" s="109"/>
      <c r="O16" s="110"/>
      <c r="P16" s="108" t="s">
        <v>74</v>
      </c>
      <c r="Q16" s="109"/>
      <c r="R16" s="109"/>
      <c r="S16" s="109"/>
      <c r="T16" s="109"/>
      <c r="U16" s="109"/>
      <c r="V16" s="109"/>
      <c r="W16" s="109"/>
      <c r="X16" s="110"/>
      <c r="Y16" s="897"/>
      <c r="Z16" s="266"/>
      <c r="AA16" s="267"/>
      <c r="AB16" s="898" t="s">
        <v>57</v>
      </c>
      <c r="AC16" s="899"/>
      <c r="AD16" s="900"/>
      <c r="AE16" s="890" t="s">
        <v>672</v>
      </c>
      <c r="AF16" s="890"/>
      <c r="AG16" s="890"/>
      <c r="AH16" s="117"/>
      <c r="AI16" s="890" t="s">
        <v>669</v>
      </c>
      <c r="AJ16" s="890"/>
      <c r="AK16" s="890"/>
      <c r="AL16" s="117"/>
      <c r="AM16" s="890" t="s">
        <v>13</v>
      </c>
      <c r="AN16" s="890"/>
      <c r="AO16" s="890"/>
      <c r="AP16" s="117"/>
      <c r="AQ16" s="124" t="s">
        <v>75</v>
      </c>
      <c r="AR16" s="125"/>
      <c r="AS16" s="125"/>
      <c r="AT16" s="126"/>
      <c r="AU16" s="127" t="s">
        <v>76</v>
      </c>
      <c r="AV16" s="127"/>
      <c r="AW16" s="127"/>
      <c r="AX16" s="128"/>
      <c r="AY16" s="31">
        <f>COUNTA($G$18)</f>
        <v>0</v>
      </c>
    </row>
    <row r="17" spans="1:51" ht="18.75" customHeight="1" x14ac:dyDescent="0.15">
      <c r="A17" s="652"/>
      <c r="B17" s="653"/>
      <c r="C17" s="653"/>
      <c r="D17" s="653"/>
      <c r="E17" s="653"/>
      <c r="F17" s="654"/>
      <c r="G17" s="160"/>
      <c r="H17" s="112"/>
      <c r="I17" s="112"/>
      <c r="J17" s="112"/>
      <c r="K17" s="112"/>
      <c r="L17" s="112"/>
      <c r="M17" s="112"/>
      <c r="N17" s="112"/>
      <c r="O17" s="113"/>
      <c r="P17" s="111"/>
      <c r="Q17" s="112"/>
      <c r="R17" s="112"/>
      <c r="S17" s="112"/>
      <c r="T17" s="112"/>
      <c r="U17" s="112"/>
      <c r="V17" s="112"/>
      <c r="W17" s="112"/>
      <c r="X17" s="113"/>
      <c r="Y17" s="588"/>
      <c r="Z17" s="589"/>
      <c r="AA17" s="590"/>
      <c r="AB17" s="901"/>
      <c r="AC17" s="678"/>
      <c r="AD17" s="679"/>
      <c r="AE17" s="660"/>
      <c r="AF17" s="660"/>
      <c r="AG17" s="660"/>
      <c r="AH17" s="120"/>
      <c r="AI17" s="660"/>
      <c r="AJ17" s="660"/>
      <c r="AK17" s="660"/>
      <c r="AL17" s="120"/>
      <c r="AM17" s="660"/>
      <c r="AN17" s="660"/>
      <c r="AO17" s="660"/>
      <c r="AP17" s="120"/>
      <c r="AQ17" s="129"/>
      <c r="AR17" s="130"/>
      <c r="AS17" s="131" t="s">
        <v>77</v>
      </c>
      <c r="AT17" s="132"/>
      <c r="AU17" s="130"/>
      <c r="AV17" s="130"/>
      <c r="AW17" s="112" t="s">
        <v>78</v>
      </c>
      <c r="AX17" s="133"/>
      <c r="AY17" s="31">
        <f t="shared" ref="AY17:AY22" si="2">$AY$16</f>
        <v>0</v>
      </c>
    </row>
    <row r="18" spans="1:51" ht="22.5" customHeight="1" x14ac:dyDescent="0.15">
      <c r="A18" s="655"/>
      <c r="B18" s="653"/>
      <c r="C18" s="653"/>
      <c r="D18" s="653"/>
      <c r="E18" s="653"/>
      <c r="F18" s="654"/>
      <c r="G18" s="182"/>
      <c r="H18" s="905"/>
      <c r="I18" s="905"/>
      <c r="J18" s="905"/>
      <c r="K18" s="905"/>
      <c r="L18" s="905"/>
      <c r="M18" s="905"/>
      <c r="N18" s="905"/>
      <c r="O18" s="906"/>
      <c r="P18" s="135"/>
      <c r="Q18" s="621"/>
      <c r="R18" s="621"/>
      <c r="S18" s="621"/>
      <c r="T18" s="621"/>
      <c r="U18" s="621"/>
      <c r="V18" s="621"/>
      <c r="W18" s="621"/>
      <c r="X18" s="622"/>
      <c r="Y18" s="894" t="s">
        <v>81</v>
      </c>
      <c r="Z18" s="895"/>
      <c r="AA18" s="896"/>
      <c r="AB18" s="152"/>
      <c r="AC18" s="629"/>
      <c r="AD18" s="629"/>
      <c r="AE18" s="91"/>
      <c r="AF18" s="92"/>
      <c r="AG18" s="92"/>
      <c r="AH18" s="92"/>
      <c r="AI18" s="91"/>
      <c r="AJ18" s="92"/>
      <c r="AK18" s="92"/>
      <c r="AL18" s="92"/>
      <c r="AM18" s="91"/>
      <c r="AN18" s="92"/>
      <c r="AO18" s="92"/>
      <c r="AP18" s="92"/>
      <c r="AQ18" s="97"/>
      <c r="AR18" s="98"/>
      <c r="AS18" s="98"/>
      <c r="AT18" s="99"/>
      <c r="AU18" s="92"/>
      <c r="AV18" s="92"/>
      <c r="AW18" s="92"/>
      <c r="AX18" s="100"/>
      <c r="AY18" s="31">
        <f t="shared" si="2"/>
        <v>0</v>
      </c>
    </row>
    <row r="19" spans="1:51" ht="22.5" customHeight="1" x14ac:dyDescent="0.15">
      <c r="A19" s="656"/>
      <c r="B19" s="657"/>
      <c r="C19" s="657"/>
      <c r="D19" s="657"/>
      <c r="E19" s="657"/>
      <c r="F19" s="658"/>
      <c r="G19" s="907"/>
      <c r="H19" s="908"/>
      <c r="I19" s="908"/>
      <c r="J19" s="908"/>
      <c r="K19" s="908"/>
      <c r="L19" s="908"/>
      <c r="M19" s="908"/>
      <c r="N19" s="908"/>
      <c r="O19" s="909"/>
      <c r="P19" s="913"/>
      <c r="Q19" s="913"/>
      <c r="R19" s="913"/>
      <c r="S19" s="913"/>
      <c r="T19" s="913"/>
      <c r="U19" s="913"/>
      <c r="V19" s="913"/>
      <c r="W19" s="913"/>
      <c r="X19" s="914"/>
      <c r="Y19" s="179" t="s">
        <v>83</v>
      </c>
      <c r="Z19" s="891"/>
      <c r="AA19" s="892"/>
      <c r="AB19" s="96"/>
      <c r="AC19" s="893"/>
      <c r="AD19" s="893"/>
      <c r="AE19" s="91"/>
      <c r="AF19" s="92"/>
      <c r="AG19" s="92"/>
      <c r="AH19" s="92"/>
      <c r="AI19" s="91"/>
      <c r="AJ19" s="92"/>
      <c r="AK19" s="92"/>
      <c r="AL19" s="92"/>
      <c r="AM19" s="91"/>
      <c r="AN19" s="92"/>
      <c r="AO19" s="92"/>
      <c r="AP19" s="92"/>
      <c r="AQ19" s="97"/>
      <c r="AR19" s="98"/>
      <c r="AS19" s="98"/>
      <c r="AT19" s="99"/>
      <c r="AU19" s="92"/>
      <c r="AV19" s="92"/>
      <c r="AW19" s="92"/>
      <c r="AX19" s="100"/>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24"/>
      <c r="Q20" s="624"/>
      <c r="R20" s="624"/>
      <c r="S20" s="624"/>
      <c r="T20" s="624"/>
      <c r="U20" s="624"/>
      <c r="V20" s="624"/>
      <c r="W20" s="624"/>
      <c r="X20" s="625"/>
      <c r="Y20" s="915" t="s">
        <v>84</v>
      </c>
      <c r="Z20" s="891"/>
      <c r="AA20" s="892"/>
      <c r="AB20" s="101" t="s">
        <v>82</v>
      </c>
      <c r="AC20" s="916"/>
      <c r="AD20" s="916"/>
      <c r="AE20" s="91"/>
      <c r="AF20" s="92"/>
      <c r="AG20" s="92"/>
      <c r="AH20" s="92"/>
      <c r="AI20" s="91"/>
      <c r="AJ20" s="92"/>
      <c r="AK20" s="92"/>
      <c r="AL20" s="92"/>
      <c r="AM20" s="91"/>
      <c r="AN20" s="92"/>
      <c r="AO20" s="92"/>
      <c r="AP20" s="92"/>
      <c r="AQ20" s="97"/>
      <c r="AR20" s="98"/>
      <c r="AS20" s="98"/>
      <c r="AT20" s="99"/>
      <c r="AU20" s="92"/>
      <c r="AV20" s="92"/>
      <c r="AW20" s="92"/>
      <c r="AX20" s="100"/>
      <c r="AY20" s="31">
        <f t="shared" si="2"/>
        <v>0</v>
      </c>
    </row>
    <row r="21" spans="1:51" customFormat="1" ht="23.25" customHeight="1" x14ac:dyDescent="0.15">
      <c r="A21" s="917" t="s">
        <v>85</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2" t="s">
        <v>72</v>
      </c>
      <c r="B23" s="653"/>
      <c r="C23" s="653"/>
      <c r="D23" s="653"/>
      <c r="E23" s="653"/>
      <c r="F23" s="654"/>
      <c r="G23" s="159" t="s">
        <v>73</v>
      </c>
      <c r="H23" s="109"/>
      <c r="I23" s="109"/>
      <c r="J23" s="109"/>
      <c r="K23" s="109"/>
      <c r="L23" s="109"/>
      <c r="M23" s="109"/>
      <c r="N23" s="109"/>
      <c r="O23" s="110"/>
      <c r="P23" s="108" t="s">
        <v>74</v>
      </c>
      <c r="Q23" s="109"/>
      <c r="R23" s="109"/>
      <c r="S23" s="109"/>
      <c r="T23" s="109"/>
      <c r="U23" s="109"/>
      <c r="V23" s="109"/>
      <c r="W23" s="109"/>
      <c r="X23" s="110"/>
      <c r="Y23" s="897"/>
      <c r="Z23" s="266"/>
      <c r="AA23" s="267"/>
      <c r="AB23" s="898" t="s">
        <v>57</v>
      </c>
      <c r="AC23" s="899"/>
      <c r="AD23" s="900"/>
      <c r="AE23" s="890" t="s">
        <v>672</v>
      </c>
      <c r="AF23" s="890"/>
      <c r="AG23" s="890"/>
      <c r="AH23" s="117"/>
      <c r="AI23" s="890" t="s">
        <v>669</v>
      </c>
      <c r="AJ23" s="890"/>
      <c r="AK23" s="890"/>
      <c r="AL23" s="117"/>
      <c r="AM23" s="890" t="s">
        <v>13</v>
      </c>
      <c r="AN23" s="890"/>
      <c r="AO23" s="890"/>
      <c r="AP23" s="117"/>
      <c r="AQ23" s="124" t="s">
        <v>75</v>
      </c>
      <c r="AR23" s="125"/>
      <c r="AS23" s="125"/>
      <c r="AT23" s="126"/>
      <c r="AU23" s="127" t="s">
        <v>76</v>
      </c>
      <c r="AV23" s="127"/>
      <c r="AW23" s="127"/>
      <c r="AX23" s="128"/>
      <c r="AY23" s="31">
        <f>COUNTA($G$25)</f>
        <v>0</v>
      </c>
    </row>
    <row r="24" spans="1:51" ht="18.75" customHeight="1" x14ac:dyDescent="0.15">
      <c r="A24" s="652"/>
      <c r="B24" s="653"/>
      <c r="C24" s="653"/>
      <c r="D24" s="653"/>
      <c r="E24" s="653"/>
      <c r="F24" s="654"/>
      <c r="G24" s="160"/>
      <c r="H24" s="112"/>
      <c r="I24" s="112"/>
      <c r="J24" s="112"/>
      <c r="K24" s="112"/>
      <c r="L24" s="112"/>
      <c r="M24" s="112"/>
      <c r="N24" s="112"/>
      <c r="O24" s="113"/>
      <c r="P24" s="111"/>
      <c r="Q24" s="112"/>
      <c r="R24" s="112"/>
      <c r="S24" s="112"/>
      <c r="T24" s="112"/>
      <c r="U24" s="112"/>
      <c r="V24" s="112"/>
      <c r="W24" s="112"/>
      <c r="X24" s="113"/>
      <c r="Y24" s="588"/>
      <c r="Z24" s="589"/>
      <c r="AA24" s="590"/>
      <c r="AB24" s="901"/>
      <c r="AC24" s="678"/>
      <c r="AD24" s="679"/>
      <c r="AE24" s="660"/>
      <c r="AF24" s="660"/>
      <c r="AG24" s="660"/>
      <c r="AH24" s="120"/>
      <c r="AI24" s="660"/>
      <c r="AJ24" s="660"/>
      <c r="AK24" s="660"/>
      <c r="AL24" s="120"/>
      <c r="AM24" s="660"/>
      <c r="AN24" s="660"/>
      <c r="AO24" s="660"/>
      <c r="AP24" s="120"/>
      <c r="AQ24" s="129"/>
      <c r="AR24" s="130"/>
      <c r="AS24" s="131" t="s">
        <v>77</v>
      </c>
      <c r="AT24" s="132"/>
      <c r="AU24" s="130"/>
      <c r="AV24" s="130"/>
      <c r="AW24" s="112" t="s">
        <v>78</v>
      </c>
      <c r="AX24" s="133"/>
      <c r="AY24" s="31">
        <f t="shared" ref="AY24:AY29" si="3">$AY$23</f>
        <v>0</v>
      </c>
    </row>
    <row r="25" spans="1:51" ht="22.5" customHeight="1" x14ac:dyDescent="0.15">
      <c r="A25" s="655"/>
      <c r="B25" s="653"/>
      <c r="C25" s="653"/>
      <c r="D25" s="653"/>
      <c r="E25" s="653"/>
      <c r="F25" s="654"/>
      <c r="G25" s="182"/>
      <c r="H25" s="905"/>
      <c r="I25" s="905"/>
      <c r="J25" s="905"/>
      <c r="K25" s="905"/>
      <c r="L25" s="905"/>
      <c r="M25" s="905"/>
      <c r="N25" s="905"/>
      <c r="O25" s="906"/>
      <c r="P25" s="135"/>
      <c r="Q25" s="621"/>
      <c r="R25" s="621"/>
      <c r="S25" s="621"/>
      <c r="T25" s="621"/>
      <c r="U25" s="621"/>
      <c r="V25" s="621"/>
      <c r="W25" s="621"/>
      <c r="X25" s="622"/>
      <c r="Y25" s="894" t="s">
        <v>81</v>
      </c>
      <c r="Z25" s="895"/>
      <c r="AA25" s="896"/>
      <c r="AB25" s="152"/>
      <c r="AC25" s="629"/>
      <c r="AD25" s="629"/>
      <c r="AE25" s="91"/>
      <c r="AF25" s="92"/>
      <c r="AG25" s="92"/>
      <c r="AH25" s="92"/>
      <c r="AI25" s="91"/>
      <c r="AJ25" s="92"/>
      <c r="AK25" s="92"/>
      <c r="AL25" s="92"/>
      <c r="AM25" s="91"/>
      <c r="AN25" s="92"/>
      <c r="AO25" s="92"/>
      <c r="AP25" s="92"/>
      <c r="AQ25" s="97"/>
      <c r="AR25" s="98"/>
      <c r="AS25" s="98"/>
      <c r="AT25" s="99"/>
      <c r="AU25" s="92"/>
      <c r="AV25" s="92"/>
      <c r="AW25" s="92"/>
      <c r="AX25" s="100"/>
      <c r="AY25" s="31">
        <f t="shared" si="3"/>
        <v>0</v>
      </c>
    </row>
    <row r="26" spans="1:51" ht="22.5" customHeight="1" x14ac:dyDescent="0.15">
      <c r="A26" s="656"/>
      <c r="B26" s="657"/>
      <c r="C26" s="657"/>
      <c r="D26" s="657"/>
      <c r="E26" s="657"/>
      <c r="F26" s="658"/>
      <c r="G26" s="907"/>
      <c r="H26" s="908"/>
      <c r="I26" s="908"/>
      <c r="J26" s="908"/>
      <c r="K26" s="908"/>
      <c r="L26" s="908"/>
      <c r="M26" s="908"/>
      <c r="N26" s="908"/>
      <c r="O26" s="909"/>
      <c r="P26" s="913"/>
      <c r="Q26" s="913"/>
      <c r="R26" s="913"/>
      <c r="S26" s="913"/>
      <c r="T26" s="913"/>
      <c r="U26" s="913"/>
      <c r="V26" s="913"/>
      <c r="W26" s="913"/>
      <c r="X26" s="914"/>
      <c r="Y26" s="179" t="s">
        <v>83</v>
      </c>
      <c r="Z26" s="891"/>
      <c r="AA26" s="892"/>
      <c r="AB26" s="96"/>
      <c r="AC26" s="893"/>
      <c r="AD26" s="893"/>
      <c r="AE26" s="91"/>
      <c r="AF26" s="92"/>
      <c r="AG26" s="92"/>
      <c r="AH26" s="92"/>
      <c r="AI26" s="91"/>
      <c r="AJ26" s="92"/>
      <c r="AK26" s="92"/>
      <c r="AL26" s="92"/>
      <c r="AM26" s="91"/>
      <c r="AN26" s="92"/>
      <c r="AO26" s="92"/>
      <c r="AP26" s="92"/>
      <c r="AQ26" s="97"/>
      <c r="AR26" s="98"/>
      <c r="AS26" s="98"/>
      <c r="AT26" s="99"/>
      <c r="AU26" s="92"/>
      <c r="AV26" s="92"/>
      <c r="AW26" s="92"/>
      <c r="AX26" s="100"/>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24"/>
      <c r="Q27" s="624"/>
      <c r="R27" s="624"/>
      <c r="S27" s="624"/>
      <c r="T27" s="624"/>
      <c r="U27" s="624"/>
      <c r="V27" s="624"/>
      <c r="W27" s="624"/>
      <c r="X27" s="625"/>
      <c r="Y27" s="915" t="s">
        <v>84</v>
      </c>
      <c r="Z27" s="891"/>
      <c r="AA27" s="892"/>
      <c r="AB27" s="101" t="s">
        <v>82</v>
      </c>
      <c r="AC27" s="916"/>
      <c r="AD27" s="916"/>
      <c r="AE27" s="91"/>
      <c r="AF27" s="92"/>
      <c r="AG27" s="92"/>
      <c r="AH27" s="92"/>
      <c r="AI27" s="91"/>
      <c r="AJ27" s="92"/>
      <c r="AK27" s="92"/>
      <c r="AL27" s="92"/>
      <c r="AM27" s="91"/>
      <c r="AN27" s="92"/>
      <c r="AO27" s="92"/>
      <c r="AP27" s="92"/>
      <c r="AQ27" s="97"/>
      <c r="AR27" s="98"/>
      <c r="AS27" s="98"/>
      <c r="AT27" s="99"/>
      <c r="AU27" s="92"/>
      <c r="AV27" s="92"/>
      <c r="AW27" s="92"/>
      <c r="AX27" s="100"/>
      <c r="AY27" s="31">
        <f t="shared" si="3"/>
        <v>0</v>
      </c>
    </row>
    <row r="28" spans="1:51" customFormat="1" ht="23.25" customHeight="1" x14ac:dyDescent="0.15">
      <c r="A28" s="917" t="s">
        <v>85</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2" t="s">
        <v>72</v>
      </c>
      <c r="B30" s="653"/>
      <c r="C30" s="653"/>
      <c r="D30" s="653"/>
      <c r="E30" s="653"/>
      <c r="F30" s="654"/>
      <c r="G30" s="159" t="s">
        <v>73</v>
      </c>
      <c r="H30" s="109"/>
      <c r="I30" s="109"/>
      <c r="J30" s="109"/>
      <c r="K30" s="109"/>
      <c r="L30" s="109"/>
      <c r="M30" s="109"/>
      <c r="N30" s="109"/>
      <c r="O30" s="110"/>
      <c r="P30" s="108" t="s">
        <v>74</v>
      </c>
      <c r="Q30" s="109"/>
      <c r="R30" s="109"/>
      <c r="S30" s="109"/>
      <c r="T30" s="109"/>
      <c r="U30" s="109"/>
      <c r="V30" s="109"/>
      <c r="W30" s="109"/>
      <c r="X30" s="110"/>
      <c r="Y30" s="897"/>
      <c r="Z30" s="266"/>
      <c r="AA30" s="267"/>
      <c r="AB30" s="898" t="s">
        <v>57</v>
      </c>
      <c r="AC30" s="899"/>
      <c r="AD30" s="900"/>
      <c r="AE30" s="890" t="s">
        <v>672</v>
      </c>
      <c r="AF30" s="890"/>
      <c r="AG30" s="890"/>
      <c r="AH30" s="117"/>
      <c r="AI30" s="890" t="s">
        <v>669</v>
      </c>
      <c r="AJ30" s="890"/>
      <c r="AK30" s="890"/>
      <c r="AL30" s="117"/>
      <c r="AM30" s="890" t="s">
        <v>13</v>
      </c>
      <c r="AN30" s="890"/>
      <c r="AO30" s="890"/>
      <c r="AP30" s="117"/>
      <c r="AQ30" s="124" t="s">
        <v>75</v>
      </c>
      <c r="AR30" s="125"/>
      <c r="AS30" s="125"/>
      <c r="AT30" s="126"/>
      <c r="AU30" s="127" t="s">
        <v>76</v>
      </c>
      <c r="AV30" s="127"/>
      <c r="AW30" s="127"/>
      <c r="AX30" s="128"/>
      <c r="AY30" s="31">
        <f>COUNTA($G$32)</f>
        <v>0</v>
      </c>
    </row>
    <row r="31" spans="1:51" ht="18.75" customHeight="1" x14ac:dyDescent="0.15">
      <c r="A31" s="652"/>
      <c r="B31" s="653"/>
      <c r="C31" s="653"/>
      <c r="D31" s="653"/>
      <c r="E31" s="653"/>
      <c r="F31" s="654"/>
      <c r="G31" s="160"/>
      <c r="H31" s="112"/>
      <c r="I31" s="112"/>
      <c r="J31" s="112"/>
      <c r="K31" s="112"/>
      <c r="L31" s="112"/>
      <c r="M31" s="112"/>
      <c r="N31" s="112"/>
      <c r="O31" s="113"/>
      <c r="P31" s="111"/>
      <c r="Q31" s="112"/>
      <c r="R31" s="112"/>
      <c r="S31" s="112"/>
      <c r="T31" s="112"/>
      <c r="U31" s="112"/>
      <c r="V31" s="112"/>
      <c r="W31" s="112"/>
      <c r="X31" s="113"/>
      <c r="Y31" s="588"/>
      <c r="Z31" s="589"/>
      <c r="AA31" s="590"/>
      <c r="AB31" s="901"/>
      <c r="AC31" s="678"/>
      <c r="AD31" s="679"/>
      <c r="AE31" s="660"/>
      <c r="AF31" s="660"/>
      <c r="AG31" s="660"/>
      <c r="AH31" s="120"/>
      <c r="AI31" s="660"/>
      <c r="AJ31" s="660"/>
      <c r="AK31" s="660"/>
      <c r="AL31" s="120"/>
      <c r="AM31" s="660"/>
      <c r="AN31" s="660"/>
      <c r="AO31" s="660"/>
      <c r="AP31" s="120"/>
      <c r="AQ31" s="129"/>
      <c r="AR31" s="130"/>
      <c r="AS31" s="131" t="s">
        <v>77</v>
      </c>
      <c r="AT31" s="132"/>
      <c r="AU31" s="130"/>
      <c r="AV31" s="130"/>
      <c r="AW31" s="112" t="s">
        <v>78</v>
      </c>
      <c r="AX31" s="133"/>
      <c r="AY31" s="31">
        <f t="shared" ref="AY31:AY36" si="4">$AY$30</f>
        <v>0</v>
      </c>
    </row>
    <row r="32" spans="1:51" ht="22.5" customHeight="1" x14ac:dyDescent="0.15">
      <c r="A32" s="655"/>
      <c r="B32" s="653"/>
      <c r="C32" s="653"/>
      <c r="D32" s="653"/>
      <c r="E32" s="653"/>
      <c r="F32" s="654"/>
      <c r="G32" s="182"/>
      <c r="H32" s="905"/>
      <c r="I32" s="905"/>
      <c r="J32" s="905"/>
      <c r="K32" s="905"/>
      <c r="L32" s="905"/>
      <c r="M32" s="905"/>
      <c r="N32" s="905"/>
      <c r="O32" s="906"/>
      <c r="P32" s="135"/>
      <c r="Q32" s="621"/>
      <c r="R32" s="621"/>
      <c r="S32" s="621"/>
      <c r="T32" s="621"/>
      <c r="U32" s="621"/>
      <c r="V32" s="621"/>
      <c r="W32" s="621"/>
      <c r="X32" s="622"/>
      <c r="Y32" s="894" t="s">
        <v>81</v>
      </c>
      <c r="Z32" s="895"/>
      <c r="AA32" s="896"/>
      <c r="AB32" s="152"/>
      <c r="AC32" s="629"/>
      <c r="AD32" s="629"/>
      <c r="AE32" s="91"/>
      <c r="AF32" s="92"/>
      <c r="AG32" s="92"/>
      <c r="AH32" s="92"/>
      <c r="AI32" s="91"/>
      <c r="AJ32" s="92"/>
      <c r="AK32" s="92"/>
      <c r="AL32" s="92"/>
      <c r="AM32" s="91"/>
      <c r="AN32" s="92"/>
      <c r="AO32" s="92"/>
      <c r="AP32" s="92"/>
      <c r="AQ32" s="97"/>
      <c r="AR32" s="98"/>
      <c r="AS32" s="98"/>
      <c r="AT32" s="99"/>
      <c r="AU32" s="92"/>
      <c r="AV32" s="92"/>
      <c r="AW32" s="92"/>
      <c r="AX32" s="100"/>
      <c r="AY32" s="31">
        <f t="shared" si="4"/>
        <v>0</v>
      </c>
    </row>
    <row r="33" spans="1:51" ht="22.5" customHeight="1" x14ac:dyDescent="0.15">
      <c r="A33" s="656"/>
      <c r="B33" s="657"/>
      <c r="C33" s="657"/>
      <c r="D33" s="657"/>
      <c r="E33" s="657"/>
      <c r="F33" s="658"/>
      <c r="G33" s="907"/>
      <c r="H33" s="908"/>
      <c r="I33" s="908"/>
      <c r="J33" s="908"/>
      <c r="K33" s="908"/>
      <c r="L33" s="908"/>
      <c r="M33" s="908"/>
      <c r="N33" s="908"/>
      <c r="O33" s="909"/>
      <c r="P33" s="913"/>
      <c r="Q33" s="913"/>
      <c r="R33" s="913"/>
      <c r="S33" s="913"/>
      <c r="T33" s="913"/>
      <c r="U33" s="913"/>
      <c r="V33" s="913"/>
      <c r="W33" s="913"/>
      <c r="X33" s="914"/>
      <c r="Y33" s="179" t="s">
        <v>83</v>
      </c>
      <c r="Z33" s="891"/>
      <c r="AA33" s="892"/>
      <c r="AB33" s="96"/>
      <c r="AC33" s="893"/>
      <c r="AD33" s="893"/>
      <c r="AE33" s="91"/>
      <c r="AF33" s="92"/>
      <c r="AG33" s="92"/>
      <c r="AH33" s="92"/>
      <c r="AI33" s="91"/>
      <c r="AJ33" s="92"/>
      <c r="AK33" s="92"/>
      <c r="AL33" s="92"/>
      <c r="AM33" s="91"/>
      <c r="AN33" s="92"/>
      <c r="AO33" s="92"/>
      <c r="AP33" s="92"/>
      <c r="AQ33" s="97"/>
      <c r="AR33" s="98"/>
      <c r="AS33" s="98"/>
      <c r="AT33" s="99"/>
      <c r="AU33" s="92"/>
      <c r="AV33" s="92"/>
      <c r="AW33" s="92"/>
      <c r="AX33" s="100"/>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24"/>
      <c r="Q34" s="624"/>
      <c r="R34" s="624"/>
      <c r="S34" s="624"/>
      <c r="T34" s="624"/>
      <c r="U34" s="624"/>
      <c r="V34" s="624"/>
      <c r="W34" s="624"/>
      <c r="X34" s="625"/>
      <c r="Y34" s="915" t="s">
        <v>84</v>
      </c>
      <c r="Z34" s="891"/>
      <c r="AA34" s="892"/>
      <c r="AB34" s="101" t="s">
        <v>82</v>
      </c>
      <c r="AC34" s="916"/>
      <c r="AD34" s="916"/>
      <c r="AE34" s="91"/>
      <c r="AF34" s="92"/>
      <c r="AG34" s="92"/>
      <c r="AH34" s="92"/>
      <c r="AI34" s="91"/>
      <c r="AJ34" s="92"/>
      <c r="AK34" s="92"/>
      <c r="AL34" s="92"/>
      <c r="AM34" s="91"/>
      <c r="AN34" s="92"/>
      <c r="AO34" s="92"/>
      <c r="AP34" s="92"/>
      <c r="AQ34" s="97"/>
      <c r="AR34" s="98"/>
      <c r="AS34" s="98"/>
      <c r="AT34" s="99"/>
      <c r="AU34" s="92"/>
      <c r="AV34" s="92"/>
      <c r="AW34" s="92"/>
      <c r="AX34" s="100"/>
      <c r="AY34" s="31">
        <f t="shared" si="4"/>
        <v>0</v>
      </c>
    </row>
    <row r="35" spans="1:51" customFormat="1" ht="23.25" customHeight="1" x14ac:dyDescent="0.15">
      <c r="A35" s="917" t="s">
        <v>85</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2" t="s">
        <v>72</v>
      </c>
      <c r="B37" s="653"/>
      <c r="C37" s="653"/>
      <c r="D37" s="653"/>
      <c r="E37" s="653"/>
      <c r="F37" s="654"/>
      <c r="G37" s="159" t="s">
        <v>73</v>
      </c>
      <c r="H37" s="109"/>
      <c r="I37" s="109"/>
      <c r="J37" s="109"/>
      <c r="K37" s="109"/>
      <c r="L37" s="109"/>
      <c r="M37" s="109"/>
      <c r="N37" s="109"/>
      <c r="O37" s="110"/>
      <c r="P37" s="108" t="s">
        <v>74</v>
      </c>
      <c r="Q37" s="109"/>
      <c r="R37" s="109"/>
      <c r="S37" s="109"/>
      <c r="T37" s="109"/>
      <c r="U37" s="109"/>
      <c r="V37" s="109"/>
      <c r="W37" s="109"/>
      <c r="X37" s="110"/>
      <c r="Y37" s="897"/>
      <c r="Z37" s="266"/>
      <c r="AA37" s="267"/>
      <c r="AB37" s="898" t="s">
        <v>57</v>
      </c>
      <c r="AC37" s="899"/>
      <c r="AD37" s="900"/>
      <c r="AE37" s="890" t="s">
        <v>672</v>
      </c>
      <c r="AF37" s="890"/>
      <c r="AG37" s="890"/>
      <c r="AH37" s="117"/>
      <c r="AI37" s="890" t="s">
        <v>669</v>
      </c>
      <c r="AJ37" s="890"/>
      <c r="AK37" s="890"/>
      <c r="AL37" s="117"/>
      <c r="AM37" s="890" t="s">
        <v>13</v>
      </c>
      <c r="AN37" s="890"/>
      <c r="AO37" s="890"/>
      <c r="AP37" s="117"/>
      <c r="AQ37" s="124" t="s">
        <v>75</v>
      </c>
      <c r="AR37" s="125"/>
      <c r="AS37" s="125"/>
      <c r="AT37" s="126"/>
      <c r="AU37" s="127" t="s">
        <v>76</v>
      </c>
      <c r="AV37" s="127"/>
      <c r="AW37" s="127"/>
      <c r="AX37" s="128"/>
      <c r="AY37" s="31">
        <f>COUNTA($G$39)</f>
        <v>0</v>
      </c>
    </row>
    <row r="38" spans="1:51" ht="18.75" customHeight="1" x14ac:dyDescent="0.15">
      <c r="A38" s="652"/>
      <c r="B38" s="653"/>
      <c r="C38" s="653"/>
      <c r="D38" s="653"/>
      <c r="E38" s="653"/>
      <c r="F38" s="654"/>
      <c r="G38" s="160"/>
      <c r="H38" s="112"/>
      <c r="I38" s="112"/>
      <c r="J38" s="112"/>
      <c r="K38" s="112"/>
      <c r="L38" s="112"/>
      <c r="M38" s="112"/>
      <c r="N38" s="112"/>
      <c r="O38" s="113"/>
      <c r="P38" s="111"/>
      <c r="Q38" s="112"/>
      <c r="R38" s="112"/>
      <c r="S38" s="112"/>
      <c r="T38" s="112"/>
      <c r="U38" s="112"/>
      <c r="V38" s="112"/>
      <c r="W38" s="112"/>
      <c r="X38" s="113"/>
      <c r="Y38" s="588"/>
      <c r="Z38" s="589"/>
      <c r="AA38" s="590"/>
      <c r="AB38" s="901"/>
      <c r="AC38" s="678"/>
      <c r="AD38" s="679"/>
      <c r="AE38" s="660"/>
      <c r="AF38" s="660"/>
      <c r="AG38" s="660"/>
      <c r="AH38" s="120"/>
      <c r="AI38" s="660"/>
      <c r="AJ38" s="660"/>
      <c r="AK38" s="660"/>
      <c r="AL38" s="120"/>
      <c r="AM38" s="660"/>
      <c r="AN38" s="660"/>
      <c r="AO38" s="660"/>
      <c r="AP38" s="120"/>
      <c r="AQ38" s="129"/>
      <c r="AR38" s="130"/>
      <c r="AS38" s="131" t="s">
        <v>77</v>
      </c>
      <c r="AT38" s="132"/>
      <c r="AU38" s="130"/>
      <c r="AV38" s="130"/>
      <c r="AW38" s="112" t="s">
        <v>78</v>
      </c>
      <c r="AX38" s="133"/>
      <c r="AY38" s="31">
        <f t="shared" ref="AY38:AY43" si="5">$AY$37</f>
        <v>0</v>
      </c>
    </row>
    <row r="39" spans="1:51" ht="22.5" customHeight="1" x14ac:dyDescent="0.15">
      <c r="A39" s="655"/>
      <c r="B39" s="653"/>
      <c r="C39" s="653"/>
      <c r="D39" s="653"/>
      <c r="E39" s="653"/>
      <c r="F39" s="654"/>
      <c r="G39" s="182"/>
      <c r="H39" s="905"/>
      <c r="I39" s="905"/>
      <c r="J39" s="905"/>
      <c r="K39" s="905"/>
      <c r="L39" s="905"/>
      <c r="M39" s="905"/>
      <c r="N39" s="905"/>
      <c r="O39" s="906"/>
      <c r="P39" s="135"/>
      <c r="Q39" s="621"/>
      <c r="R39" s="621"/>
      <c r="S39" s="621"/>
      <c r="T39" s="621"/>
      <c r="U39" s="621"/>
      <c r="V39" s="621"/>
      <c r="W39" s="621"/>
      <c r="X39" s="622"/>
      <c r="Y39" s="894" t="s">
        <v>81</v>
      </c>
      <c r="Z39" s="895"/>
      <c r="AA39" s="896"/>
      <c r="AB39" s="152"/>
      <c r="AC39" s="629"/>
      <c r="AD39" s="629"/>
      <c r="AE39" s="91"/>
      <c r="AF39" s="92"/>
      <c r="AG39" s="92"/>
      <c r="AH39" s="92"/>
      <c r="AI39" s="91"/>
      <c r="AJ39" s="92"/>
      <c r="AK39" s="92"/>
      <c r="AL39" s="92"/>
      <c r="AM39" s="91"/>
      <c r="AN39" s="92"/>
      <c r="AO39" s="92"/>
      <c r="AP39" s="92"/>
      <c r="AQ39" s="97"/>
      <c r="AR39" s="98"/>
      <c r="AS39" s="98"/>
      <c r="AT39" s="99"/>
      <c r="AU39" s="92"/>
      <c r="AV39" s="92"/>
      <c r="AW39" s="92"/>
      <c r="AX39" s="100"/>
      <c r="AY39" s="31">
        <f t="shared" si="5"/>
        <v>0</v>
      </c>
    </row>
    <row r="40" spans="1:51" ht="22.5" customHeight="1" x14ac:dyDescent="0.15">
      <c r="A40" s="656"/>
      <c r="B40" s="657"/>
      <c r="C40" s="657"/>
      <c r="D40" s="657"/>
      <c r="E40" s="657"/>
      <c r="F40" s="658"/>
      <c r="G40" s="907"/>
      <c r="H40" s="908"/>
      <c r="I40" s="908"/>
      <c r="J40" s="908"/>
      <c r="K40" s="908"/>
      <c r="L40" s="908"/>
      <c r="M40" s="908"/>
      <c r="N40" s="908"/>
      <c r="O40" s="909"/>
      <c r="P40" s="913"/>
      <c r="Q40" s="913"/>
      <c r="R40" s="913"/>
      <c r="S40" s="913"/>
      <c r="T40" s="913"/>
      <c r="U40" s="913"/>
      <c r="V40" s="913"/>
      <c r="W40" s="913"/>
      <c r="X40" s="914"/>
      <c r="Y40" s="179" t="s">
        <v>83</v>
      </c>
      <c r="Z40" s="891"/>
      <c r="AA40" s="892"/>
      <c r="AB40" s="96"/>
      <c r="AC40" s="893"/>
      <c r="AD40" s="893"/>
      <c r="AE40" s="91"/>
      <c r="AF40" s="92"/>
      <c r="AG40" s="92"/>
      <c r="AH40" s="92"/>
      <c r="AI40" s="91"/>
      <c r="AJ40" s="92"/>
      <c r="AK40" s="92"/>
      <c r="AL40" s="92"/>
      <c r="AM40" s="91"/>
      <c r="AN40" s="92"/>
      <c r="AO40" s="92"/>
      <c r="AP40" s="92"/>
      <c r="AQ40" s="97"/>
      <c r="AR40" s="98"/>
      <c r="AS40" s="98"/>
      <c r="AT40" s="99"/>
      <c r="AU40" s="92"/>
      <c r="AV40" s="92"/>
      <c r="AW40" s="92"/>
      <c r="AX40" s="100"/>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24"/>
      <c r="Q41" s="624"/>
      <c r="R41" s="624"/>
      <c r="S41" s="624"/>
      <c r="T41" s="624"/>
      <c r="U41" s="624"/>
      <c r="V41" s="624"/>
      <c r="W41" s="624"/>
      <c r="X41" s="625"/>
      <c r="Y41" s="915" t="s">
        <v>84</v>
      </c>
      <c r="Z41" s="891"/>
      <c r="AA41" s="892"/>
      <c r="AB41" s="101" t="s">
        <v>82</v>
      </c>
      <c r="AC41" s="916"/>
      <c r="AD41" s="916"/>
      <c r="AE41" s="91"/>
      <c r="AF41" s="92"/>
      <c r="AG41" s="92"/>
      <c r="AH41" s="92"/>
      <c r="AI41" s="91"/>
      <c r="AJ41" s="92"/>
      <c r="AK41" s="92"/>
      <c r="AL41" s="92"/>
      <c r="AM41" s="91"/>
      <c r="AN41" s="92"/>
      <c r="AO41" s="92"/>
      <c r="AP41" s="92"/>
      <c r="AQ41" s="97"/>
      <c r="AR41" s="98"/>
      <c r="AS41" s="98"/>
      <c r="AT41" s="99"/>
      <c r="AU41" s="92"/>
      <c r="AV41" s="92"/>
      <c r="AW41" s="92"/>
      <c r="AX41" s="100"/>
      <c r="AY41" s="31">
        <f t="shared" si="5"/>
        <v>0</v>
      </c>
    </row>
    <row r="42" spans="1:51" customFormat="1" ht="23.25" customHeight="1" x14ac:dyDescent="0.15">
      <c r="A42" s="917" t="s">
        <v>85</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2" t="s">
        <v>72</v>
      </c>
      <c r="B44" s="653"/>
      <c r="C44" s="653"/>
      <c r="D44" s="653"/>
      <c r="E44" s="653"/>
      <c r="F44" s="654"/>
      <c r="G44" s="159" t="s">
        <v>73</v>
      </c>
      <c r="H44" s="109"/>
      <c r="I44" s="109"/>
      <c r="J44" s="109"/>
      <c r="K44" s="109"/>
      <c r="L44" s="109"/>
      <c r="M44" s="109"/>
      <c r="N44" s="109"/>
      <c r="O44" s="110"/>
      <c r="P44" s="108" t="s">
        <v>74</v>
      </c>
      <c r="Q44" s="109"/>
      <c r="R44" s="109"/>
      <c r="S44" s="109"/>
      <c r="T44" s="109"/>
      <c r="U44" s="109"/>
      <c r="V44" s="109"/>
      <c r="W44" s="109"/>
      <c r="X44" s="110"/>
      <c r="Y44" s="897"/>
      <c r="Z44" s="266"/>
      <c r="AA44" s="267"/>
      <c r="AB44" s="898" t="s">
        <v>57</v>
      </c>
      <c r="AC44" s="899"/>
      <c r="AD44" s="900"/>
      <c r="AE44" s="890" t="s">
        <v>672</v>
      </c>
      <c r="AF44" s="890"/>
      <c r="AG44" s="890"/>
      <c r="AH44" s="117"/>
      <c r="AI44" s="890" t="s">
        <v>669</v>
      </c>
      <c r="AJ44" s="890"/>
      <c r="AK44" s="890"/>
      <c r="AL44" s="117"/>
      <c r="AM44" s="890" t="s">
        <v>13</v>
      </c>
      <c r="AN44" s="890"/>
      <c r="AO44" s="890"/>
      <c r="AP44" s="117"/>
      <c r="AQ44" s="124" t="s">
        <v>75</v>
      </c>
      <c r="AR44" s="125"/>
      <c r="AS44" s="125"/>
      <c r="AT44" s="126"/>
      <c r="AU44" s="127" t="s">
        <v>76</v>
      </c>
      <c r="AV44" s="127"/>
      <c r="AW44" s="127"/>
      <c r="AX44" s="128"/>
      <c r="AY44" s="31">
        <f>COUNTA($G$46)</f>
        <v>0</v>
      </c>
    </row>
    <row r="45" spans="1:51" ht="18.75" customHeight="1" x14ac:dyDescent="0.15">
      <c r="A45" s="652"/>
      <c r="B45" s="653"/>
      <c r="C45" s="653"/>
      <c r="D45" s="653"/>
      <c r="E45" s="653"/>
      <c r="F45" s="654"/>
      <c r="G45" s="160"/>
      <c r="H45" s="112"/>
      <c r="I45" s="112"/>
      <c r="J45" s="112"/>
      <c r="K45" s="112"/>
      <c r="L45" s="112"/>
      <c r="M45" s="112"/>
      <c r="N45" s="112"/>
      <c r="O45" s="113"/>
      <c r="P45" s="111"/>
      <c r="Q45" s="112"/>
      <c r="R45" s="112"/>
      <c r="S45" s="112"/>
      <c r="T45" s="112"/>
      <c r="U45" s="112"/>
      <c r="V45" s="112"/>
      <c r="W45" s="112"/>
      <c r="X45" s="113"/>
      <c r="Y45" s="588"/>
      <c r="Z45" s="589"/>
      <c r="AA45" s="590"/>
      <c r="AB45" s="901"/>
      <c r="AC45" s="678"/>
      <c r="AD45" s="679"/>
      <c r="AE45" s="660"/>
      <c r="AF45" s="660"/>
      <c r="AG45" s="660"/>
      <c r="AH45" s="120"/>
      <c r="AI45" s="660"/>
      <c r="AJ45" s="660"/>
      <c r="AK45" s="660"/>
      <c r="AL45" s="120"/>
      <c r="AM45" s="660"/>
      <c r="AN45" s="660"/>
      <c r="AO45" s="660"/>
      <c r="AP45" s="120"/>
      <c r="AQ45" s="129"/>
      <c r="AR45" s="130"/>
      <c r="AS45" s="131" t="s">
        <v>77</v>
      </c>
      <c r="AT45" s="132"/>
      <c r="AU45" s="130"/>
      <c r="AV45" s="130"/>
      <c r="AW45" s="112" t="s">
        <v>78</v>
      </c>
      <c r="AX45" s="133"/>
      <c r="AY45" s="31">
        <f t="shared" ref="AY45:AY50" si="6">$AY$44</f>
        <v>0</v>
      </c>
    </row>
    <row r="46" spans="1:51" ht="22.5" customHeight="1" x14ac:dyDescent="0.15">
      <c r="A46" s="655"/>
      <c r="B46" s="653"/>
      <c r="C46" s="653"/>
      <c r="D46" s="653"/>
      <c r="E46" s="653"/>
      <c r="F46" s="654"/>
      <c r="G46" s="182"/>
      <c r="H46" s="905"/>
      <c r="I46" s="905"/>
      <c r="J46" s="905"/>
      <c r="K46" s="905"/>
      <c r="L46" s="905"/>
      <c r="M46" s="905"/>
      <c r="N46" s="905"/>
      <c r="O46" s="906"/>
      <c r="P46" s="135"/>
      <c r="Q46" s="621"/>
      <c r="R46" s="621"/>
      <c r="S46" s="621"/>
      <c r="T46" s="621"/>
      <c r="U46" s="621"/>
      <c r="V46" s="621"/>
      <c r="W46" s="621"/>
      <c r="X46" s="622"/>
      <c r="Y46" s="894" t="s">
        <v>81</v>
      </c>
      <c r="Z46" s="895"/>
      <c r="AA46" s="896"/>
      <c r="AB46" s="152"/>
      <c r="AC46" s="629"/>
      <c r="AD46" s="629"/>
      <c r="AE46" s="91"/>
      <c r="AF46" s="92"/>
      <c r="AG46" s="92"/>
      <c r="AH46" s="92"/>
      <c r="AI46" s="91"/>
      <c r="AJ46" s="92"/>
      <c r="AK46" s="92"/>
      <c r="AL46" s="92"/>
      <c r="AM46" s="91"/>
      <c r="AN46" s="92"/>
      <c r="AO46" s="92"/>
      <c r="AP46" s="92"/>
      <c r="AQ46" s="97"/>
      <c r="AR46" s="98"/>
      <c r="AS46" s="98"/>
      <c r="AT46" s="99"/>
      <c r="AU46" s="92"/>
      <c r="AV46" s="92"/>
      <c r="AW46" s="92"/>
      <c r="AX46" s="100"/>
      <c r="AY46" s="31">
        <f t="shared" si="6"/>
        <v>0</v>
      </c>
    </row>
    <row r="47" spans="1:51" ht="22.5" customHeight="1" x14ac:dyDescent="0.15">
      <c r="A47" s="656"/>
      <c r="B47" s="657"/>
      <c r="C47" s="657"/>
      <c r="D47" s="657"/>
      <c r="E47" s="657"/>
      <c r="F47" s="658"/>
      <c r="G47" s="907"/>
      <c r="H47" s="908"/>
      <c r="I47" s="908"/>
      <c r="J47" s="908"/>
      <c r="K47" s="908"/>
      <c r="L47" s="908"/>
      <c r="M47" s="908"/>
      <c r="N47" s="908"/>
      <c r="O47" s="909"/>
      <c r="P47" s="913"/>
      <c r="Q47" s="913"/>
      <c r="R47" s="913"/>
      <c r="S47" s="913"/>
      <c r="T47" s="913"/>
      <c r="U47" s="913"/>
      <c r="V47" s="913"/>
      <c r="W47" s="913"/>
      <c r="X47" s="914"/>
      <c r="Y47" s="179" t="s">
        <v>83</v>
      </c>
      <c r="Z47" s="891"/>
      <c r="AA47" s="892"/>
      <c r="AB47" s="96"/>
      <c r="AC47" s="893"/>
      <c r="AD47" s="893"/>
      <c r="AE47" s="91"/>
      <c r="AF47" s="92"/>
      <c r="AG47" s="92"/>
      <c r="AH47" s="92"/>
      <c r="AI47" s="91"/>
      <c r="AJ47" s="92"/>
      <c r="AK47" s="92"/>
      <c r="AL47" s="92"/>
      <c r="AM47" s="91"/>
      <c r="AN47" s="92"/>
      <c r="AO47" s="92"/>
      <c r="AP47" s="92"/>
      <c r="AQ47" s="97"/>
      <c r="AR47" s="98"/>
      <c r="AS47" s="98"/>
      <c r="AT47" s="99"/>
      <c r="AU47" s="92"/>
      <c r="AV47" s="92"/>
      <c r="AW47" s="92"/>
      <c r="AX47" s="100"/>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24"/>
      <c r="Q48" s="624"/>
      <c r="R48" s="624"/>
      <c r="S48" s="624"/>
      <c r="T48" s="624"/>
      <c r="U48" s="624"/>
      <c r="V48" s="624"/>
      <c r="W48" s="624"/>
      <c r="X48" s="625"/>
      <c r="Y48" s="915" t="s">
        <v>84</v>
      </c>
      <c r="Z48" s="891"/>
      <c r="AA48" s="892"/>
      <c r="AB48" s="101" t="s">
        <v>82</v>
      </c>
      <c r="AC48" s="916"/>
      <c r="AD48" s="916"/>
      <c r="AE48" s="91"/>
      <c r="AF48" s="92"/>
      <c r="AG48" s="92"/>
      <c r="AH48" s="92"/>
      <c r="AI48" s="91"/>
      <c r="AJ48" s="92"/>
      <c r="AK48" s="92"/>
      <c r="AL48" s="92"/>
      <c r="AM48" s="91"/>
      <c r="AN48" s="92"/>
      <c r="AO48" s="92"/>
      <c r="AP48" s="92"/>
      <c r="AQ48" s="97"/>
      <c r="AR48" s="98"/>
      <c r="AS48" s="98"/>
      <c r="AT48" s="99"/>
      <c r="AU48" s="92"/>
      <c r="AV48" s="92"/>
      <c r="AW48" s="92"/>
      <c r="AX48" s="100"/>
      <c r="AY48" s="31">
        <f t="shared" si="6"/>
        <v>0</v>
      </c>
    </row>
    <row r="49" spans="1:51" customFormat="1" ht="23.25" customHeight="1" x14ac:dyDescent="0.15">
      <c r="A49" s="917" t="s">
        <v>85</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2" t="s">
        <v>72</v>
      </c>
      <c r="B51" s="653"/>
      <c r="C51" s="653"/>
      <c r="D51" s="653"/>
      <c r="E51" s="653"/>
      <c r="F51" s="654"/>
      <c r="G51" s="159" t="s">
        <v>73</v>
      </c>
      <c r="H51" s="109"/>
      <c r="I51" s="109"/>
      <c r="J51" s="109"/>
      <c r="K51" s="109"/>
      <c r="L51" s="109"/>
      <c r="M51" s="109"/>
      <c r="N51" s="109"/>
      <c r="O51" s="110"/>
      <c r="P51" s="108" t="s">
        <v>74</v>
      </c>
      <c r="Q51" s="109"/>
      <c r="R51" s="109"/>
      <c r="S51" s="109"/>
      <c r="T51" s="109"/>
      <c r="U51" s="109"/>
      <c r="V51" s="109"/>
      <c r="W51" s="109"/>
      <c r="X51" s="110"/>
      <c r="Y51" s="897"/>
      <c r="Z51" s="266"/>
      <c r="AA51" s="267"/>
      <c r="AB51" s="117" t="s">
        <v>57</v>
      </c>
      <c r="AC51" s="899"/>
      <c r="AD51" s="900"/>
      <c r="AE51" s="890" t="s">
        <v>672</v>
      </c>
      <c r="AF51" s="890"/>
      <c r="AG51" s="890"/>
      <c r="AH51" s="117"/>
      <c r="AI51" s="890" t="s">
        <v>669</v>
      </c>
      <c r="AJ51" s="890"/>
      <c r="AK51" s="890"/>
      <c r="AL51" s="117"/>
      <c r="AM51" s="890" t="s">
        <v>13</v>
      </c>
      <c r="AN51" s="890"/>
      <c r="AO51" s="890"/>
      <c r="AP51" s="117"/>
      <c r="AQ51" s="124" t="s">
        <v>75</v>
      </c>
      <c r="AR51" s="125"/>
      <c r="AS51" s="125"/>
      <c r="AT51" s="126"/>
      <c r="AU51" s="127" t="s">
        <v>76</v>
      </c>
      <c r="AV51" s="127"/>
      <c r="AW51" s="127"/>
      <c r="AX51" s="128"/>
      <c r="AY51" s="31">
        <f>COUNTA($G$53)</f>
        <v>0</v>
      </c>
    </row>
    <row r="52" spans="1:51" ht="18.75" customHeight="1" x14ac:dyDescent="0.15">
      <c r="A52" s="652"/>
      <c r="B52" s="653"/>
      <c r="C52" s="653"/>
      <c r="D52" s="653"/>
      <c r="E52" s="653"/>
      <c r="F52" s="654"/>
      <c r="G52" s="160"/>
      <c r="H52" s="112"/>
      <c r="I52" s="112"/>
      <c r="J52" s="112"/>
      <c r="K52" s="112"/>
      <c r="L52" s="112"/>
      <c r="M52" s="112"/>
      <c r="N52" s="112"/>
      <c r="O52" s="113"/>
      <c r="P52" s="111"/>
      <c r="Q52" s="112"/>
      <c r="R52" s="112"/>
      <c r="S52" s="112"/>
      <c r="T52" s="112"/>
      <c r="U52" s="112"/>
      <c r="V52" s="112"/>
      <c r="W52" s="112"/>
      <c r="X52" s="113"/>
      <c r="Y52" s="588"/>
      <c r="Z52" s="589"/>
      <c r="AA52" s="590"/>
      <c r="AB52" s="901"/>
      <c r="AC52" s="678"/>
      <c r="AD52" s="679"/>
      <c r="AE52" s="660"/>
      <c r="AF52" s="660"/>
      <c r="AG52" s="660"/>
      <c r="AH52" s="120"/>
      <c r="AI52" s="660"/>
      <c r="AJ52" s="660"/>
      <c r="AK52" s="660"/>
      <c r="AL52" s="120"/>
      <c r="AM52" s="660"/>
      <c r="AN52" s="660"/>
      <c r="AO52" s="660"/>
      <c r="AP52" s="120"/>
      <c r="AQ52" s="129"/>
      <c r="AR52" s="130"/>
      <c r="AS52" s="131" t="s">
        <v>77</v>
      </c>
      <c r="AT52" s="132"/>
      <c r="AU52" s="130"/>
      <c r="AV52" s="130"/>
      <c r="AW52" s="112" t="s">
        <v>78</v>
      </c>
      <c r="AX52" s="133"/>
      <c r="AY52" s="31">
        <f t="shared" ref="AY52:AY57" si="7">$AY$51</f>
        <v>0</v>
      </c>
    </row>
    <row r="53" spans="1:51" ht="22.5" customHeight="1" x14ac:dyDescent="0.15">
      <c r="A53" s="655"/>
      <c r="B53" s="653"/>
      <c r="C53" s="653"/>
      <c r="D53" s="653"/>
      <c r="E53" s="653"/>
      <c r="F53" s="654"/>
      <c r="G53" s="182"/>
      <c r="H53" s="905"/>
      <c r="I53" s="905"/>
      <c r="J53" s="905"/>
      <c r="K53" s="905"/>
      <c r="L53" s="905"/>
      <c r="M53" s="905"/>
      <c r="N53" s="905"/>
      <c r="O53" s="906"/>
      <c r="P53" s="135"/>
      <c r="Q53" s="621"/>
      <c r="R53" s="621"/>
      <c r="S53" s="621"/>
      <c r="T53" s="621"/>
      <c r="U53" s="621"/>
      <c r="V53" s="621"/>
      <c r="W53" s="621"/>
      <c r="X53" s="622"/>
      <c r="Y53" s="894" t="s">
        <v>81</v>
      </c>
      <c r="Z53" s="895"/>
      <c r="AA53" s="896"/>
      <c r="AB53" s="152"/>
      <c r="AC53" s="629"/>
      <c r="AD53" s="629"/>
      <c r="AE53" s="91"/>
      <c r="AF53" s="92"/>
      <c r="AG53" s="92"/>
      <c r="AH53" s="92"/>
      <c r="AI53" s="91"/>
      <c r="AJ53" s="92"/>
      <c r="AK53" s="92"/>
      <c r="AL53" s="92"/>
      <c r="AM53" s="91"/>
      <c r="AN53" s="92"/>
      <c r="AO53" s="92"/>
      <c r="AP53" s="92"/>
      <c r="AQ53" s="97"/>
      <c r="AR53" s="98"/>
      <c r="AS53" s="98"/>
      <c r="AT53" s="99"/>
      <c r="AU53" s="92"/>
      <c r="AV53" s="92"/>
      <c r="AW53" s="92"/>
      <c r="AX53" s="100"/>
      <c r="AY53" s="31">
        <f t="shared" si="7"/>
        <v>0</v>
      </c>
    </row>
    <row r="54" spans="1:51" ht="22.5" customHeight="1" x14ac:dyDescent="0.15">
      <c r="A54" s="656"/>
      <c r="B54" s="657"/>
      <c r="C54" s="657"/>
      <c r="D54" s="657"/>
      <c r="E54" s="657"/>
      <c r="F54" s="658"/>
      <c r="G54" s="907"/>
      <c r="H54" s="908"/>
      <c r="I54" s="908"/>
      <c r="J54" s="908"/>
      <c r="K54" s="908"/>
      <c r="L54" s="908"/>
      <c r="M54" s="908"/>
      <c r="N54" s="908"/>
      <c r="O54" s="909"/>
      <c r="P54" s="913"/>
      <c r="Q54" s="913"/>
      <c r="R54" s="913"/>
      <c r="S54" s="913"/>
      <c r="T54" s="913"/>
      <c r="U54" s="913"/>
      <c r="V54" s="913"/>
      <c r="W54" s="913"/>
      <c r="X54" s="914"/>
      <c r="Y54" s="179" t="s">
        <v>83</v>
      </c>
      <c r="Z54" s="891"/>
      <c r="AA54" s="892"/>
      <c r="AB54" s="96"/>
      <c r="AC54" s="893"/>
      <c r="AD54" s="893"/>
      <c r="AE54" s="91"/>
      <c r="AF54" s="92"/>
      <c r="AG54" s="92"/>
      <c r="AH54" s="92"/>
      <c r="AI54" s="91"/>
      <c r="AJ54" s="92"/>
      <c r="AK54" s="92"/>
      <c r="AL54" s="92"/>
      <c r="AM54" s="91"/>
      <c r="AN54" s="92"/>
      <c r="AO54" s="92"/>
      <c r="AP54" s="92"/>
      <c r="AQ54" s="97"/>
      <c r="AR54" s="98"/>
      <c r="AS54" s="98"/>
      <c r="AT54" s="99"/>
      <c r="AU54" s="92"/>
      <c r="AV54" s="92"/>
      <c r="AW54" s="92"/>
      <c r="AX54" s="100"/>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24"/>
      <c r="Q55" s="624"/>
      <c r="R55" s="624"/>
      <c r="S55" s="624"/>
      <c r="T55" s="624"/>
      <c r="U55" s="624"/>
      <c r="V55" s="624"/>
      <c r="W55" s="624"/>
      <c r="X55" s="625"/>
      <c r="Y55" s="915" t="s">
        <v>84</v>
      </c>
      <c r="Z55" s="891"/>
      <c r="AA55" s="892"/>
      <c r="AB55" s="101" t="s">
        <v>82</v>
      </c>
      <c r="AC55" s="916"/>
      <c r="AD55" s="916"/>
      <c r="AE55" s="91"/>
      <c r="AF55" s="92"/>
      <c r="AG55" s="92"/>
      <c r="AH55" s="92"/>
      <c r="AI55" s="91"/>
      <c r="AJ55" s="92"/>
      <c r="AK55" s="92"/>
      <c r="AL55" s="92"/>
      <c r="AM55" s="91"/>
      <c r="AN55" s="92"/>
      <c r="AO55" s="92"/>
      <c r="AP55" s="92"/>
      <c r="AQ55" s="97"/>
      <c r="AR55" s="98"/>
      <c r="AS55" s="98"/>
      <c r="AT55" s="99"/>
      <c r="AU55" s="92"/>
      <c r="AV55" s="92"/>
      <c r="AW55" s="92"/>
      <c r="AX55" s="100"/>
      <c r="AY55" s="31">
        <f t="shared" si="7"/>
        <v>0</v>
      </c>
    </row>
    <row r="56" spans="1:51" customFormat="1" ht="23.25" customHeight="1" x14ac:dyDescent="0.15">
      <c r="A56" s="917" t="s">
        <v>85</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2" t="s">
        <v>72</v>
      </c>
      <c r="B58" s="653"/>
      <c r="C58" s="653"/>
      <c r="D58" s="653"/>
      <c r="E58" s="653"/>
      <c r="F58" s="654"/>
      <c r="G58" s="159" t="s">
        <v>73</v>
      </c>
      <c r="H58" s="109"/>
      <c r="I58" s="109"/>
      <c r="J58" s="109"/>
      <c r="K58" s="109"/>
      <c r="L58" s="109"/>
      <c r="M58" s="109"/>
      <c r="N58" s="109"/>
      <c r="O58" s="110"/>
      <c r="P58" s="108" t="s">
        <v>74</v>
      </c>
      <c r="Q58" s="109"/>
      <c r="R58" s="109"/>
      <c r="S58" s="109"/>
      <c r="T58" s="109"/>
      <c r="U58" s="109"/>
      <c r="V58" s="109"/>
      <c r="W58" s="109"/>
      <c r="X58" s="110"/>
      <c r="Y58" s="897"/>
      <c r="Z58" s="266"/>
      <c r="AA58" s="267"/>
      <c r="AB58" s="898" t="s">
        <v>57</v>
      </c>
      <c r="AC58" s="899"/>
      <c r="AD58" s="900"/>
      <c r="AE58" s="890" t="s">
        <v>672</v>
      </c>
      <c r="AF58" s="890"/>
      <c r="AG58" s="890"/>
      <c r="AH58" s="117"/>
      <c r="AI58" s="890" t="s">
        <v>669</v>
      </c>
      <c r="AJ58" s="890"/>
      <c r="AK58" s="890"/>
      <c r="AL58" s="117"/>
      <c r="AM58" s="890" t="s">
        <v>13</v>
      </c>
      <c r="AN58" s="890"/>
      <c r="AO58" s="890"/>
      <c r="AP58" s="117"/>
      <c r="AQ58" s="124" t="s">
        <v>75</v>
      </c>
      <c r="AR58" s="125"/>
      <c r="AS58" s="125"/>
      <c r="AT58" s="126"/>
      <c r="AU58" s="127" t="s">
        <v>76</v>
      </c>
      <c r="AV58" s="127"/>
      <c r="AW58" s="127"/>
      <c r="AX58" s="128"/>
      <c r="AY58" s="31">
        <f>COUNTA($G$60)</f>
        <v>0</v>
      </c>
    </row>
    <row r="59" spans="1:51" ht="18.75" customHeight="1" x14ac:dyDescent="0.15">
      <c r="A59" s="652"/>
      <c r="B59" s="653"/>
      <c r="C59" s="653"/>
      <c r="D59" s="653"/>
      <c r="E59" s="653"/>
      <c r="F59" s="654"/>
      <c r="G59" s="160"/>
      <c r="H59" s="112"/>
      <c r="I59" s="112"/>
      <c r="J59" s="112"/>
      <c r="K59" s="112"/>
      <c r="L59" s="112"/>
      <c r="M59" s="112"/>
      <c r="N59" s="112"/>
      <c r="O59" s="113"/>
      <c r="P59" s="111"/>
      <c r="Q59" s="112"/>
      <c r="R59" s="112"/>
      <c r="S59" s="112"/>
      <c r="T59" s="112"/>
      <c r="U59" s="112"/>
      <c r="V59" s="112"/>
      <c r="W59" s="112"/>
      <c r="X59" s="113"/>
      <c r="Y59" s="588"/>
      <c r="Z59" s="589"/>
      <c r="AA59" s="590"/>
      <c r="AB59" s="901"/>
      <c r="AC59" s="678"/>
      <c r="AD59" s="679"/>
      <c r="AE59" s="660"/>
      <c r="AF59" s="660"/>
      <c r="AG59" s="660"/>
      <c r="AH59" s="120"/>
      <c r="AI59" s="660"/>
      <c r="AJ59" s="660"/>
      <c r="AK59" s="660"/>
      <c r="AL59" s="120"/>
      <c r="AM59" s="660"/>
      <c r="AN59" s="660"/>
      <c r="AO59" s="660"/>
      <c r="AP59" s="120"/>
      <c r="AQ59" s="129"/>
      <c r="AR59" s="130"/>
      <c r="AS59" s="131" t="s">
        <v>77</v>
      </c>
      <c r="AT59" s="132"/>
      <c r="AU59" s="130"/>
      <c r="AV59" s="130"/>
      <c r="AW59" s="112" t="s">
        <v>78</v>
      </c>
      <c r="AX59" s="133"/>
      <c r="AY59" s="31">
        <f t="shared" ref="AY59:AY64" si="8">$AY$58</f>
        <v>0</v>
      </c>
    </row>
    <row r="60" spans="1:51" ht="22.5" customHeight="1" x14ac:dyDescent="0.15">
      <c r="A60" s="655"/>
      <c r="B60" s="653"/>
      <c r="C60" s="653"/>
      <c r="D60" s="653"/>
      <c r="E60" s="653"/>
      <c r="F60" s="654"/>
      <c r="G60" s="182"/>
      <c r="H60" s="905"/>
      <c r="I60" s="905"/>
      <c r="J60" s="905"/>
      <c r="K60" s="905"/>
      <c r="L60" s="905"/>
      <c r="M60" s="905"/>
      <c r="N60" s="905"/>
      <c r="O60" s="906"/>
      <c r="P60" s="135"/>
      <c r="Q60" s="621"/>
      <c r="R60" s="621"/>
      <c r="S60" s="621"/>
      <c r="T60" s="621"/>
      <c r="U60" s="621"/>
      <c r="V60" s="621"/>
      <c r="W60" s="621"/>
      <c r="X60" s="622"/>
      <c r="Y60" s="894" t="s">
        <v>81</v>
      </c>
      <c r="Z60" s="895"/>
      <c r="AA60" s="896"/>
      <c r="AB60" s="152"/>
      <c r="AC60" s="629"/>
      <c r="AD60" s="629"/>
      <c r="AE60" s="91"/>
      <c r="AF60" s="92"/>
      <c r="AG60" s="92"/>
      <c r="AH60" s="92"/>
      <c r="AI60" s="91"/>
      <c r="AJ60" s="92"/>
      <c r="AK60" s="92"/>
      <c r="AL60" s="92"/>
      <c r="AM60" s="91"/>
      <c r="AN60" s="92"/>
      <c r="AO60" s="92"/>
      <c r="AP60" s="92"/>
      <c r="AQ60" s="97"/>
      <c r="AR60" s="98"/>
      <c r="AS60" s="98"/>
      <c r="AT60" s="99"/>
      <c r="AU60" s="92"/>
      <c r="AV60" s="92"/>
      <c r="AW60" s="92"/>
      <c r="AX60" s="100"/>
      <c r="AY60" s="31">
        <f t="shared" si="8"/>
        <v>0</v>
      </c>
    </row>
    <row r="61" spans="1:51" ht="22.5" customHeight="1" x14ac:dyDescent="0.15">
      <c r="A61" s="656"/>
      <c r="B61" s="657"/>
      <c r="C61" s="657"/>
      <c r="D61" s="657"/>
      <c r="E61" s="657"/>
      <c r="F61" s="658"/>
      <c r="G61" s="907"/>
      <c r="H61" s="908"/>
      <c r="I61" s="908"/>
      <c r="J61" s="908"/>
      <c r="K61" s="908"/>
      <c r="L61" s="908"/>
      <c r="M61" s="908"/>
      <c r="N61" s="908"/>
      <c r="O61" s="909"/>
      <c r="P61" s="913"/>
      <c r="Q61" s="913"/>
      <c r="R61" s="913"/>
      <c r="S61" s="913"/>
      <c r="T61" s="913"/>
      <c r="U61" s="913"/>
      <c r="V61" s="913"/>
      <c r="W61" s="913"/>
      <c r="X61" s="914"/>
      <c r="Y61" s="179" t="s">
        <v>83</v>
      </c>
      <c r="Z61" s="891"/>
      <c r="AA61" s="892"/>
      <c r="AB61" s="96"/>
      <c r="AC61" s="893"/>
      <c r="AD61" s="893"/>
      <c r="AE61" s="91"/>
      <c r="AF61" s="92"/>
      <c r="AG61" s="92"/>
      <c r="AH61" s="92"/>
      <c r="AI61" s="91"/>
      <c r="AJ61" s="92"/>
      <c r="AK61" s="92"/>
      <c r="AL61" s="92"/>
      <c r="AM61" s="91"/>
      <c r="AN61" s="92"/>
      <c r="AO61" s="92"/>
      <c r="AP61" s="92"/>
      <c r="AQ61" s="97"/>
      <c r="AR61" s="98"/>
      <c r="AS61" s="98"/>
      <c r="AT61" s="99"/>
      <c r="AU61" s="92"/>
      <c r="AV61" s="92"/>
      <c r="AW61" s="92"/>
      <c r="AX61" s="100"/>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24"/>
      <c r="Q62" s="624"/>
      <c r="R62" s="624"/>
      <c r="S62" s="624"/>
      <c r="T62" s="624"/>
      <c r="U62" s="624"/>
      <c r="V62" s="624"/>
      <c r="W62" s="624"/>
      <c r="X62" s="625"/>
      <c r="Y62" s="915" t="s">
        <v>84</v>
      </c>
      <c r="Z62" s="891"/>
      <c r="AA62" s="892"/>
      <c r="AB62" s="101" t="s">
        <v>82</v>
      </c>
      <c r="AC62" s="916"/>
      <c r="AD62" s="916"/>
      <c r="AE62" s="91"/>
      <c r="AF62" s="92"/>
      <c r="AG62" s="92"/>
      <c r="AH62" s="92"/>
      <c r="AI62" s="91"/>
      <c r="AJ62" s="92"/>
      <c r="AK62" s="92"/>
      <c r="AL62" s="92"/>
      <c r="AM62" s="91"/>
      <c r="AN62" s="92"/>
      <c r="AO62" s="92"/>
      <c r="AP62" s="92"/>
      <c r="AQ62" s="97"/>
      <c r="AR62" s="98"/>
      <c r="AS62" s="98"/>
      <c r="AT62" s="99"/>
      <c r="AU62" s="92"/>
      <c r="AV62" s="92"/>
      <c r="AW62" s="92"/>
      <c r="AX62" s="100"/>
      <c r="AY62" s="31">
        <f t="shared" si="8"/>
        <v>0</v>
      </c>
    </row>
    <row r="63" spans="1:51" customFormat="1" ht="23.25" customHeight="1" x14ac:dyDescent="0.15">
      <c r="A63" s="917" t="s">
        <v>85</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2" t="s">
        <v>72</v>
      </c>
      <c r="B65" s="653"/>
      <c r="C65" s="653"/>
      <c r="D65" s="653"/>
      <c r="E65" s="653"/>
      <c r="F65" s="654"/>
      <c r="G65" s="159" t="s">
        <v>73</v>
      </c>
      <c r="H65" s="109"/>
      <c r="I65" s="109"/>
      <c r="J65" s="109"/>
      <c r="K65" s="109"/>
      <c r="L65" s="109"/>
      <c r="M65" s="109"/>
      <c r="N65" s="109"/>
      <c r="O65" s="110"/>
      <c r="P65" s="108" t="s">
        <v>74</v>
      </c>
      <c r="Q65" s="109"/>
      <c r="R65" s="109"/>
      <c r="S65" s="109"/>
      <c r="T65" s="109"/>
      <c r="U65" s="109"/>
      <c r="V65" s="109"/>
      <c r="W65" s="109"/>
      <c r="X65" s="110"/>
      <c r="Y65" s="897"/>
      <c r="Z65" s="266"/>
      <c r="AA65" s="267"/>
      <c r="AB65" s="898" t="s">
        <v>57</v>
      </c>
      <c r="AC65" s="899"/>
      <c r="AD65" s="900"/>
      <c r="AE65" s="890" t="s">
        <v>672</v>
      </c>
      <c r="AF65" s="890"/>
      <c r="AG65" s="890"/>
      <c r="AH65" s="117"/>
      <c r="AI65" s="890" t="s">
        <v>669</v>
      </c>
      <c r="AJ65" s="890"/>
      <c r="AK65" s="890"/>
      <c r="AL65" s="117"/>
      <c r="AM65" s="890" t="s">
        <v>13</v>
      </c>
      <c r="AN65" s="890"/>
      <c r="AO65" s="890"/>
      <c r="AP65" s="117"/>
      <c r="AQ65" s="124" t="s">
        <v>75</v>
      </c>
      <c r="AR65" s="125"/>
      <c r="AS65" s="125"/>
      <c r="AT65" s="126"/>
      <c r="AU65" s="127" t="s">
        <v>76</v>
      </c>
      <c r="AV65" s="127"/>
      <c r="AW65" s="127"/>
      <c r="AX65" s="128"/>
      <c r="AY65" s="31">
        <f>COUNTA($G$67)</f>
        <v>0</v>
      </c>
    </row>
    <row r="66" spans="1:51" ht="18.75" customHeight="1" x14ac:dyDescent="0.15">
      <c r="A66" s="652"/>
      <c r="B66" s="653"/>
      <c r="C66" s="653"/>
      <c r="D66" s="653"/>
      <c r="E66" s="653"/>
      <c r="F66" s="654"/>
      <c r="G66" s="160"/>
      <c r="H66" s="112"/>
      <c r="I66" s="112"/>
      <c r="J66" s="112"/>
      <c r="K66" s="112"/>
      <c r="L66" s="112"/>
      <c r="M66" s="112"/>
      <c r="N66" s="112"/>
      <c r="O66" s="113"/>
      <c r="P66" s="111"/>
      <c r="Q66" s="112"/>
      <c r="R66" s="112"/>
      <c r="S66" s="112"/>
      <c r="T66" s="112"/>
      <c r="U66" s="112"/>
      <c r="V66" s="112"/>
      <c r="W66" s="112"/>
      <c r="X66" s="113"/>
      <c r="Y66" s="588"/>
      <c r="Z66" s="589"/>
      <c r="AA66" s="590"/>
      <c r="AB66" s="901"/>
      <c r="AC66" s="678"/>
      <c r="AD66" s="679"/>
      <c r="AE66" s="660"/>
      <c r="AF66" s="660"/>
      <c r="AG66" s="660"/>
      <c r="AH66" s="120"/>
      <c r="AI66" s="660"/>
      <c r="AJ66" s="660"/>
      <c r="AK66" s="660"/>
      <c r="AL66" s="120"/>
      <c r="AM66" s="660"/>
      <c r="AN66" s="660"/>
      <c r="AO66" s="660"/>
      <c r="AP66" s="120"/>
      <c r="AQ66" s="129"/>
      <c r="AR66" s="130"/>
      <c r="AS66" s="131" t="s">
        <v>77</v>
      </c>
      <c r="AT66" s="132"/>
      <c r="AU66" s="130"/>
      <c r="AV66" s="130"/>
      <c r="AW66" s="112" t="s">
        <v>78</v>
      </c>
      <c r="AX66" s="133"/>
      <c r="AY66" s="31">
        <f t="shared" ref="AY66:AY71" si="9">$AY$65</f>
        <v>0</v>
      </c>
    </row>
    <row r="67" spans="1:51" ht="22.5" customHeight="1" x14ac:dyDescent="0.15">
      <c r="A67" s="655"/>
      <c r="B67" s="653"/>
      <c r="C67" s="653"/>
      <c r="D67" s="653"/>
      <c r="E67" s="653"/>
      <c r="F67" s="654"/>
      <c r="G67" s="182"/>
      <c r="H67" s="905"/>
      <c r="I67" s="905"/>
      <c r="J67" s="905"/>
      <c r="K67" s="905"/>
      <c r="L67" s="905"/>
      <c r="M67" s="905"/>
      <c r="N67" s="905"/>
      <c r="O67" s="906"/>
      <c r="P67" s="135"/>
      <c r="Q67" s="621"/>
      <c r="R67" s="621"/>
      <c r="S67" s="621"/>
      <c r="T67" s="621"/>
      <c r="U67" s="621"/>
      <c r="V67" s="621"/>
      <c r="W67" s="621"/>
      <c r="X67" s="622"/>
      <c r="Y67" s="894" t="s">
        <v>81</v>
      </c>
      <c r="Z67" s="895"/>
      <c r="AA67" s="896"/>
      <c r="AB67" s="152"/>
      <c r="AC67" s="629"/>
      <c r="AD67" s="629"/>
      <c r="AE67" s="91"/>
      <c r="AF67" s="92"/>
      <c r="AG67" s="92"/>
      <c r="AH67" s="92"/>
      <c r="AI67" s="91"/>
      <c r="AJ67" s="92"/>
      <c r="AK67" s="92"/>
      <c r="AL67" s="92"/>
      <c r="AM67" s="91"/>
      <c r="AN67" s="92"/>
      <c r="AO67" s="92"/>
      <c r="AP67" s="92"/>
      <c r="AQ67" s="97"/>
      <c r="AR67" s="98"/>
      <c r="AS67" s="98"/>
      <c r="AT67" s="99"/>
      <c r="AU67" s="92"/>
      <c r="AV67" s="92"/>
      <c r="AW67" s="92"/>
      <c r="AX67" s="100"/>
      <c r="AY67" s="31">
        <f t="shared" si="9"/>
        <v>0</v>
      </c>
    </row>
    <row r="68" spans="1:51" ht="22.5" customHeight="1" x14ac:dyDescent="0.15">
      <c r="A68" s="656"/>
      <c r="B68" s="657"/>
      <c r="C68" s="657"/>
      <c r="D68" s="657"/>
      <c r="E68" s="657"/>
      <c r="F68" s="658"/>
      <c r="G68" s="907"/>
      <c r="H68" s="908"/>
      <c r="I68" s="908"/>
      <c r="J68" s="908"/>
      <c r="K68" s="908"/>
      <c r="L68" s="908"/>
      <c r="M68" s="908"/>
      <c r="N68" s="908"/>
      <c r="O68" s="909"/>
      <c r="P68" s="913"/>
      <c r="Q68" s="913"/>
      <c r="R68" s="913"/>
      <c r="S68" s="913"/>
      <c r="T68" s="913"/>
      <c r="U68" s="913"/>
      <c r="V68" s="913"/>
      <c r="W68" s="913"/>
      <c r="X68" s="914"/>
      <c r="Y68" s="179" t="s">
        <v>83</v>
      </c>
      <c r="Z68" s="891"/>
      <c r="AA68" s="892"/>
      <c r="AB68" s="96"/>
      <c r="AC68" s="893"/>
      <c r="AD68" s="893"/>
      <c r="AE68" s="91"/>
      <c r="AF68" s="92"/>
      <c r="AG68" s="92"/>
      <c r="AH68" s="92"/>
      <c r="AI68" s="91"/>
      <c r="AJ68" s="92"/>
      <c r="AK68" s="92"/>
      <c r="AL68" s="92"/>
      <c r="AM68" s="91"/>
      <c r="AN68" s="92"/>
      <c r="AO68" s="92"/>
      <c r="AP68" s="92"/>
      <c r="AQ68" s="97"/>
      <c r="AR68" s="98"/>
      <c r="AS68" s="98"/>
      <c r="AT68" s="99"/>
      <c r="AU68" s="92"/>
      <c r="AV68" s="92"/>
      <c r="AW68" s="92"/>
      <c r="AX68" s="100"/>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24"/>
      <c r="Q69" s="624"/>
      <c r="R69" s="624"/>
      <c r="S69" s="624"/>
      <c r="T69" s="624"/>
      <c r="U69" s="624"/>
      <c r="V69" s="624"/>
      <c r="W69" s="624"/>
      <c r="X69" s="625"/>
      <c r="Y69" s="179" t="s">
        <v>84</v>
      </c>
      <c r="Z69" s="891"/>
      <c r="AA69" s="892"/>
      <c r="AB69" s="576" t="s">
        <v>82</v>
      </c>
      <c r="AC69" s="257"/>
      <c r="AD69" s="257"/>
      <c r="AE69" s="91"/>
      <c r="AF69" s="92"/>
      <c r="AG69" s="92"/>
      <c r="AH69" s="92"/>
      <c r="AI69" s="91"/>
      <c r="AJ69" s="92"/>
      <c r="AK69" s="92"/>
      <c r="AL69" s="92"/>
      <c r="AM69" s="91"/>
      <c r="AN69" s="92"/>
      <c r="AO69" s="92"/>
      <c r="AP69" s="92"/>
      <c r="AQ69" s="97"/>
      <c r="AR69" s="98"/>
      <c r="AS69" s="98"/>
      <c r="AT69" s="99"/>
      <c r="AU69" s="92"/>
      <c r="AV69" s="92"/>
      <c r="AW69" s="92"/>
      <c r="AX69" s="100"/>
      <c r="AY69" s="31">
        <f t="shared" si="9"/>
        <v>0</v>
      </c>
    </row>
    <row r="70" spans="1:51" customFormat="1" ht="23.25" customHeight="1" x14ac:dyDescent="0.15">
      <c r="A70" s="917" t="s">
        <v>85</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673</v>
      </c>
      <c r="B2" s="927"/>
      <c r="C2" s="927"/>
      <c r="D2" s="927"/>
      <c r="E2" s="927"/>
      <c r="F2" s="928"/>
      <c r="G2" s="292" t="s">
        <v>674</v>
      </c>
      <c r="H2" s="293"/>
      <c r="I2" s="293"/>
      <c r="J2" s="293"/>
      <c r="K2" s="293"/>
      <c r="L2" s="293"/>
      <c r="M2" s="293"/>
      <c r="N2" s="293"/>
      <c r="O2" s="293"/>
      <c r="P2" s="293"/>
      <c r="Q2" s="293"/>
      <c r="R2" s="293"/>
      <c r="S2" s="293"/>
      <c r="T2" s="293"/>
      <c r="U2" s="293"/>
      <c r="V2" s="293"/>
      <c r="W2" s="293"/>
      <c r="X2" s="293"/>
      <c r="Y2" s="293"/>
      <c r="Z2" s="293"/>
      <c r="AA2" s="293"/>
      <c r="AB2" s="294"/>
      <c r="AC2" s="292" t="s">
        <v>675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9"/>
      <c r="B3" s="930"/>
      <c r="C3" s="930"/>
      <c r="D3" s="930"/>
      <c r="E3" s="930"/>
      <c r="F3" s="931"/>
      <c r="G3" s="296" t="s">
        <v>194</v>
      </c>
      <c r="H3" s="297"/>
      <c r="I3" s="297"/>
      <c r="J3" s="297"/>
      <c r="K3" s="297"/>
      <c r="L3" s="298" t="s">
        <v>195</v>
      </c>
      <c r="M3" s="297"/>
      <c r="N3" s="297"/>
      <c r="O3" s="297"/>
      <c r="P3" s="297"/>
      <c r="Q3" s="297"/>
      <c r="R3" s="297"/>
      <c r="S3" s="297"/>
      <c r="T3" s="297"/>
      <c r="U3" s="297"/>
      <c r="V3" s="297"/>
      <c r="W3" s="297"/>
      <c r="X3" s="299"/>
      <c r="Y3" s="300" t="s">
        <v>196</v>
      </c>
      <c r="Z3" s="301"/>
      <c r="AA3" s="301"/>
      <c r="AB3" s="302"/>
      <c r="AC3" s="296" t="s">
        <v>194</v>
      </c>
      <c r="AD3" s="297"/>
      <c r="AE3" s="297"/>
      <c r="AF3" s="297"/>
      <c r="AG3" s="297"/>
      <c r="AH3" s="298" t="s">
        <v>195</v>
      </c>
      <c r="AI3" s="297"/>
      <c r="AJ3" s="297"/>
      <c r="AK3" s="297"/>
      <c r="AL3" s="297"/>
      <c r="AM3" s="297"/>
      <c r="AN3" s="297"/>
      <c r="AO3" s="297"/>
      <c r="AP3" s="297"/>
      <c r="AQ3" s="297"/>
      <c r="AR3" s="297"/>
      <c r="AS3" s="297"/>
      <c r="AT3" s="299"/>
      <c r="AU3" s="300" t="s">
        <v>196</v>
      </c>
      <c r="AV3" s="301"/>
      <c r="AW3" s="301"/>
      <c r="AX3" s="303"/>
      <c r="AY3" s="31">
        <f>$AY$2</f>
        <v>0</v>
      </c>
    </row>
    <row r="4" spans="1:51" ht="24.75" customHeight="1" x14ac:dyDescent="0.15">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9"/>
      <c r="B14" s="930"/>
      <c r="C14" s="930"/>
      <c r="D14" s="930"/>
      <c r="E14" s="930"/>
      <c r="F14" s="931"/>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9"/>
      <c r="B15" s="930"/>
      <c r="C15" s="930"/>
      <c r="D15" s="930"/>
      <c r="E15" s="930"/>
      <c r="F15" s="931"/>
      <c r="G15" s="292" t="s">
        <v>676</v>
      </c>
      <c r="H15" s="293"/>
      <c r="I15" s="293"/>
      <c r="J15" s="293"/>
      <c r="K15" s="293"/>
      <c r="L15" s="293"/>
      <c r="M15" s="293"/>
      <c r="N15" s="293"/>
      <c r="O15" s="293"/>
      <c r="P15" s="293"/>
      <c r="Q15" s="293"/>
      <c r="R15" s="293"/>
      <c r="S15" s="293"/>
      <c r="T15" s="293"/>
      <c r="U15" s="293"/>
      <c r="V15" s="293"/>
      <c r="W15" s="293"/>
      <c r="X15" s="293"/>
      <c r="Y15" s="293"/>
      <c r="Z15" s="293"/>
      <c r="AA15" s="293"/>
      <c r="AB15" s="294"/>
      <c r="AC15" s="292" t="s">
        <v>677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9"/>
      <c r="B16" s="930"/>
      <c r="C16" s="930"/>
      <c r="D16" s="930"/>
      <c r="E16" s="930"/>
      <c r="F16" s="931"/>
      <c r="G16" s="296" t="s">
        <v>194</v>
      </c>
      <c r="H16" s="297"/>
      <c r="I16" s="297"/>
      <c r="J16" s="297"/>
      <c r="K16" s="297"/>
      <c r="L16" s="298" t="s">
        <v>195</v>
      </c>
      <c r="M16" s="297"/>
      <c r="N16" s="297"/>
      <c r="O16" s="297"/>
      <c r="P16" s="297"/>
      <c r="Q16" s="297"/>
      <c r="R16" s="297"/>
      <c r="S16" s="297"/>
      <c r="T16" s="297"/>
      <c r="U16" s="297"/>
      <c r="V16" s="297"/>
      <c r="W16" s="297"/>
      <c r="X16" s="299"/>
      <c r="Y16" s="300" t="s">
        <v>196</v>
      </c>
      <c r="Z16" s="301"/>
      <c r="AA16" s="301"/>
      <c r="AB16" s="302"/>
      <c r="AC16" s="296" t="s">
        <v>194</v>
      </c>
      <c r="AD16" s="297"/>
      <c r="AE16" s="297"/>
      <c r="AF16" s="297"/>
      <c r="AG16" s="297"/>
      <c r="AH16" s="298" t="s">
        <v>195</v>
      </c>
      <c r="AI16" s="297"/>
      <c r="AJ16" s="297"/>
      <c r="AK16" s="297"/>
      <c r="AL16" s="297"/>
      <c r="AM16" s="297"/>
      <c r="AN16" s="297"/>
      <c r="AO16" s="297"/>
      <c r="AP16" s="297"/>
      <c r="AQ16" s="297"/>
      <c r="AR16" s="297"/>
      <c r="AS16" s="297"/>
      <c r="AT16" s="299"/>
      <c r="AU16" s="300" t="s">
        <v>196</v>
      </c>
      <c r="AV16" s="301"/>
      <c r="AW16" s="301"/>
      <c r="AX16" s="303"/>
      <c r="AY16" s="31">
        <f>$AY$15</f>
        <v>0</v>
      </c>
    </row>
    <row r="17" spans="1:51" ht="24.75" customHeight="1" x14ac:dyDescent="0.15">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9"/>
      <c r="B27" s="930"/>
      <c r="C27" s="930"/>
      <c r="D27" s="930"/>
      <c r="E27" s="930"/>
      <c r="F27" s="931"/>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9"/>
      <c r="B28" s="930"/>
      <c r="C28" s="930"/>
      <c r="D28" s="930"/>
      <c r="E28" s="930"/>
      <c r="F28" s="931"/>
      <c r="G28" s="292" t="s">
        <v>678</v>
      </c>
      <c r="H28" s="293"/>
      <c r="I28" s="293"/>
      <c r="J28" s="293"/>
      <c r="K28" s="293"/>
      <c r="L28" s="293"/>
      <c r="M28" s="293"/>
      <c r="N28" s="293"/>
      <c r="O28" s="293"/>
      <c r="P28" s="293"/>
      <c r="Q28" s="293"/>
      <c r="R28" s="293"/>
      <c r="S28" s="293"/>
      <c r="T28" s="293"/>
      <c r="U28" s="293"/>
      <c r="V28" s="293"/>
      <c r="W28" s="293"/>
      <c r="X28" s="293"/>
      <c r="Y28" s="293"/>
      <c r="Z28" s="293"/>
      <c r="AA28" s="293"/>
      <c r="AB28" s="294"/>
      <c r="AC28" s="292" t="s">
        <v>679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9"/>
      <c r="B29" s="930"/>
      <c r="C29" s="930"/>
      <c r="D29" s="930"/>
      <c r="E29" s="930"/>
      <c r="F29" s="931"/>
      <c r="G29" s="296" t="s">
        <v>194</v>
      </c>
      <c r="H29" s="297"/>
      <c r="I29" s="297"/>
      <c r="J29" s="297"/>
      <c r="K29" s="297"/>
      <c r="L29" s="298" t="s">
        <v>195</v>
      </c>
      <c r="M29" s="297"/>
      <c r="N29" s="297"/>
      <c r="O29" s="297"/>
      <c r="P29" s="297"/>
      <c r="Q29" s="297"/>
      <c r="R29" s="297"/>
      <c r="S29" s="297"/>
      <c r="T29" s="297"/>
      <c r="U29" s="297"/>
      <c r="V29" s="297"/>
      <c r="W29" s="297"/>
      <c r="X29" s="299"/>
      <c r="Y29" s="300" t="s">
        <v>196</v>
      </c>
      <c r="Z29" s="301"/>
      <c r="AA29" s="301"/>
      <c r="AB29" s="302"/>
      <c r="AC29" s="296" t="s">
        <v>194</v>
      </c>
      <c r="AD29" s="297"/>
      <c r="AE29" s="297"/>
      <c r="AF29" s="297"/>
      <c r="AG29" s="297"/>
      <c r="AH29" s="298" t="s">
        <v>195</v>
      </c>
      <c r="AI29" s="297"/>
      <c r="AJ29" s="297"/>
      <c r="AK29" s="297"/>
      <c r="AL29" s="297"/>
      <c r="AM29" s="297"/>
      <c r="AN29" s="297"/>
      <c r="AO29" s="297"/>
      <c r="AP29" s="297"/>
      <c r="AQ29" s="297"/>
      <c r="AR29" s="297"/>
      <c r="AS29" s="297"/>
      <c r="AT29" s="299"/>
      <c r="AU29" s="300" t="s">
        <v>196</v>
      </c>
      <c r="AV29" s="301"/>
      <c r="AW29" s="301"/>
      <c r="AX29" s="303"/>
      <c r="AY29" s="31">
        <f>$AY$28</f>
        <v>0</v>
      </c>
    </row>
    <row r="30" spans="1:51" ht="24.75" customHeight="1" x14ac:dyDescent="0.15">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9"/>
      <c r="B40" s="930"/>
      <c r="C40" s="930"/>
      <c r="D40" s="930"/>
      <c r="E40" s="930"/>
      <c r="F40" s="931"/>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9"/>
      <c r="B41" s="930"/>
      <c r="C41" s="930"/>
      <c r="D41" s="930"/>
      <c r="E41" s="930"/>
      <c r="F41" s="931"/>
      <c r="G41" s="292" t="s">
        <v>680</v>
      </c>
      <c r="H41" s="293"/>
      <c r="I41" s="293"/>
      <c r="J41" s="293"/>
      <c r="K41" s="293"/>
      <c r="L41" s="293"/>
      <c r="M41" s="293"/>
      <c r="N41" s="293"/>
      <c r="O41" s="293"/>
      <c r="P41" s="293"/>
      <c r="Q41" s="293"/>
      <c r="R41" s="293"/>
      <c r="S41" s="293"/>
      <c r="T41" s="293"/>
      <c r="U41" s="293"/>
      <c r="V41" s="293"/>
      <c r="W41" s="293"/>
      <c r="X41" s="293"/>
      <c r="Y41" s="293"/>
      <c r="Z41" s="293"/>
      <c r="AA41" s="293"/>
      <c r="AB41" s="294"/>
      <c r="AC41" s="292" t="s">
        <v>681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9"/>
      <c r="B42" s="930"/>
      <c r="C42" s="930"/>
      <c r="D42" s="930"/>
      <c r="E42" s="930"/>
      <c r="F42" s="931"/>
      <c r="G42" s="296" t="s">
        <v>194</v>
      </c>
      <c r="H42" s="297"/>
      <c r="I42" s="297"/>
      <c r="J42" s="297"/>
      <c r="K42" s="297"/>
      <c r="L42" s="298" t="s">
        <v>195</v>
      </c>
      <c r="M42" s="297"/>
      <c r="N42" s="297"/>
      <c r="O42" s="297"/>
      <c r="P42" s="297"/>
      <c r="Q42" s="297"/>
      <c r="R42" s="297"/>
      <c r="S42" s="297"/>
      <c r="T42" s="297"/>
      <c r="U42" s="297"/>
      <c r="V42" s="297"/>
      <c r="W42" s="297"/>
      <c r="X42" s="299"/>
      <c r="Y42" s="300" t="s">
        <v>196</v>
      </c>
      <c r="Z42" s="301"/>
      <c r="AA42" s="301"/>
      <c r="AB42" s="302"/>
      <c r="AC42" s="296" t="s">
        <v>194</v>
      </c>
      <c r="AD42" s="297"/>
      <c r="AE42" s="297"/>
      <c r="AF42" s="297"/>
      <c r="AG42" s="297"/>
      <c r="AH42" s="298" t="s">
        <v>195</v>
      </c>
      <c r="AI42" s="297"/>
      <c r="AJ42" s="297"/>
      <c r="AK42" s="297"/>
      <c r="AL42" s="297"/>
      <c r="AM42" s="297"/>
      <c r="AN42" s="297"/>
      <c r="AO42" s="297"/>
      <c r="AP42" s="297"/>
      <c r="AQ42" s="297"/>
      <c r="AR42" s="297"/>
      <c r="AS42" s="297"/>
      <c r="AT42" s="299"/>
      <c r="AU42" s="300" t="s">
        <v>196</v>
      </c>
      <c r="AV42" s="301"/>
      <c r="AW42" s="301"/>
      <c r="AX42" s="303"/>
      <c r="AY42" s="31">
        <f>$AY$41</f>
        <v>0</v>
      </c>
    </row>
    <row r="43" spans="1:51" ht="24.75" customHeight="1" x14ac:dyDescent="0.15">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2"/>
      <c r="B53" s="933"/>
      <c r="C53" s="933"/>
      <c r="D53" s="933"/>
      <c r="E53" s="933"/>
      <c r="F53" s="934"/>
      <c r="G53" s="935" t="s">
        <v>43</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43</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673</v>
      </c>
      <c r="B55" s="927"/>
      <c r="C55" s="927"/>
      <c r="D55" s="927"/>
      <c r="E55" s="927"/>
      <c r="F55" s="928"/>
      <c r="G55" s="292" t="s">
        <v>682</v>
      </c>
      <c r="H55" s="293"/>
      <c r="I55" s="293"/>
      <c r="J55" s="293"/>
      <c r="K55" s="293"/>
      <c r="L55" s="293"/>
      <c r="M55" s="293"/>
      <c r="N55" s="293"/>
      <c r="O55" s="293"/>
      <c r="P55" s="293"/>
      <c r="Q55" s="293"/>
      <c r="R55" s="293"/>
      <c r="S55" s="293"/>
      <c r="T55" s="293"/>
      <c r="U55" s="293"/>
      <c r="V55" s="293"/>
      <c r="W55" s="293"/>
      <c r="X55" s="293"/>
      <c r="Y55" s="293"/>
      <c r="Z55" s="293"/>
      <c r="AA55" s="293"/>
      <c r="AB55" s="294"/>
      <c r="AC55" s="292" t="s">
        <v>683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9"/>
      <c r="B56" s="930"/>
      <c r="C56" s="930"/>
      <c r="D56" s="930"/>
      <c r="E56" s="930"/>
      <c r="F56" s="931"/>
      <c r="G56" s="296" t="s">
        <v>194</v>
      </c>
      <c r="H56" s="297"/>
      <c r="I56" s="297"/>
      <c r="J56" s="297"/>
      <c r="K56" s="297"/>
      <c r="L56" s="298" t="s">
        <v>195</v>
      </c>
      <c r="M56" s="297"/>
      <c r="N56" s="297"/>
      <c r="O56" s="297"/>
      <c r="P56" s="297"/>
      <c r="Q56" s="297"/>
      <c r="R56" s="297"/>
      <c r="S56" s="297"/>
      <c r="T56" s="297"/>
      <c r="U56" s="297"/>
      <c r="V56" s="297"/>
      <c r="W56" s="297"/>
      <c r="X56" s="299"/>
      <c r="Y56" s="300" t="s">
        <v>196</v>
      </c>
      <c r="Z56" s="301"/>
      <c r="AA56" s="301"/>
      <c r="AB56" s="302"/>
      <c r="AC56" s="296" t="s">
        <v>194</v>
      </c>
      <c r="AD56" s="297"/>
      <c r="AE56" s="297"/>
      <c r="AF56" s="297"/>
      <c r="AG56" s="297"/>
      <c r="AH56" s="298" t="s">
        <v>195</v>
      </c>
      <c r="AI56" s="297"/>
      <c r="AJ56" s="297"/>
      <c r="AK56" s="297"/>
      <c r="AL56" s="297"/>
      <c r="AM56" s="297"/>
      <c r="AN56" s="297"/>
      <c r="AO56" s="297"/>
      <c r="AP56" s="297"/>
      <c r="AQ56" s="297"/>
      <c r="AR56" s="297"/>
      <c r="AS56" s="297"/>
      <c r="AT56" s="299"/>
      <c r="AU56" s="300" t="s">
        <v>196</v>
      </c>
      <c r="AV56" s="301"/>
      <c r="AW56" s="301"/>
      <c r="AX56" s="303"/>
      <c r="AY56" s="31">
        <f>$AY$55</f>
        <v>0</v>
      </c>
    </row>
    <row r="57" spans="1:51" ht="24.75" customHeight="1" x14ac:dyDescent="0.15">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9"/>
      <c r="B67" s="930"/>
      <c r="C67" s="930"/>
      <c r="D67" s="930"/>
      <c r="E67" s="930"/>
      <c r="F67" s="931"/>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9"/>
      <c r="B68" s="930"/>
      <c r="C68" s="930"/>
      <c r="D68" s="930"/>
      <c r="E68" s="930"/>
      <c r="F68" s="931"/>
      <c r="G68" s="292" t="s">
        <v>684</v>
      </c>
      <c r="H68" s="293"/>
      <c r="I68" s="293"/>
      <c r="J68" s="293"/>
      <c r="K68" s="293"/>
      <c r="L68" s="293"/>
      <c r="M68" s="293"/>
      <c r="N68" s="293"/>
      <c r="O68" s="293"/>
      <c r="P68" s="293"/>
      <c r="Q68" s="293"/>
      <c r="R68" s="293"/>
      <c r="S68" s="293"/>
      <c r="T68" s="293"/>
      <c r="U68" s="293"/>
      <c r="V68" s="293"/>
      <c r="W68" s="293"/>
      <c r="X68" s="293"/>
      <c r="Y68" s="293"/>
      <c r="Z68" s="293"/>
      <c r="AA68" s="293"/>
      <c r="AB68" s="294"/>
      <c r="AC68" s="292" t="s">
        <v>685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9"/>
      <c r="B69" s="930"/>
      <c r="C69" s="930"/>
      <c r="D69" s="930"/>
      <c r="E69" s="930"/>
      <c r="F69" s="931"/>
      <c r="G69" s="296" t="s">
        <v>194</v>
      </c>
      <c r="H69" s="297"/>
      <c r="I69" s="297"/>
      <c r="J69" s="297"/>
      <c r="K69" s="297"/>
      <c r="L69" s="298" t="s">
        <v>195</v>
      </c>
      <c r="M69" s="297"/>
      <c r="N69" s="297"/>
      <c r="O69" s="297"/>
      <c r="P69" s="297"/>
      <c r="Q69" s="297"/>
      <c r="R69" s="297"/>
      <c r="S69" s="297"/>
      <c r="T69" s="297"/>
      <c r="U69" s="297"/>
      <c r="V69" s="297"/>
      <c r="W69" s="297"/>
      <c r="X69" s="299"/>
      <c r="Y69" s="300" t="s">
        <v>196</v>
      </c>
      <c r="Z69" s="301"/>
      <c r="AA69" s="301"/>
      <c r="AB69" s="302"/>
      <c r="AC69" s="296" t="s">
        <v>194</v>
      </c>
      <c r="AD69" s="297"/>
      <c r="AE69" s="297"/>
      <c r="AF69" s="297"/>
      <c r="AG69" s="297"/>
      <c r="AH69" s="298" t="s">
        <v>195</v>
      </c>
      <c r="AI69" s="297"/>
      <c r="AJ69" s="297"/>
      <c r="AK69" s="297"/>
      <c r="AL69" s="297"/>
      <c r="AM69" s="297"/>
      <c r="AN69" s="297"/>
      <c r="AO69" s="297"/>
      <c r="AP69" s="297"/>
      <c r="AQ69" s="297"/>
      <c r="AR69" s="297"/>
      <c r="AS69" s="297"/>
      <c r="AT69" s="299"/>
      <c r="AU69" s="300" t="s">
        <v>196</v>
      </c>
      <c r="AV69" s="301"/>
      <c r="AW69" s="301"/>
      <c r="AX69" s="303"/>
      <c r="AY69" s="31">
        <f>$AY$68</f>
        <v>0</v>
      </c>
    </row>
    <row r="70" spans="1:51" ht="24.75" customHeight="1" x14ac:dyDescent="0.15">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9"/>
      <c r="B80" s="930"/>
      <c r="C80" s="930"/>
      <c r="D80" s="930"/>
      <c r="E80" s="930"/>
      <c r="F80" s="931"/>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9"/>
      <c r="B81" s="930"/>
      <c r="C81" s="930"/>
      <c r="D81" s="930"/>
      <c r="E81" s="930"/>
      <c r="F81" s="931"/>
      <c r="G81" s="292" t="s">
        <v>686</v>
      </c>
      <c r="H81" s="293"/>
      <c r="I81" s="293"/>
      <c r="J81" s="293"/>
      <c r="K81" s="293"/>
      <c r="L81" s="293"/>
      <c r="M81" s="293"/>
      <c r="N81" s="293"/>
      <c r="O81" s="293"/>
      <c r="P81" s="293"/>
      <c r="Q81" s="293"/>
      <c r="R81" s="293"/>
      <c r="S81" s="293"/>
      <c r="T81" s="293"/>
      <c r="U81" s="293"/>
      <c r="V81" s="293"/>
      <c r="W81" s="293"/>
      <c r="X81" s="293"/>
      <c r="Y81" s="293"/>
      <c r="Z81" s="293"/>
      <c r="AA81" s="293"/>
      <c r="AB81" s="294"/>
      <c r="AC81" s="292" t="s">
        <v>687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9"/>
      <c r="B82" s="930"/>
      <c r="C82" s="930"/>
      <c r="D82" s="930"/>
      <c r="E82" s="930"/>
      <c r="F82" s="931"/>
      <c r="G82" s="296" t="s">
        <v>194</v>
      </c>
      <c r="H82" s="297"/>
      <c r="I82" s="297"/>
      <c r="J82" s="297"/>
      <c r="K82" s="297"/>
      <c r="L82" s="298" t="s">
        <v>195</v>
      </c>
      <c r="M82" s="297"/>
      <c r="N82" s="297"/>
      <c r="O82" s="297"/>
      <c r="P82" s="297"/>
      <c r="Q82" s="297"/>
      <c r="R82" s="297"/>
      <c r="S82" s="297"/>
      <c r="T82" s="297"/>
      <c r="U82" s="297"/>
      <c r="V82" s="297"/>
      <c r="W82" s="297"/>
      <c r="X82" s="299"/>
      <c r="Y82" s="300" t="s">
        <v>196</v>
      </c>
      <c r="Z82" s="301"/>
      <c r="AA82" s="301"/>
      <c r="AB82" s="302"/>
      <c r="AC82" s="296" t="s">
        <v>194</v>
      </c>
      <c r="AD82" s="297"/>
      <c r="AE82" s="297"/>
      <c r="AF82" s="297"/>
      <c r="AG82" s="297"/>
      <c r="AH82" s="298" t="s">
        <v>195</v>
      </c>
      <c r="AI82" s="297"/>
      <c r="AJ82" s="297"/>
      <c r="AK82" s="297"/>
      <c r="AL82" s="297"/>
      <c r="AM82" s="297"/>
      <c r="AN82" s="297"/>
      <c r="AO82" s="297"/>
      <c r="AP82" s="297"/>
      <c r="AQ82" s="297"/>
      <c r="AR82" s="297"/>
      <c r="AS82" s="297"/>
      <c r="AT82" s="299"/>
      <c r="AU82" s="300" t="s">
        <v>196</v>
      </c>
      <c r="AV82" s="301"/>
      <c r="AW82" s="301"/>
      <c r="AX82" s="303"/>
      <c r="AY82" s="31">
        <f>$AY$81</f>
        <v>0</v>
      </c>
    </row>
    <row r="83" spans="1:51" ht="24.75" customHeight="1" x14ac:dyDescent="0.15">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9"/>
      <c r="B93" s="930"/>
      <c r="C93" s="930"/>
      <c r="D93" s="930"/>
      <c r="E93" s="930"/>
      <c r="F93" s="931"/>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9"/>
      <c r="B94" s="930"/>
      <c r="C94" s="930"/>
      <c r="D94" s="930"/>
      <c r="E94" s="930"/>
      <c r="F94" s="931"/>
      <c r="G94" s="292" t="s">
        <v>688</v>
      </c>
      <c r="H94" s="293"/>
      <c r="I94" s="293"/>
      <c r="J94" s="293"/>
      <c r="K94" s="293"/>
      <c r="L94" s="293"/>
      <c r="M94" s="293"/>
      <c r="N94" s="293"/>
      <c r="O94" s="293"/>
      <c r="P94" s="293"/>
      <c r="Q94" s="293"/>
      <c r="R94" s="293"/>
      <c r="S94" s="293"/>
      <c r="T94" s="293"/>
      <c r="U94" s="293"/>
      <c r="V94" s="293"/>
      <c r="W94" s="293"/>
      <c r="X94" s="293"/>
      <c r="Y94" s="293"/>
      <c r="Z94" s="293"/>
      <c r="AA94" s="293"/>
      <c r="AB94" s="294"/>
      <c r="AC94" s="292" t="s">
        <v>689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9"/>
      <c r="B95" s="930"/>
      <c r="C95" s="930"/>
      <c r="D95" s="930"/>
      <c r="E95" s="930"/>
      <c r="F95" s="931"/>
      <c r="G95" s="296" t="s">
        <v>194</v>
      </c>
      <c r="H95" s="297"/>
      <c r="I95" s="297"/>
      <c r="J95" s="297"/>
      <c r="K95" s="297"/>
      <c r="L95" s="298" t="s">
        <v>195</v>
      </c>
      <c r="M95" s="297"/>
      <c r="N95" s="297"/>
      <c r="O95" s="297"/>
      <c r="P95" s="297"/>
      <c r="Q95" s="297"/>
      <c r="R95" s="297"/>
      <c r="S95" s="297"/>
      <c r="T95" s="297"/>
      <c r="U95" s="297"/>
      <c r="V95" s="297"/>
      <c r="W95" s="297"/>
      <c r="X95" s="299"/>
      <c r="Y95" s="300" t="s">
        <v>196</v>
      </c>
      <c r="Z95" s="301"/>
      <c r="AA95" s="301"/>
      <c r="AB95" s="302"/>
      <c r="AC95" s="296" t="s">
        <v>194</v>
      </c>
      <c r="AD95" s="297"/>
      <c r="AE95" s="297"/>
      <c r="AF95" s="297"/>
      <c r="AG95" s="297"/>
      <c r="AH95" s="298" t="s">
        <v>195</v>
      </c>
      <c r="AI95" s="297"/>
      <c r="AJ95" s="297"/>
      <c r="AK95" s="297"/>
      <c r="AL95" s="297"/>
      <c r="AM95" s="297"/>
      <c r="AN95" s="297"/>
      <c r="AO95" s="297"/>
      <c r="AP95" s="297"/>
      <c r="AQ95" s="297"/>
      <c r="AR95" s="297"/>
      <c r="AS95" s="297"/>
      <c r="AT95" s="299"/>
      <c r="AU95" s="300" t="s">
        <v>196</v>
      </c>
      <c r="AV95" s="301"/>
      <c r="AW95" s="301"/>
      <c r="AX95" s="303"/>
      <c r="AY95" s="31">
        <f>$AY$94</f>
        <v>0</v>
      </c>
    </row>
    <row r="96" spans="1:51" ht="24.75" customHeight="1" x14ac:dyDescent="0.15">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2"/>
      <c r="B106" s="933"/>
      <c r="C106" s="933"/>
      <c r="D106" s="933"/>
      <c r="E106" s="933"/>
      <c r="F106" s="934"/>
      <c r="G106" s="935" t="s">
        <v>43</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43</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673</v>
      </c>
      <c r="B108" s="927"/>
      <c r="C108" s="927"/>
      <c r="D108" s="927"/>
      <c r="E108" s="927"/>
      <c r="F108" s="928"/>
      <c r="G108" s="292" t="s">
        <v>690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9"/>
      <c r="B109" s="930"/>
      <c r="C109" s="930"/>
      <c r="D109" s="930"/>
      <c r="E109" s="930"/>
      <c r="F109" s="931"/>
      <c r="G109" s="296" t="s">
        <v>194</v>
      </c>
      <c r="H109" s="297"/>
      <c r="I109" s="297"/>
      <c r="J109" s="297"/>
      <c r="K109" s="297"/>
      <c r="L109" s="298" t="s">
        <v>195</v>
      </c>
      <c r="M109" s="297"/>
      <c r="N109" s="297"/>
      <c r="O109" s="297"/>
      <c r="P109" s="297"/>
      <c r="Q109" s="297"/>
      <c r="R109" s="297"/>
      <c r="S109" s="297"/>
      <c r="T109" s="297"/>
      <c r="U109" s="297"/>
      <c r="V109" s="297"/>
      <c r="W109" s="297"/>
      <c r="X109" s="299"/>
      <c r="Y109" s="300" t="s">
        <v>196</v>
      </c>
      <c r="Z109" s="301"/>
      <c r="AA109" s="301"/>
      <c r="AB109" s="302"/>
      <c r="AC109" s="296" t="s">
        <v>194</v>
      </c>
      <c r="AD109" s="297"/>
      <c r="AE109" s="297"/>
      <c r="AF109" s="297"/>
      <c r="AG109" s="297"/>
      <c r="AH109" s="298" t="s">
        <v>195</v>
      </c>
      <c r="AI109" s="297"/>
      <c r="AJ109" s="297"/>
      <c r="AK109" s="297"/>
      <c r="AL109" s="297"/>
      <c r="AM109" s="297"/>
      <c r="AN109" s="297"/>
      <c r="AO109" s="297"/>
      <c r="AP109" s="297"/>
      <c r="AQ109" s="297"/>
      <c r="AR109" s="297"/>
      <c r="AS109" s="297"/>
      <c r="AT109" s="299"/>
      <c r="AU109" s="300" t="s">
        <v>196</v>
      </c>
      <c r="AV109" s="301"/>
      <c r="AW109" s="301"/>
      <c r="AX109" s="303"/>
      <c r="AY109" s="31">
        <f>$AY$108</f>
        <v>0</v>
      </c>
    </row>
    <row r="110" spans="1:51" ht="24.75" customHeight="1" x14ac:dyDescent="0.15">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9"/>
      <c r="B120" s="930"/>
      <c r="C120" s="930"/>
      <c r="D120" s="930"/>
      <c r="E120" s="930"/>
      <c r="F120" s="931"/>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9"/>
      <c r="B121" s="930"/>
      <c r="C121" s="930"/>
      <c r="D121" s="930"/>
      <c r="E121" s="930"/>
      <c r="F121" s="931"/>
      <c r="G121" s="292" t="s">
        <v>692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9"/>
      <c r="B122" s="930"/>
      <c r="C122" s="930"/>
      <c r="D122" s="930"/>
      <c r="E122" s="930"/>
      <c r="F122" s="931"/>
      <c r="G122" s="296" t="s">
        <v>194</v>
      </c>
      <c r="H122" s="297"/>
      <c r="I122" s="297"/>
      <c r="J122" s="297"/>
      <c r="K122" s="297"/>
      <c r="L122" s="298" t="s">
        <v>195</v>
      </c>
      <c r="M122" s="297"/>
      <c r="N122" s="297"/>
      <c r="O122" s="297"/>
      <c r="P122" s="297"/>
      <c r="Q122" s="297"/>
      <c r="R122" s="297"/>
      <c r="S122" s="297"/>
      <c r="T122" s="297"/>
      <c r="U122" s="297"/>
      <c r="V122" s="297"/>
      <c r="W122" s="297"/>
      <c r="X122" s="299"/>
      <c r="Y122" s="300" t="s">
        <v>196</v>
      </c>
      <c r="Z122" s="301"/>
      <c r="AA122" s="301"/>
      <c r="AB122" s="302"/>
      <c r="AC122" s="296" t="s">
        <v>194</v>
      </c>
      <c r="AD122" s="297"/>
      <c r="AE122" s="297"/>
      <c r="AF122" s="297"/>
      <c r="AG122" s="297"/>
      <c r="AH122" s="298" t="s">
        <v>195</v>
      </c>
      <c r="AI122" s="297"/>
      <c r="AJ122" s="297"/>
      <c r="AK122" s="297"/>
      <c r="AL122" s="297"/>
      <c r="AM122" s="297"/>
      <c r="AN122" s="297"/>
      <c r="AO122" s="297"/>
      <c r="AP122" s="297"/>
      <c r="AQ122" s="297"/>
      <c r="AR122" s="297"/>
      <c r="AS122" s="297"/>
      <c r="AT122" s="299"/>
      <c r="AU122" s="300" t="s">
        <v>196</v>
      </c>
      <c r="AV122" s="301"/>
      <c r="AW122" s="301"/>
      <c r="AX122" s="303"/>
      <c r="AY122" s="31">
        <f>$AY$121</f>
        <v>0</v>
      </c>
    </row>
    <row r="123" spans="1:51" ht="24.75" customHeight="1" x14ac:dyDescent="0.15">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9"/>
      <c r="B133" s="930"/>
      <c r="C133" s="930"/>
      <c r="D133" s="930"/>
      <c r="E133" s="930"/>
      <c r="F133" s="931"/>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9"/>
      <c r="B134" s="930"/>
      <c r="C134" s="930"/>
      <c r="D134" s="930"/>
      <c r="E134" s="930"/>
      <c r="F134" s="931"/>
      <c r="G134" s="292" t="s">
        <v>694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9"/>
      <c r="B135" s="930"/>
      <c r="C135" s="930"/>
      <c r="D135" s="930"/>
      <c r="E135" s="930"/>
      <c r="F135" s="931"/>
      <c r="G135" s="296" t="s">
        <v>194</v>
      </c>
      <c r="H135" s="297"/>
      <c r="I135" s="297"/>
      <c r="J135" s="297"/>
      <c r="K135" s="297"/>
      <c r="L135" s="298" t="s">
        <v>195</v>
      </c>
      <c r="M135" s="297"/>
      <c r="N135" s="297"/>
      <c r="O135" s="297"/>
      <c r="P135" s="297"/>
      <c r="Q135" s="297"/>
      <c r="R135" s="297"/>
      <c r="S135" s="297"/>
      <c r="T135" s="297"/>
      <c r="U135" s="297"/>
      <c r="V135" s="297"/>
      <c r="W135" s="297"/>
      <c r="X135" s="299"/>
      <c r="Y135" s="300" t="s">
        <v>196</v>
      </c>
      <c r="Z135" s="301"/>
      <c r="AA135" s="301"/>
      <c r="AB135" s="302"/>
      <c r="AC135" s="296" t="s">
        <v>194</v>
      </c>
      <c r="AD135" s="297"/>
      <c r="AE135" s="297"/>
      <c r="AF135" s="297"/>
      <c r="AG135" s="297"/>
      <c r="AH135" s="298" t="s">
        <v>195</v>
      </c>
      <c r="AI135" s="297"/>
      <c r="AJ135" s="297"/>
      <c r="AK135" s="297"/>
      <c r="AL135" s="297"/>
      <c r="AM135" s="297"/>
      <c r="AN135" s="297"/>
      <c r="AO135" s="297"/>
      <c r="AP135" s="297"/>
      <c r="AQ135" s="297"/>
      <c r="AR135" s="297"/>
      <c r="AS135" s="297"/>
      <c r="AT135" s="299"/>
      <c r="AU135" s="300" t="s">
        <v>196</v>
      </c>
      <c r="AV135" s="301"/>
      <c r="AW135" s="301"/>
      <c r="AX135" s="303"/>
      <c r="AY135" s="31">
        <f>$AY$134</f>
        <v>0</v>
      </c>
    </row>
    <row r="136" spans="1:51" ht="24.75" customHeight="1" x14ac:dyDescent="0.15">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9"/>
      <c r="B146" s="930"/>
      <c r="C146" s="930"/>
      <c r="D146" s="930"/>
      <c r="E146" s="930"/>
      <c r="F146" s="931"/>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9"/>
      <c r="B147" s="930"/>
      <c r="C147" s="930"/>
      <c r="D147" s="930"/>
      <c r="E147" s="930"/>
      <c r="F147" s="931"/>
      <c r="G147" s="292" t="s">
        <v>696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9"/>
      <c r="B148" s="930"/>
      <c r="C148" s="930"/>
      <c r="D148" s="930"/>
      <c r="E148" s="930"/>
      <c r="F148" s="931"/>
      <c r="G148" s="296" t="s">
        <v>194</v>
      </c>
      <c r="H148" s="297"/>
      <c r="I148" s="297"/>
      <c r="J148" s="297"/>
      <c r="K148" s="297"/>
      <c r="L148" s="298" t="s">
        <v>195</v>
      </c>
      <c r="M148" s="297"/>
      <c r="N148" s="297"/>
      <c r="O148" s="297"/>
      <c r="P148" s="297"/>
      <c r="Q148" s="297"/>
      <c r="R148" s="297"/>
      <c r="S148" s="297"/>
      <c r="T148" s="297"/>
      <c r="U148" s="297"/>
      <c r="V148" s="297"/>
      <c r="W148" s="297"/>
      <c r="X148" s="299"/>
      <c r="Y148" s="300" t="s">
        <v>196</v>
      </c>
      <c r="Z148" s="301"/>
      <c r="AA148" s="301"/>
      <c r="AB148" s="302"/>
      <c r="AC148" s="296" t="s">
        <v>194</v>
      </c>
      <c r="AD148" s="297"/>
      <c r="AE148" s="297"/>
      <c r="AF148" s="297"/>
      <c r="AG148" s="297"/>
      <c r="AH148" s="298" t="s">
        <v>195</v>
      </c>
      <c r="AI148" s="297"/>
      <c r="AJ148" s="297"/>
      <c r="AK148" s="297"/>
      <c r="AL148" s="297"/>
      <c r="AM148" s="297"/>
      <c r="AN148" s="297"/>
      <c r="AO148" s="297"/>
      <c r="AP148" s="297"/>
      <c r="AQ148" s="297"/>
      <c r="AR148" s="297"/>
      <c r="AS148" s="297"/>
      <c r="AT148" s="299"/>
      <c r="AU148" s="300" t="s">
        <v>196</v>
      </c>
      <c r="AV148" s="301"/>
      <c r="AW148" s="301"/>
      <c r="AX148" s="303"/>
      <c r="AY148" s="31">
        <f>$AY$147</f>
        <v>0</v>
      </c>
    </row>
    <row r="149" spans="1:51" ht="24.75" customHeight="1" x14ac:dyDescent="0.15">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2"/>
      <c r="B159" s="933"/>
      <c r="C159" s="933"/>
      <c r="D159" s="933"/>
      <c r="E159" s="933"/>
      <c r="F159" s="934"/>
      <c r="G159" s="935" t="s">
        <v>43</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43</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673</v>
      </c>
      <c r="B161" s="927"/>
      <c r="C161" s="927"/>
      <c r="D161" s="927"/>
      <c r="E161" s="927"/>
      <c r="F161" s="928"/>
      <c r="G161" s="292" t="s">
        <v>698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9"/>
      <c r="B162" s="930"/>
      <c r="C162" s="930"/>
      <c r="D162" s="930"/>
      <c r="E162" s="930"/>
      <c r="F162" s="931"/>
      <c r="G162" s="296" t="s">
        <v>194</v>
      </c>
      <c r="H162" s="297"/>
      <c r="I162" s="297"/>
      <c r="J162" s="297"/>
      <c r="K162" s="297"/>
      <c r="L162" s="298" t="s">
        <v>195</v>
      </c>
      <c r="M162" s="297"/>
      <c r="N162" s="297"/>
      <c r="O162" s="297"/>
      <c r="P162" s="297"/>
      <c r="Q162" s="297"/>
      <c r="R162" s="297"/>
      <c r="S162" s="297"/>
      <c r="T162" s="297"/>
      <c r="U162" s="297"/>
      <c r="V162" s="297"/>
      <c r="W162" s="297"/>
      <c r="X162" s="299"/>
      <c r="Y162" s="300" t="s">
        <v>196</v>
      </c>
      <c r="Z162" s="301"/>
      <c r="AA162" s="301"/>
      <c r="AB162" s="302"/>
      <c r="AC162" s="296" t="s">
        <v>194</v>
      </c>
      <c r="AD162" s="297"/>
      <c r="AE162" s="297"/>
      <c r="AF162" s="297"/>
      <c r="AG162" s="297"/>
      <c r="AH162" s="298" t="s">
        <v>195</v>
      </c>
      <c r="AI162" s="297"/>
      <c r="AJ162" s="297"/>
      <c r="AK162" s="297"/>
      <c r="AL162" s="297"/>
      <c r="AM162" s="297"/>
      <c r="AN162" s="297"/>
      <c r="AO162" s="297"/>
      <c r="AP162" s="297"/>
      <c r="AQ162" s="297"/>
      <c r="AR162" s="297"/>
      <c r="AS162" s="297"/>
      <c r="AT162" s="299"/>
      <c r="AU162" s="300" t="s">
        <v>196</v>
      </c>
      <c r="AV162" s="301"/>
      <c r="AW162" s="301"/>
      <c r="AX162" s="303"/>
      <c r="AY162" s="31">
        <f>$AY$161</f>
        <v>0</v>
      </c>
    </row>
    <row r="163" spans="1:51" ht="24.75" customHeight="1" x14ac:dyDescent="0.15">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9"/>
      <c r="B173" s="930"/>
      <c r="C173" s="930"/>
      <c r="D173" s="930"/>
      <c r="E173" s="930"/>
      <c r="F173" s="931"/>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9"/>
      <c r="B174" s="930"/>
      <c r="C174" s="930"/>
      <c r="D174" s="930"/>
      <c r="E174" s="930"/>
      <c r="F174" s="931"/>
      <c r="G174" s="292" t="s">
        <v>700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9"/>
      <c r="B175" s="930"/>
      <c r="C175" s="930"/>
      <c r="D175" s="930"/>
      <c r="E175" s="930"/>
      <c r="F175" s="931"/>
      <c r="G175" s="296" t="s">
        <v>194</v>
      </c>
      <c r="H175" s="297"/>
      <c r="I175" s="297"/>
      <c r="J175" s="297"/>
      <c r="K175" s="297"/>
      <c r="L175" s="298" t="s">
        <v>195</v>
      </c>
      <c r="M175" s="297"/>
      <c r="N175" s="297"/>
      <c r="O175" s="297"/>
      <c r="P175" s="297"/>
      <c r="Q175" s="297"/>
      <c r="R175" s="297"/>
      <c r="S175" s="297"/>
      <c r="T175" s="297"/>
      <c r="U175" s="297"/>
      <c r="V175" s="297"/>
      <c r="W175" s="297"/>
      <c r="X175" s="299"/>
      <c r="Y175" s="300" t="s">
        <v>196</v>
      </c>
      <c r="Z175" s="301"/>
      <c r="AA175" s="301"/>
      <c r="AB175" s="302"/>
      <c r="AC175" s="296" t="s">
        <v>194</v>
      </c>
      <c r="AD175" s="297"/>
      <c r="AE175" s="297"/>
      <c r="AF175" s="297"/>
      <c r="AG175" s="297"/>
      <c r="AH175" s="298" t="s">
        <v>195</v>
      </c>
      <c r="AI175" s="297"/>
      <c r="AJ175" s="297"/>
      <c r="AK175" s="297"/>
      <c r="AL175" s="297"/>
      <c r="AM175" s="297"/>
      <c r="AN175" s="297"/>
      <c r="AO175" s="297"/>
      <c r="AP175" s="297"/>
      <c r="AQ175" s="297"/>
      <c r="AR175" s="297"/>
      <c r="AS175" s="297"/>
      <c r="AT175" s="299"/>
      <c r="AU175" s="300" t="s">
        <v>196</v>
      </c>
      <c r="AV175" s="301"/>
      <c r="AW175" s="301"/>
      <c r="AX175" s="303"/>
      <c r="AY175" s="31">
        <f>$AY$174</f>
        <v>0</v>
      </c>
    </row>
    <row r="176" spans="1:51" ht="24.75" customHeight="1" x14ac:dyDescent="0.15">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9"/>
      <c r="B186" s="930"/>
      <c r="C186" s="930"/>
      <c r="D186" s="930"/>
      <c r="E186" s="930"/>
      <c r="F186" s="931"/>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9"/>
      <c r="B187" s="930"/>
      <c r="C187" s="930"/>
      <c r="D187" s="930"/>
      <c r="E187" s="930"/>
      <c r="F187" s="931"/>
      <c r="G187" s="292" t="s">
        <v>702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9"/>
      <c r="B188" s="930"/>
      <c r="C188" s="930"/>
      <c r="D188" s="930"/>
      <c r="E188" s="930"/>
      <c r="F188" s="931"/>
      <c r="G188" s="296" t="s">
        <v>194</v>
      </c>
      <c r="H188" s="297"/>
      <c r="I188" s="297"/>
      <c r="J188" s="297"/>
      <c r="K188" s="297"/>
      <c r="L188" s="298" t="s">
        <v>195</v>
      </c>
      <c r="M188" s="297"/>
      <c r="N188" s="297"/>
      <c r="O188" s="297"/>
      <c r="P188" s="297"/>
      <c r="Q188" s="297"/>
      <c r="R188" s="297"/>
      <c r="S188" s="297"/>
      <c r="T188" s="297"/>
      <c r="U188" s="297"/>
      <c r="V188" s="297"/>
      <c r="W188" s="297"/>
      <c r="X188" s="299"/>
      <c r="Y188" s="300" t="s">
        <v>196</v>
      </c>
      <c r="Z188" s="301"/>
      <c r="AA188" s="301"/>
      <c r="AB188" s="302"/>
      <c r="AC188" s="296" t="s">
        <v>194</v>
      </c>
      <c r="AD188" s="297"/>
      <c r="AE188" s="297"/>
      <c r="AF188" s="297"/>
      <c r="AG188" s="297"/>
      <c r="AH188" s="298" t="s">
        <v>195</v>
      </c>
      <c r="AI188" s="297"/>
      <c r="AJ188" s="297"/>
      <c r="AK188" s="297"/>
      <c r="AL188" s="297"/>
      <c r="AM188" s="297"/>
      <c r="AN188" s="297"/>
      <c r="AO188" s="297"/>
      <c r="AP188" s="297"/>
      <c r="AQ188" s="297"/>
      <c r="AR188" s="297"/>
      <c r="AS188" s="297"/>
      <c r="AT188" s="299"/>
      <c r="AU188" s="300" t="s">
        <v>196</v>
      </c>
      <c r="AV188" s="301"/>
      <c r="AW188" s="301"/>
      <c r="AX188" s="303"/>
      <c r="AY188" s="31">
        <f>$AY$187</f>
        <v>0</v>
      </c>
    </row>
    <row r="189" spans="1:51" ht="24.75" customHeight="1" x14ac:dyDescent="0.15">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9"/>
      <c r="B199" s="930"/>
      <c r="C199" s="930"/>
      <c r="D199" s="930"/>
      <c r="E199" s="930"/>
      <c r="F199" s="931"/>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9"/>
      <c r="B200" s="930"/>
      <c r="C200" s="930"/>
      <c r="D200" s="930"/>
      <c r="E200" s="930"/>
      <c r="F200" s="931"/>
      <c r="G200" s="292" t="s">
        <v>704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9"/>
      <c r="B201" s="930"/>
      <c r="C201" s="930"/>
      <c r="D201" s="930"/>
      <c r="E201" s="930"/>
      <c r="F201" s="931"/>
      <c r="G201" s="296" t="s">
        <v>194</v>
      </c>
      <c r="H201" s="297"/>
      <c r="I201" s="297"/>
      <c r="J201" s="297"/>
      <c r="K201" s="297"/>
      <c r="L201" s="298" t="s">
        <v>195</v>
      </c>
      <c r="M201" s="297"/>
      <c r="N201" s="297"/>
      <c r="O201" s="297"/>
      <c r="P201" s="297"/>
      <c r="Q201" s="297"/>
      <c r="R201" s="297"/>
      <c r="S201" s="297"/>
      <c r="T201" s="297"/>
      <c r="U201" s="297"/>
      <c r="V201" s="297"/>
      <c r="W201" s="297"/>
      <c r="X201" s="299"/>
      <c r="Y201" s="300" t="s">
        <v>196</v>
      </c>
      <c r="Z201" s="301"/>
      <c r="AA201" s="301"/>
      <c r="AB201" s="302"/>
      <c r="AC201" s="296" t="s">
        <v>194</v>
      </c>
      <c r="AD201" s="297"/>
      <c r="AE201" s="297"/>
      <c r="AF201" s="297"/>
      <c r="AG201" s="297"/>
      <c r="AH201" s="298" t="s">
        <v>195</v>
      </c>
      <c r="AI201" s="297"/>
      <c r="AJ201" s="297"/>
      <c r="AK201" s="297"/>
      <c r="AL201" s="297"/>
      <c r="AM201" s="297"/>
      <c r="AN201" s="297"/>
      <c r="AO201" s="297"/>
      <c r="AP201" s="297"/>
      <c r="AQ201" s="297"/>
      <c r="AR201" s="297"/>
      <c r="AS201" s="297"/>
      <c r="AT201" s="299"/>
      <c r="AU201" s="300" t="s">
        <v>196</v>
      </c>
      <c r="AV201" s="301"/>
      <c r="AW201" s="301"/>
      <c r="AX201" s="303"/>
      <c r="AY201" s="31">
        <f>$AY$200</f>
        <v>0</v>
      </c>
    </row>
    <row r="202" spans="1:51" ht="24.75" customHeight="1" x14ac:dyDescent="0.15">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2"/>
      <c r="B212" s="933"/>
      <c r="C212" s="933"/>
      <c r="D212" s="933"/>
      <c r="E212" s="933"/>
      <c r="F212" s="934"/>
      <c r="G212" s="935" t="s">
        <v>43</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43</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673</v>
      </c>
      <c r="B214" s="945"/>
      <c r="C214" s="945"/>
      <c r="D214" s="945"/>
      <c r="E214" s="945"/>
      <c r="F214" s="946"/>
      <c r="G214" s="292" t="s">
        <v>706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9"/>
      <c r="B215" s="930"/>
      <c r="C215" s="930"/>
      <c r="D215" s="930"/>
      <c r="E215" s="930"/>
      <c r="F215" s="931"/>
      <c r="G215" s="296" t="s">
        <v>194</v>
      </c>
      <c r="H215" s="297"/>
      <c r="I215" s="297"/>
      <c r="J215" s="297"/>
      <c r="K215" s="297"/>
      <c r="L215" s="298" t="s">
        <v>195</v>
      </c>
      <c r="M215" s="297"/>
      <c r="N215" s="297"/>
      <c r="O215" s="297"/>
      <c r="P215" s="297"/>
      <c r="Q215" s="297"/>
      <c r="R215" s="297"/>
      <c r="S215" s="297"/>
      <c r="T215" s="297"/>
      <c r="U215" s="297"/>
      <c r="V215" s="297"/>
      <c r="W215" s="297"/>
      <c r="X215" s="299"/>
      <c r="Y215" s="300" t="s">
        <v>196</v>
      </c>
      <c r="Z215" s="301"/>
      <c r="AA215" s="301"/>
      <c r="AB215" s="302"/>
      <c r="AC215" s="296" t="s">
        <v>194</v>
      </c>
      <c r="AD215" s="297"/>
      <c r="AE215" s="297"/>
      <c r="AF215" s="297"/>
      <c r="AG215" s="297"/>
      <c r="AH215" s="298" t="s">
        <v>195</v>
      </c>
      <c r="AI215" s="297"/>
      <c r="AJ215" s="297"/>
      <c r="AK215" s="297"/>
      <c r="AL215" s="297"/>
      <c r="AM215" s="297"/>
      <c r="AN215" s="297"/>
      <c r="AO215" s="297"/>
      <c r="AP215" s="297"/>
      <c r="AQ215" s="297"/>
      <c r="AR215" s="297"/>
      <c r="AS215" s="297"/>
      <c r="AT215" s="299"/>
      <c r="AU215" s="300" t="s">
        <v>196</v>
      </c>
      <c r="AV215" s="301"/>
      <c r="AW215" s="301"/>
      <c r="AX215" s="303"/>
      <c r="AY215" s="31">
        <f>$AY$214</f>
        <v>0</v>
      </c>
    </row>
    <row r="216" spans="1:51" ht="24.75" customHeight="1" x14ac:dyDescent="0.15">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9"/>
      <c r="B226" s="930"/>
      <c r="C226" s="930"/>
      <c r="D226" s="930"/>
      <c r="E226" s="930"/>
      <c r="F226" s="931"/>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9"/>
      <c r="B227" s="930"/>
      <c r="C227" s="930"/>
      <c r="D227" s="930"/>
      <c r="E227" s="930"/>
      <c r="F227" s="931"/>
      <c r="G227" s="292" t="s">
        <v>708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9"/>
      <c r="B228" s="930"/>
      <c r="C228" s="930"/>
      <c r="D228" s="930"/>
      <c r="E228" s="930"/>
      <c r="F228" s="931"/>
      <c r="G228" s="296" t="s">
        <v>194</v>
      </c>
      <c r="H228" s="297"/>
      <c r="I228" s="297"/>
      <c r="J228" s="297"/>
      <c r="K228" s="297"/>
      <c r="L228" s="298" t="s">
        <v>195</v>
      </c>
      <c r="M228" s="297"/>
      <c r="N228" s="297"/>
      <c r="O228" s="297"/>
      <c r="P228" s="297"/>
      <c r="Q228" s="297"/>
      <c r="R228" s="297"/>
      <c r="S228" s="297"/>
      <c r="T228" s="297"/>
      <c r="U228" s="297"/>
      <c r="V228" s="297"/>
      <c r="W228" s="297"/>
      <c r="X228" s="299"/>
      <c r="Y228" s="300" t="s">
        <v>196</v>
      </c>
      <c r="Z228" s="301"/>
      <c r="AA228" s="301"/>
      <c r="AB228" s="302"/>
      <c r="AC228" s="296" t="s">
        <v>194</v>
      </c>
      <c r="AD228" s="297"/>
      <c r="AE228" s="297"/>
      <c r="AF228" s="297"/>
      <c r="AG228" s="297"/>
      <c r="AH228" s="298" t="s">
        <v>195</v>
      </c>
      <c r="AI228" s="297"/>
      <c r="AJ228" s="297"/>
      <c r="AK228" s="297"/>
      <c r="AL228" s="297"/>
      <c r="AM228" s="297"/>
      <c r="AN228" s="297"/>
      <c r="AO228" s="297"/>
      <c r="AP228" s="297"/>
      <c r="AQ228" s="297"/>
      <c r="AR228" s="297"/>
      <c r="AS228" s="297"/>
      <c r="AT228" s="299"/>
      <c r="AU228" s="300" t="s">
        <v>196</v>
      </c>
      <c r="AV228" s="301"/>
      <c r="AW228" s="301"/>
      <c r="AX228" s="303"/>
      <c r="AY228" s="31">
        <f>$AY$227</f>
        <v>0</v>
      </c>
    </row>
    <row r="229" spans="1:51" ht="24.75" customHeight="1" x14ac:dyDescent="0.15">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9"/>
      <c r="B239" s="930"/>
      <c r="C239" s="930"/>
      <c r="D239" s="930"/>
      <c r="E239" s="930"/>
      <c r="F239" s="931"/>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9"/>
      <c r="B240" s="930"/>
      <c r="C240" s="930"/>
      <c r="D240" s="930"/>
      <c r="E240" s="930"/>
      <c r="F240" s="931"/>
      <c r="G240" s="292" t="s">
        <v>710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9"/>
      <c r="B241" s="930"/>
      <c r="C241" s="930"/>
      <c r="D241" s="930"/>
      <c r="E241" s="930"/>
      <c r="F241" s="931"/>
      <c r="G241" s="296" t="s">
        <v>194</v>
      </c>
      <c r="H241" s="297"/>
      <c r="I241" s="297"/>
      <c r="J241" s="297"/>
      <c r="K241" s="297"/>
      <c r="L241" s="298" t="s">
        <v>195</v>
      </c>
      <c r="M241" s="297"/>
      <c r="N241" s="297"/>
      <c r="O241" s="297"/>
      <c r="P241" s="297"/>
      <c r="Q241" s="297"/>
      <c r="R241" s="297"/>
      <c r="S241" s="297"/>
      <c r="T241" s="297"/>
      <c r="U241" s="297"/>
      <c r="V241" s="297"/>
      <c r="W241" s="297"/>
      <c r="X241" s="299"/>
      <c r="Y241" s="300" t="s">
        <v>196</v>
      </c>
      <c r="Z241" s="301"/>
      <c r="AA241" s="301"/>
      <c r="AB241" s="302"/>
      <c r="AC241" s="296" t="s">
        <v>194</v>
      </c>
      <c r="AD241" s="297"/>
      <c r="AE241" s="297"/>
      <c r="AF241" s="297"/>
      <c r="AG241" s="297"/>
      <c r="AH241" s="298" t="s">
        <v>195</v>
      </c>
      <c r="AI241" s="297"/>
      <c r="AJ241" s="297"/>
      <c r="AK241" s="297"/>
      <c r="AL241" s="297"/>
      <c r="AM241" s="297"/>
      <c r="AN241" s="297"/>
      <c r="AO241" s="297"/>
      <c r="AP241" s="297"/>
      <c r="AQ241" s="297"/>
      <c r="AR241" s="297"/>
      <c r="AS241" s="297"/>
      <c r="AT241" s="299"/>
      <c r="AU241" s="300" t="s">
        <v>196</v>
      </c>
      <c r="AV241" s="301"/>
      <c r="AW241" s="301"/>
      <c r="AX241" s="303"/>
      <c r="AY241" s="31">
        <f>$AY$240</f>
        <v>0</v>
      </c>
    </row>
    <row r="242" spans="1:51" ht="24.75" customHeight="1" x14ac:dyDescent="0.15">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9"/>
      <c r="B252" s="930"/>
      <c r="C252" s="930"/>
      <c r="D252" s="930"/>
      <c r="E252" s="930"/>
      <c r="F252" s="931"/>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9"/>
      <c r="B253" s="930"/>
      <c r="C253" s="930"/>
      <c r="D253" s="930"/>
      <c r="E253" s="930"/>
      <c r="F253" s="931"/>
      <c r="G253" s="292" t="s">
        <v>712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9"/>
      <c r="B254" s="930"/>
      <c r="C254" s="930"/>
      <c r="D254" s="930"/>
      <c r="E254" s="930"/>
      <c r="F254" s="931"/>
      <c r="G254" s="296" t="s">
        <v>194</v>
      </c>
      <c r="H254" s="297"/>
      <c r="I254" s="297"/>
      <c r="J254" s="297"/>
      <c r="K254" s="297"/>
      <c r="L254" s="298" t="s">
        <v>195</v>
      </c>
      <c r="M254" s="297"/>
      <c r="N254" s="297"/>
      <c r="O254" s="297"/>
      <c r="P254" s="297"/>
      <c r="Q254" s="297"/>
      <c r="R254" s="297"/>
      <c r="S254" s="297"/>
      <c r="T254" s="297"/>
      <c r="U254" s="297"/>
      <c r="V254" s="297"/>
      <c r="W254" s="297"/>
      <c r="X254" s="299"/>
      <c r="Y254" s="300" t="s">
        <v>196</v>
      </c>
      <c r="Z254" s="301"/>
      <c r="AA254" s="301"/>
      <c r="AB254" s="302"/>
      <c r="AC254" s="296" t="s">
        <v>194</v>
      </c>
      <c r="AD254" s="297"/>
      <c r="AE254" s="297"/>
      <c r="AF254" s="297"/>
      <c r="AG254" s="297"/>
      <c r="AH254" s="298" t="s">
        <v>195</v>
      </c>
      <c r="AI254" s="297"/>
      <c r="AJ254" s="297"/>
      <c r="AK254" s="297"/>
      <c r="AL254" s="297"/>
      <c r="AM254" s="297"/>
      <c r="AN254" s="297"/>
      <c r="AO254" s="297"/>
      <c r="AP254" s="297"/>
      <c r="AQ254" s="297"/>
      <c r="AR254" s="297"/>
      <c r="AS254" s="297"/>
      <c r="AT254" s="299"/>
      <c r="AU254" s="300" t="s">
        <v>196</v>
      </c>
      <c r="AV254" s="301"/>
      <c r="AW254" s="301"/>
      <c r="AX254" s="303"/>
      <c r="AY254" s="31">
        <f>$AY$253</f>
        <v>0</v>
      </c>
    </row>
    <row r="255" spans="1:51" ht="24.75" customHeight="1" x14ac:dyDescent="0.15">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2"/>
      <c r="B265" s="933"/>
      <c r="C265" s="933"/>
      <c r="D265" s="933"/>
      <c r="E265" s="933"/>
      <c r="F265" s="934"/>
      <c r="G265" s="935" t="s">
        <v>43</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43</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212</v>
      </c>
      <c r="D3" s="253"/>
      <c r="E3" s="253"/>
      <c r="F3" s="253"/>
      <c r="G3" s="253"/>
      <c r="H3" s="253"/>
      <c r="I3" s="253"/>
      <c r="J3" s="948" t="s">
        <v>213</v>
      </c>
      <c r="K3" s="949"/>
      <c r="L3" s="949"/>
      <c r="M3" s="949"/>
      <c r="N3" s="949"/>
      <c r="O3" s="949"/>
      <c r="P3" s="123" t="s">
        <v>214</v>
      </c>
      <c r="Q3" s="123"/>
      <c r="R3" s="123"/>
      <c r="S3" s="123"/>
      <c r="T3" s="123"/>
      <c r="U3" s="123"/>
      <c r="V3" s="123"/>
      <c r="W3" s="123"/>
      <c r="X3" s="123"/>
      <c r="Y3" s="255" t="s">
        <v>215</v>
      </c>
      <c r="Z3" s="256"/>
      <c r="AA3" s="256"/>
      <c r="AB3" s="256"/>
      <c r="AC3" s="948" t="s">
        <v>216</v>
      </c>
      <c r="AD3" s="948"/>
      <c r="AE3" s="948"/>
      <c r="AF3" s="948"/>
      <c r="AG3" s="948"/>
      <c r="AH3" s="255" t="s">
        <v>249</v>
      </c>
      <c r="AI3" s="253"/>
      <c r="AJ3" s="253"/>
      <c r="AK3" s="253"/>
      <c r="AL3" s="253" t="s">
        <v>218</v>
      </c>
      <c r="AM3" s="253"/>
      <c r="AN3" s="253"/>
      <c r="AO3" s="257"/>
      <c r="AP3" s="948" t="s">
        <v>219</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212</v>
      </c>
      <c r="D36" s="253"/>
      <c r="E36" s="253"/>
      <c r="F36" s="253"/>
      <c r="G36" s="253"/>
      <c r="H36" s="253"/>
      <c r="I36" s="253"/>
      <c r="J36" s="948" t="s">
        <v>213</v>
      </c>
      <c r="K36" s="949"/>
      <c r="L36" s="949"/>
      <c r="M36" s="949"/>
      <c r="N36" s="949"/>
      <c r="O36" s="949"/>
      <c r="P36" s="123" t="s">
        <v>214</v>
      </c>
      <c r="Q36" s="123"/>
      <c r="R36" s="123"/>
      <c r="S36" s="123"/>
      <c r="T36" s="123"/>
      <c r="U36" s="123"/>
      <c r="V36" s="123"/>
      <c r="W36" s="123"/>
      <c r="X36" s="123"/>
      <c r="Y36" s="255" t="s">
        <v>215</v>
      </c>
      <c r="Z36" s="256"/>
      <c r="AA36" s="256"/>
      <c r="AB36" s="256"/>
      <c r="AC36" s="948" t="s">
        <v>216</v>
      </c>
      <c r="AD36" s="948"/>
      <c r="AE36" s="948"/>
      <c r="AF36" s="948"/>
      <c r="AG36" s="948"/>
      <c r="AH36" s="255" t="s">
        <v>249</v>
      </c>
      <c r="AI36" s="253"/>
      <c r="AJ36" s="253"/>
      <c r="AK36" s="253"/>
      <c r="AL36" s="253" t="s">
        <v>218</v>
      </c>
      <c r="AM36" s="253"/>
      <c r="AN36" s="253"/>
      <c r="AO36" s="257"/>
      <c r="AP36" s="948" t="s">
        <v>219</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212</v>
      </c>
      <c r="D69" s="253"/>
      <c r="E69" s="253"/>
      <c r="F69" s="253"/>
      <c r="G69" s="253"/>
      <c r="H69" s="253"/>
      <c r="I69" s="253"/>
      <c r="J69" s="948" t="s">
        <v>213</v>
      </c>
      <c r="K69" s="949"/>
      <c r="L69" s="949"/>
      <c r="M69" s="949"/>
      <c r="N69" s="949"/>
      <c r="O69" s="949"/>
      <c r="P69" s="123" t="s">
        <v>214</v>
      </c>
      <c r="Q69" s="123"/>
      <c r="R69" s="123"/>
      <c r="S69" s="123"/>
      <c r="T69" s="123"/>
      <c r="U69" s="123"/>
      <c r="V69" s="123"/>
      <c r="W69" s="123"/>
      <c r="X69" s="123"/>
      <c r="Y69" s="255" t="s">
        <v>215</v>
      </c>
      <c r="Z69" s="256"/>
      <c r="AA69" s="256"/>
      <c r="AB69" s="256"/>
      <c r="AC69" s="948" t="s">
        <v>216</v>
      </c>
      <c r="AD69" s="948"/>
      <c r="AE69" s="948"/>
      <c r="AF69" s="948"/>
      <c r="AG69" s="948"/>
      <c r="AH69" s="255" t="s">
        <v>249</v>
      </c>
      <c r="AI69" s="253"/>
      <c r="AJ69" s="253"/>
      <c r="AK69" s="253"/>
      <c r="AL69" s="253" t="s">
        <v>218</v>
      </c>
      <c r="AM69" s="253"/>
      <c r="AN69" s="253"/>
      <c r="AO69" s="257"/>
      <c r="AP69" s="948" t="s">
        <v>219</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212</v>
      </c>
      <c r="D102" s="253"/>
      <c r="E102" s="253"/>
      <c r="F102" s="253"/>
      <c r="G102" s="253"/>
      <c r="H102" s="253"/>
      <c r="I102" s="253"/>
      <c r="J102" s="948" t="s">
        <v>213</v>
      </c>
      <c r="K102" s="949"/>
      <c r="L102" s="949"/>
      <c r="M102" s="949"/>
      <c r="N102" s="949"/>
      <c r="O102" s="949"/>
      <c r="P102" s="123" t="s">
        <v>214</v>
      </c>
      <c r="Q102" s="123"/>
      <c r="R102" s="123"/>
      <c r="S102" s="123"/>
      <c r="T102" s="123"/>
      <c r="U102" s="123"/>
      <c r="V102" s="123"/>
      <c r="W102" s="123"/>
      <c r="X102" s="123"/>
      <c r="Y102" s="255" t="s">
        <v>215</v>
      </c>
      <c r="Z102" s="256"/>
      <c r="AA102" s="256"/>
      <c r="AB102" s="256"/>
      <c r="AC102" s="948" t="s">
        <v>216</v>
      </c>
      <c r="AD102" s="948"/>
      <c r="AE102" s="948"/>
      <c r="AF102" s="948"/>
      <c r="AG102" s="948"/>
      <c r="AH102" s="255" t="s">
        <v>249</v>
      </c>
      <c r="AI102" s="253"/>
      <c r="AJ102" s="253"/>
      <c r="AK102" s="253"/>
      <c r="AL102" s="253" t="s">
        <v>218</v>
      </c>
      <c r="AM102" s="253"/>
      <c r="AN102" s="253"/>
      <c r="AO102" s="257"/>
      <c r="AP102" s="948" t="s">
        <v>219</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212</v>
      </c>
      <c r="D135" s="253"/>
      <c r="E135" s="253"/>
      <c r="F135" s="253"/>
      <c r="G135" s="253"/>
      <c r="H135" s="253"/>
      <c r="I135" s="253"/>
      <c r="J135" s="948" t="s">
        <v>213</v>
      </c>
      <c r="K135" s="949"/>
      <c r="L135" s="949"/>
      <c r="M135" s="949"/>
      <c r="N135" s="949"/>
      <c r="O135" s="949"/>
      <c r="P135" s="123" t="s">
        <v>214</v>
      </c>
      <c r="Q135" s="123"/>
      <c r="R135" s="123"/>
      <c r="S135" s="123"/>
      <c r="T135" s="123"/>
      <c r="U135" s="123"/>
      <c r="V135" s="123"/>
      <c r="W135" s="123"/>
      <c r="X135" s="123"/>
      <c r="Y135" s="255" t="s">
        <v>215</v>
      </c>
      <c r="Z135" s="256"/>
      <c r="AA135" s="256"/>
      <c r="AB135" s="256"/>
      <c r="AC135" s="948" t="s">
        <v>216</v>
      </c>
      <c r="AD135" s="948"/>
      <c r="AE135" s="948"/>
      <c r="AF135" s="948"/>
      <c r="AG135" s="948"/>
      <c r="AH135" s="255" t="s">
        <v>249</v>
      </c>
      <c r="AI135" s="253"/>
      <c r="AJ135" s="253"/>
      <c r="AK135" s="253"/>
      <c r="AL135" s="253" t="s">
        <v>218</v>
      </c>
      <c r="AM135" s="253"/>
      <c r="AN135" s="253"/>
      <c r="AO135" s="257"/>
      <c r="AP135" s="948" t="s">
        <v>219</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212</v>
      </c>
      <c r="D168" s="253"/>
      <c r="E168" s="253"/>
      <c r="F168" s="253"/>
      <c r="G168" s="253"/>
      <c r="H168" s="253"/>
      <c r="I168" s="253"/>
      <c r="J168" s="948" t="s">
        <v>213</v>
      </c>
      <c r="K168" s="949"/>
      <c r="L168" s="949"/>
      <c r="M168" s="949"/>
      <c r="N168" s="949"/>
      <c r="O168" s="949"/>
      <c r="P168" s="123" t="s">
        <v>214</v>
      </c>
      <c r="Q168" s="123"/>
      <c r="R168" s="123"/>
      <c r="S168" s="123"/>
      <c r="T168" s="123"/>
      <c r="U168" s="123"/>
      <c r="V168" s="123"/>
      <c r="W168" s="123"/>
      <c r="X168" s="123"/>
      <c r="Y168" s="255" t="s">
        <v>215</v>
      </c>
      <c r="Z168" s="256"/>
      <c r="AA168" s="256"/>
      <c r="AB168" s="256"/>
      <c r="AC168" s="948" t="s">
        <v>216</v>
      </c>
      <c r="AD168" s="948"/>
      <c r="AE168" s="948"/>
      <c r="AF168" s="948"/>
      <c r="AG168" s="948"/>
      <c r="AH168" s="255" t="s">
        <v>249</v>
      </c>
      <c r="AI168" s="253"/>
      <c r="AJ168" s="253"/>
      <c r="AK168" s="253"/>
      <c r="AL168" s="253" t="s">
        <v>218</v>
      </c>
      <c r="AM168" s="253"/>
      <c r="AN168" s="253"/>
      <c r="AO168" s="257"/>
      <c r="AP168" s="948" t="s">
        <v>219</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212</v>
      </c>
      <c r="D201" s="253"/>
      <c r="E201" s="253"/>
      <c r="F201" s="253"/>
      <c r="G201" s="253"/>
      <c r="H201" s="253"/>
      <c r="I201" s="253"/>
      <c r="J201" s="948" t="s">
        <v>213</v>
      </c>
      <c r="K201" s="949"/>
      <c r="L201" s="949"/>
      <c r="M201" s="949"/>
      <c r="N201" s="949"/>
      <c r="O201" s="949"/>
      <c r="P201" s="123" t="s">
        <v>214</v>
      </c>
      <c r="Q201" s="123"/>
      <c r="R201" s="123"/>
      <c r="S201" s="123"/>
      <c r="T201" s="123"/>
      <c r="U201" s="123"/>
      <c r="V201" s="123"/>
      <c r="W201" s="123"/>
      <c r="X201" s="123"/>
      <c r="Y201" s="255" t="s">
        <v>215</v>
      </c>
      <c r="Z201" s="256"/>
      <c r="AA201" s="256"/>
      <c r="AB201" s="256"/>
      <c r="AC201" s="948" t="s">
        <v>216</v>
      </c>
      <c r="AD201" s="948"/>
      <c r="AE201" s="948"/>
      <c r="AF201" s="948"/>
      <c r="AG201" s="948"/>
      <c r="AH201" s="255" t="s">
        <v>249</v>
      </c>
      <c r="AI201" s="253"/>
      <c r="AJ201" s="253"/>
      <c r="AK201" s="253"/>
      <c r="AL201" s="253" t="s">
        <v>218</v>
      </c>
      <c r="AM201" s="253"/>
      <c r="AN201" s="253"/>
      <c r="AO201" s="257"/>
      <c r="AP201" s="948" t="s">
        <v>219</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212</v>
      </c>
      <c r="D234" s="253"/>
      <c r="E234" s="253"/>
      <c r="F234" s="253"/>
      <c r="G234" s="253"/>
      <c r="H234" s="253"/>
      <c r="I234" s="253"/>
      <c r="J234" s="948" t="s">
        <v>213</v>
      </c>
      <c r="K234" s="949"/>
      <c r="L234" s="949"/>
      <c r="M234" s="949"/>
      <c r="N234" s="949"/>
      <c r="O234" s="949"/>
      <c r="P234" s="123" t="s">
        <v>214</v>
      </c>
      <c r="Q234" s="123"/>
      <c r="R234" s="123"/>
      <c r="S234" s="123"/>
      <c r="T234" s="123"/>
      <c r="U234" s="123"/>
      <c r="V234" s="123"/>
      <c r="W234" s="123"/>
      <c r="X234" s="123"/>
      <c r="Y234" s="255" t="s">
        <v>215</v>
      </c>
      <c r="Z234" s="256"/>
      <c r="AA234" s="256"/>
      <c r="AB234" s="256"/>
      <c r="AC234" s="948" t="s">
        <v>216</v>
      </c>
      <c r="AD234" s="948"/>
      <c r="AE234" s="948"/>
      <c r="AF234" s="948"/>
      <c r="AG234" s="948"/>
      <c r="AH234" s="255" t="s">
        <v>249</v>
      </c>
      <c r="AI234" s="253"/>
      <c r="AJ234" s="253"/>
      <c r="AK234" s="253"/>
      <c r="AL234" s="253" t="s">
        <v>218</v>
      </c>
      <c r="AM234" s="253"/>
      <c r="AN234" s="253"/>
      <c r="AO234" s="257"/>
      <c r="AP234" s="948" t="s">
        <v>219</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212</v>
      </c>
      <c r="D267" s="253"/>
      <c r="E267" s="253"/>
      <c r="F267" s="253"/>
      <c r="G267" s="253"/>
      <c r="H267" s="253"/>
      <c r="I267" s="253"/>
      <c r="J267" s="948" t="s">
        <v>213</v>
      </c>
      <c r="K267" s="949"/>
      <c r="L267" s="949"/>
      <c r="M267" s="949"/>
      <c r="N267" s="949"/>
      <c r="O267" s="949"/>
      <c r="P267" s="123" t="s">
        <v>214</v>
      </c>
      <c r="Q267" s="123"/>
      <c r="R267" s="123"/>
      <c r="S267" s="123"/>
      <c r="T267" s="123"/>
      <c r="U267" s="123"/>
      <c r="V267" s="123"/>
      <c r="W267" s="123"/>
      <c r="X267" s="123"/>
      <c r="Y267" s="255" t="s">
        <v>215</v>
      </c>
      <c r="Z267" s="256"/>
      <c r="AA267" s="256"/>
      <c r="AB267" s="256"/>
      <c r="AC267" s="948" t="s">
        <v>216</v>
      </c>
      <c r="AD267" s="948"/>
      <c r="AE267" s="948"/>
      <c r="AF267" s="948"/>
      <c r="AG267" s="948"/>
      <c r="AH267" s="255" t="s">
        <v>249</v>
      </c>
      <c r="AI267" s="253"/>
      <c r="AJ267" s="253"/>
      <c r="AK267" s="253"/>
      <c r="AL267" s="253" t="s">
        <v>218</v>
      </c>
      <c r="AM267" s="253"/>
      <c r="AN267" s="253"/>
      <c r="AO267" s="257"/>
      <c r="AP267" s="948" t="s">
        <v>219</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212</v>
      </c>
      <c r="D300" s="253"/>
      <c r="E300" s="253"/>
      <c r="F300" s="253"/>
      <c r="G300" s="253"/>
      <c r="H300" s="253"/>
      <c r="I300" s="253"/>
      <c r="J300" s="948" t="s">
        <v>213</v>
      </c>
      <c r="K300" s="949"/>
      <c r="L300" s="949"/>
      <c r="M300" s="949"/>
      <c r="N300" s="949"/>
      <c r="O300" s="949"/>
      <c r="P300" s="123" t="s">
        <v>214</v>
      </c>
      <c r="Q300" s="123"/>
      <c r="R300" s="123"/>
      <c r="S300" s="123"/>
      <c r="T300" s="123"/>
      <c r="U300" s="123"/>
      <c r="V300" s="123"/>
      <c r="W300" s="123"/>
      <c r="X300" s="123"/>
      <c r="Y300" s="255" t="s">
        <v>215</v>
      </c>
      <c r="Z300" s="256"/>
      <c r="AA300" s="256"/>
      <c r="AB300" s="256"/>
      <c r="AC300" s="948" t="s">
        <v>216</v>
      </c>
      <c r="AD300" s="948"/>
      <c r="AE300" s="948"/>
      <c r="AF300" s="948"/>
      <c r="AG300" s="948"/>
      <c r="AH300" s="255" t="s">
        <v>249</v>
      </c>
      <c r="AI300" s="253"/>
      <c r="AJ300" s="253"/>
      <c r="AK300" s="253"/>
      <c r="AL300" s="253" t="s">
        <v>218</v>
      </c>
      <c r="AM300" s="253"/>
      <c r="AN300" s="253"/>
      <c r="AO300" s="257"/>
      <c r="AP300" s="948" t="s">
        <v>219</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212</v>
      </c>
      <c r="D333" s="253"/>
      <c r="E333" s="253"/>
      <c r="F333" s="253"/>
      <c r="G333" s="253"/>
      <c r="H333" s="253"/>
      <c r="I333" s="253"/>
      <c r="J333" s="948" t="s">
        <v>213</v>
      </c>
      <c r="K333" s="949"/>
      <c r="L333" s="949"/>
      <c r="M333" s="949"/>
      <c r="N333" s="949"/>
      <c r="O333" s="949"/>
      <c r="P333" s="123" t="s">
        <v>214</v>
      </c>
      <c r="Q333" s="123"/>
      <c r="R333" s="123"/>
      <c r="S333" s="123"/>
      <c r="T333" s="123"/>
      <c r="U333" s="123"/>
      <c r="V333" s="123"/>
      <c r="W333" s="123"/>
      <c r="X333" s="123"/>
      <c r="Y333" s="255" t="s">
        <v>215</v>
      </c>
      <c r="Z333" s="256"/>
      <c r="AA333" s="256"/>
      <c r="AB333" s="256"/>
      <c r="AC333" s="948" t="s">
        <v>216</v>
      </c>
      <c r="AD333" s="948"/>
      <c r="AE333" s="948"/>
      <c r="AF333" s="948"/>
      <c r="AG333" s="948"/>
      <c r="AH333" s="255" t="s">
        <v>249</v>
      </c>
      <c r="AI333" s="253"/>
      <c r="AJ333" s="253"/>
      <c r="AK333" s="253"/>
      <c r="AL333" s="253" t="s">
        <v>218</v>
      </c>
      <c r="AM333" s="253"/>
      <c r="AN333" s="253"/>
      <c r="AO333" s="257"/>
      <c r="AP333" s="948" t="s">
        <v>219</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212</v>
      </c>
      <c r="D366" s="253"/>
      <c r="E366" s="253"/>
      <c r="F366" s="253"/>
      <c r="G366" s="253"/>
      <c r="H366" s="253"/>
      <c r="I366" s="253"/>
      <c r="J366" s="948" t="s">
        <v>213</v>
      </c>
      <c r="K366" s="949"/>
      <c r="L366" s="949"/>
      <c r="M366" s="949"/>
      <c r="N366" s="949"/>
      <c r="O366" s="949"/>
      <c r="P366" s="123" t="s">
        <v>214</v>
      </c>
      <c r="Q366" s="123"/>
      <c r="R366" s="123"/>
      <c r="S366" s="123"/>
      <c r="T366" s="123"/>
      <c r="U366" s="123"/>
      <c r="V366" s="123"/>
      <c r="W366" s="123"/>
      <c r="X366" s="123"/>
      <c r="Y366" s="255" t="s">
        <v>215</v>
      </c>
      <c r="Z366" s="256"/>
      <c r="AA366" s="256"/>
      <c r="AB366" s="256"/>
      <c r="AC366" s="948" t="s">
        <v>216</v>
      </c>
      <c r="AD366" s="948"/>
      <c r="AE366" s="948"/>
      <c r="AF366" s="948"/>
      <c r="AG366" s="948"/>
      <c r="AH366" s="255" t="s">
        <v>249</v>
      </c>
      <c r="AI366" s="253"/>
      <c r="AJ366" s="253"/>
      <c r="AK366" s="253"/>
      <c r="AL366" s="253" t="s">
        <v>218</v>
      </c>
      <c r="AM366" s="253"/>
      <c r="AN366" s="253"/>
      <c r="AO366" s="257"/>
      <c r="AP366" s="948" t="s">
        <v>219</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212</v>
      </c>
      <c r="D399" s="253"/>
      <c r="E399" s="253"/>
      <c r="F399" s="253"/>
      <c r="G399" s="253"/>
      <c r="H399" s="253"/>
      <c r="I399" s="253"/>
      <c r="J399" s="948" t="s">
        <v>213</v>
      </c>
      <c r="K399" s="949"/>
      <c r="L399" s="949"/>
      <c r="M399" s="949"/>
      <c r="N399" s="949"/>
      <c r="O399" s="949"/>
      <c r="P399" s="123" t="s">
        <v>214</v>
      </c>
      <c r="Q399" s="123"/>
      <c r="R399" s="123"/>
      <c r="S399" s="123"/>
      <c r="T399" s="123"/>
      <c r="U399" s="123"/>
      <c r="V399" s="123"/>
      <c r="W399" s="123"/>
      <c r="X399" s="123"/>
      <c r="Y399" s="255" t="s">
        <v>215</v>
      </c>
      <c r="Z399" s="256"/>
      <c r="AA399" s="256"/>
      <c r="AB399" s="256"/>
      <c r="AC399" s="948" t="s">
        <v>216</v>
      </c>
      <c r="AD399" s="948"/>
      <c r="AE399" s="948"/>
      <c r="AF399" s="948"/>
      <c r="AG399" s="948"/>
      <c r="AH399" s="255" t="s">
        <v>249</v>
      </c>
      <c r="AI399" s="253"/>
      <c r="AJ399" s="253"/>
      <c r="AK399" s="253"/>
      <c r="AL399" s="253" t="s">
        <v>218</v>
      </c>
      <c r="AM399" s="253"/>
      <c r="AN399" s="253"/>
      <c r="AO399" s="257"/>
      <c r="AP399" s="948" t="s">
        <v>219</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212</v>
      </c>
      <c r="D432" s="253"/>
      <c r="E432" s="253"/>
      <c r="F432" s="253"/>
      <c r="G432" s="253"/>
      <c r="H432" s="253"/>
      <c r="I432" s="253"/>
      <c r="J432" s="948" t="s">
        <v>213</v>
      </c>
      <c r="K432" s="949"/>
      <c r="L432" s="949"/>
      <c r="M432" s="949"/>
      <c r="N432" s="949"/>
      <c r="O432" s="949"/>
      <c r="P432" s="123" t="s">
        <v>214</v>
      </c>
      <c r="Q432" s="123"/>
      <c r="R432" s="123"/>
      <c r="S432" s="123"/>
      <c r="T432" s="123"/>
      <c r="U432" s="123"/>
      <c r="V432" s="123"/>
      <c r="W432" s="123"/>
      <c r="X432" s="123"/>
      <c r="Y432" s="255" t="s">
        <v>215</v>
      </c>
      <c r="Z432" s="256"/>
      <c r="AA432" s="256"/>
      <c r="AB432" s="256"/>
      <c r="AC432" s="948" t="s">
        <v>216</v>
      </c>
      <c r="AD432" s="948"/>
      <c r="AE432" s="948"/>
      <c r="AF432" s="948"/>
      <c r="AG432" s="948"/>
      <c r="AH432" s="255" t="s">
        <v>249</v>
      </c>
      <c r="AI432" s="253"/>
      <c r="AJ432" s="253"/>
      <c r="AK432" s="253"/>
      <c r="AL432" s="253" t="s">
        <v>218</v>
      </c>
      <c r="AM432" s="253"/>
      <c r="AN432" s="253"/>
      <c r="AO432" s="257"/>
      <c r="AP432" s="948" t="s">
        <v>219</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212</v>
      </c>
      <c r="D465" s="253"/>
      <c r="E465" s="253"/>
      <c r="F465" s="253"/>
      <c r="G465" s="253"/>
      <c r="H465" s="253"/>
      <c r="I465" s="253"/>
      <c r="J465" s="948" t="s">
        <v>213</v>
      </c>
      <c r="K465" s="949"/>
      <c r="L465" s="949"/>
      <c r="M465" s="949"/>
      <c r="N465" s="949"/>
      <c r="O465" s="949"/>
      <c r="P465" s="123" t="s">
        <v>214</v>
      </c>
      <c r="Q465" s="123"/>
      <c r="R465" s="123"/>
      <c r="S465" s="123"/>
      <c r="T465" s="123"/>
      <c r="U465" s="123"/>
      <c r="V465" s="123"/>
      <c r="W465" s="123"/>
      <c r="X465" s="123"/>
      <c r="Y465" s="255" t="s">
        <v>215</v>
      </c>
      <c r="Z465" s="256"/>
      <c r="AA465" s="256"/>
      <c r="AB465" s="256"/>
      <c r="AC465" s="948" t="s">
        <v>216</v>
      </c>
      <c r="AD465" s="948"/>
      <c r="AE465" s="948"/>
      <c r="AF465" s="948"/>
      <c r="AG465" s="948"/>
      <c r="AH465" s="255" t="s">
        <v>249</v>
      </c>
      <c r="AI465" s="253"/>
      <c r="AJ465" s="253"/>
      <c r="AK465" s="253"/>
      <c r="AL465" s="253" t="s">
        <v>218</v>
      </c>
      <c r="AM465" s="253"/>
      <c r="AN465" s="253"/>
      <c r="AO465" s="257"/>
      <c r="AP465" s="948" t="s">
        <v>219</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212</v>
      </c>
      <c r="D498" s="253"/>
      <c r="E498" s="253"/>
      <c r="F498" s="253"/>
      <c r="G498" s="253"/>
      <c r="H498" s="253"/>
      <c r="I498" s="253"/>
      <c r="J498" s="948" t="s">
        <v>213</v>
      </c>
      <c r="K498" s="949"/>
      <c r="L498" s="949"/>
      <c r="M498" s="949"/>
      <c r="N498" s="949"/>
      <c r="O498" s="949"/>
      <c r="P498" s="123" t="s">
        <v>214</v>
      </c>
      <c r="Q498" s="123"/>
      <c r="R498" s="123"/>
      <c r="S498" s="123"/>
      <c r="T498" s="123"/>
      <c r="U498" s="123"/>
      <c r="V498" s="123"/>
      <c r="W498" s="123"/>
      <c r="X498" s="123"/>
      <c r="Y498" s="255" t="s">
        <v>215</v>
      </c>
      <c r="Z498" s="256"/>
      <c r="AA498" s="256"/>
      <c r="AB498" s="256"/>
      <c r="AC498" s="948" t="s">
        <v>216</v>
      </c>
      <c r="AD498" s="948"/>
      <c r="AE498" s="948"/>
      <c r="AF498" s="948"/>
      <c r="AG498" s="948"/>
      <c r="AH498" s="255" t="s">
        <v>249</v>
      </c>
      <c r="AI498" s="253"/>
      <c r="AJ498" s="253"/>
      <c r="AK498" s="253"/>
      <c r="AL498" s="253" t="s">
        <v>218</v>
      </c>
      <c r="AM498" s="253"/>
      <c r="AN498" s="253"/>
      <c r="AO498" s="257"/>
      <c r="AP498" s="948" t="s">
        <v>219</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212</v>
      </c>
      <c r="D531" s="253"/>
      <c r="E531" s="253"/>
      <c r="F531" s="253"/>
      <c r="G531" s="253"/>
      <c r="H531" s="253"/>
      <c r="I531" s="253"/>
      <c r="J531" s="948" t="s">
        <v>213</v>
      </c>
      <c r="K531" s="949"/>
      <c r="L531" s="949"/>
      <c r="M531" s="949"/>
      <c r="N531" s="949"/>
      <c r="O531" s="949"/>
      <c r="P531" s="123" t="s">
        <v>214</v>
      </c>
      <c r="Q531" s="123"/>
      <c r="R531" s="123"/>
      <c r="S531" s="123"/>
      <c r="T531" s="123"/>
      <c r="U531" s="123"/>
      <c r="V531" s="123"/>
      <c r="W531" s="123"/>
      <c r="X531" s="123"/>
      <c r="Y531" s="255" t="s">
        <v>215</v>
      </c>
      <c r="Z531" s="256"/>
      <c r="AA531" s="256"/>
      <c r="AB531" s="256"/>
      <c r="AC531" s="948" t="s">
        <v>216</v>
      </c>
      <c r="AD531" s="948"/>
      <c r="AE531" s="948"/>
      <c r="AF531" s="948"/>
      <c r="AG531" s="948"/>
      <c r="AH531" s="255" t="s">
        <v>249</v>
      </c>
      <c r="AI531" s="253"/>
      <c r="AJ531" s="253"/>
      <c r="AK531" s="253"/>
      <c r="AL531" s="253" t="s">
        <v>218</v>
      </c>
      <c r="AM531" s="253"/>
      <c r="AN531" s="253"/>
      <c r="AO531" s="257"/>
      <c r="AP531" s="948" t="s">
        <v>219</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212</v>
      </c>
      <c r="D564" s="253"/>
      <c r="E564" s="253"/>
      <c r="F564" s="253"/>
      <c r="G564" s="253"/>
      <c r="H564" s="253"/>
      <c r="I564" s="253"/>
      <c r="J564" s="948" t="s">
        <v>213</v>
      </c>
      <c r="K564" s="949"/>
      <c r="L564" s="949"/>
      <c r="M564" s="949"/>
      <c r="N564" s="949"/>
      <c r="O564" s="949"/>
      <c r="P564" s="123" t="s">
        <v>214</v>
      </c>
      <c r="Q564" s="123"/>
      <c r="R564" s="123"/>
      <c r="S564" s="123"/>
      <c r="T564" s="123"/>
      <c r="U564" s="123"/>
      <c r="V564" s="123"/>
      <c r="W564" s="123"/>
      <c r="X564" s="123"/>
      <c r="Y564" s="255" t="s">
        <v>215</v>
      </c>
      <c r="Z564" s="256"/>
      <c r="AA564" s="256"/>
      <c r="AB564" s="256"/>
      <c r="AC564" s="948" t="s">
        <v>216</v>
      </c>
      <c r="AD564" s="948"/>
      <c r="AE564" s="948"/>
      <c r="AF564" s="948"/>
      <c r="AG564" s="948"/>
      <c r="AH564" s="255" t="s">
        <v>249</v>
      </c>
      <c r="AI564" s="253"/>
      <c r="AJ564" s="253"/>
      <c r="AK564" s="253"/>
      <c r="AL564" s="253" t="s">
        <v>218</v>
      </c>
      <c r="AM564" s="253"/>
      <c r="AN564" s="253"/>
      <c r="AO564" s="257"/>
      <c r="AP564" s="948" t="s">
        <v>219</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212</v>
      </c>
      <c r="D597" s="253"/>
      <c r="E597" s="253"/>
      <c r="F597" s="253"/>
      <c r="G597" s="253"/>
      <c r="H597" s="253"/>
      <c r="I597" s="253"/>
      <c r="J597" s="948" t="s">
        <v>213</v>
      </c>
      <c r="K597" s="949"/>
      <c r="L597" s="949"/>
      <c r="M597" s="949"/>
      <c r="N597" s="949"/>
      <c r="O597" s="949"/>
      <c r="P597" s="123" t="s">
        <v>214</v>
      </c>
      <c r="Q597" s="123"/>
      <c r="R597" s="123"/>
      <c r="S597" s="123"/>
      <c r="T597" s="123"/>
      <c r="U597" s="123"/>
      <c r="V597" s="123"/>
      <c r="W597" s="123"/>
      <c r="X597" s="123"/>
      <c r="Y597" s="255" t="s">
        <v>215</v>
      </c>
      <c r="Z597" s="256"/>
      <c r="AA597" s="256"/>
      <c r="AB597" s="256"/>
      <c r="AC597" s="948" t="s">
        <v>216</v>
      </c>
      <c r="AD597" s="948"/>
      <c r="AE597" s="948"/>
      <c r="AF597" s="948"/>
      <c r="AG597" s="948"/>
      <c r="AH597" s="255" t="s">
        <v>249</v>
      </c>
      <c r="AI597" s="253"/>
      <c r="AJ597" s="253"/>
      <c r="AK597" s="253"/>
      <c r="AL597" s="253" t="s">
        <v>218</v>
      </c>
      <c r="AM597" s="253"/>
      <c r="AN597" s="253"/>
      <c r="AO597" s="257"/>
      <c r="AP597" s="948" t="s">
        <v>219</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212</v>
      </c>
      <c r="D630" s="253"/>
      <c r="E630" s="253"/>
      <c r="F630" s="253"/>
      <c r="G630" s="253"/>
      <c r="H630" s="253"/>
      <c r="I630" s="253"/>
      <c r="J630" s="948" t="s">
        <v>213</v>
      </c>
      <c r="K630" s="949"/>
      <c r="L630" s="949"/>
      <c r="M630" s="949"/>
      <c r="N630" s="949"/>
      <c r="O630" s="949"/>
      <c r="P630" s="123" t="s">
        <v>214</v>
      </c>
      <c r="Q630" s="123"/>
      <c r="R630" s="123"/>
      <c r="S630" s="123"/>
      <c r="T630" s="123"/>
      <c r="U630" s="123"/>
      <c r="V630" s="123"/>
      <c r="W630" s="123"/>
      <c r="X630" s="123"/>
      <c r="Y630" s="255" t="s">
        <v>215</v>
      </c>
      <c r="Z630" s="256"/>
      <c r="AA630" s="256"/>
      <c r="AB630" s="256"/>
      <c r="AC630" s="948" t="s">
        <v>216</v>
      </c>
      <c r="AD630" s="948"/>
      <c r="AE630" s="948"/>
      <c r="AF630" s="948"/>
      <c r="AG630" s="948"/>
      <c r="AH630" s="255" t="s">
        <v>249</v>
      </c>
      <c r="AI630" s="253"/>
      <c r="AJ630" s="253"/>
      <c r="AK630" s="253"/>
      <c r="AL630" s="253" t="s">
        <v>218</v>
      </c>
      <c r="AM630" s="253"/>
      <c r="AN630" s="253"/>
      <c r="AO630" s="257"/>
      <c r="AP630" s="948" t="s">
        <v>219</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212</v>
      </c>
      <c r="D663" s="253"/>
      <c r="E663" s="253"/>
      <c r="F663" s="253"/>
      <c r="G663" s="253"/>
      <c r="H663" s="253"/>
      <c r="I663" s="253"/>
      <c r="J663" s="948" t="s">
        <v>213</v>
      </c>
      <c r="K663" s="949"/>
      <c r="L663" s="949"/>
      <c r="M663" s="949"/>
      <c r="N663" s="949"/>
      <c r="O663" s="949"/>
      <c r="P663" s="123" t="s">
        <v>214</v>
      </c>
      <c r="Q663" s="123"/>
      <c r="R663" s="123"/>
      <c r="S663" s="123"/>
      <c r="T663" s="123"/>
      <c r="U663" s="123"/>
      <c r="V663" s="123"/>
      <c r="W663" s="123"/>
      <c r="X663" s="123"/>
      <c r="Y663" s="255" t="s">
        <v>215</v>
      </c>
      <c r="Z663" s="256"/>
      <c r="AA663" s="256"/>
      <c r="AB663" s="256"/>
      <c r="AC663" s="948" t="s">
        <v>216</v>
      </c>
      <c r="AD663" s="948"/>
      <c r="AE663" s="948"/>
      <c r="AF663" s="948"/>
      <c r="AG663" s="948"/>
      <c r="AH663" s="255" t="s">
        <v>249</v>
      </c>
      <c r="AI663" s="253"/>
      <c r="AJ663" s="253"/>
      <c r="AK663" s="253"/>
      <c r="AL663" s="253" t="s">
        <v>218</v>
      </c>
      <c r="AM663" s="253"/>
      <c r="AN663" s="253"/>
      <c r="AO663" s="257"/>
      <c r="AP663" s="948" t="s">
        <v>219</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212</v>
      </c>
      <c r="D696" s="253"/>
      <c r="E696" s="253"/>
      <c r="F696" s="253"/>
      <c r="G696" s="253"/>
      <c r="H696" s="253"/>
      <c r="I696" s="253"/>
      <c r="J696" s="948" t="s">
        <v>213</v>
      </c>
      <c r="K696" s="949"/>
      <c r="L696" s="949"/>
      <c r="M696" s="949"/>
      <c r="N696" s="949"/>
      <c r="O696" s="949"/>
      <c r="P696" s="123" t="s">
        <v>214</v>
      </c>
      <c r="Q696" s="123"/>
      <c r="R696" s="123"/>
      <c r="S696" s="123"/>
      <c r="T696" s="123"/>
      <c r="U696" s="123"/>
      <c r="V696" s="123"/>
      <c r="W696" s="123"/>
      <c r="X696" s="123"/>
      <c r="Y696" s="255" t="s">
        <v>215</v>
      </c>
      <c r="Z696" s="256"/>
      <c r="AA696" s="256"/>
      <c r="AB696" s="256"/>
      <c r="AC696" s="948" t="s">
        <v>216</v>
      </c>
      <c r="AD696" s="948"/>
      <c r="AE696" s="948"/>
      <c r="AF696" s="948"/>
      <c r="AG696" s="948"/>
      <c r="AH696" s="255" t="s">
        <v>249</v>
      </c>
      <c r="AI696" s="253"/>
      <c r="AJ696" s="253"/>
      <c r="AK696" s="253"/>
      <c r="AL696" s="253" t="s">
        <v>218</v>
      </c>
      <c r="AM696" s="253"/>
      <c r="AN696" s="253"/>
      <c r="AO696" s="257"/>
      <c r="AP696" s="948" t="s">
        <v>219</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212</v>
      </c>
      <c r="D729" s="253"/>
      <c r="E729" s="253"/>
      <c r="F729" s="253"/>
      <c r="G729" s="253"/>
      <c r="H729" s="253"/>
      <c r="I729" s="253"/>
      <c r="J729" s="948" t="s">
        <v>213</v>
      </c>
      <c r="K729" s="949"/>
      <c r="L729" s="949"/>
      <c r="M729" s="949"/>
      <c r="N729" s="949"/>
      <c r="O729" s="949"/>
      <c r="P729" s="123" t="s">
        <v>214</v>
      </c>
      <c r="Q729" s="123"/>
      <c r="R729" s="123"/>
      <c r="S729" s="123"/>
      <c r="T729" s="123"/>
      <c r="U729" s="123"/>
      <c r="V729" s="123"/>
      <c r="W729" s="123"/>
      <c r="X729" s="123"/>
      <c r="Y729" s="255" t="s">
        <v>215</v>
      </c>
      <c r="Z729" s="256"/>
      <c r="AA729" s="256"/>
      <c r="AB729" s="256"/>
      <c r="AC729" s="948" t="s">
        <v>216</v>
      </c>
      <c r="AD729" s="948"/>
      <c r="AE729" s="948"/>
      <c r="AF729" s="948"/>
      <c r="AG729" s="948"/>
      <c r="AH729" s="255" t="s">
        <v>249</v>
      </c>
      <c r="AI729" s="253"/>
      <c r="AJ729" s="253"/>
      <c r="AK729" s="253"/>
      <c r="AL729" s="253" t="s">
        <v>218</v>
      </c>
      <c r="AM729" s="253"/>
      <c r="AN729" s="253"/>
      <c r="AO729" s="257"/>
      <c r="AP729" s="948" t="s">
        <v>219</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212</v>
      </c>
      <c r="D762" s="253"/>
      <c r="E762" s="253"/>
      <c r="F762" s="253"/>
      <c r="G762" s="253"/>
      <c r="H762" s="253"/>
      <c r="I762" s="253"/>
      <c r="J762" s="948" t="s">
        <v>213</v>
      </c>
      <c r="K762" s="949"/>
      <c r="L762" s="949"/>
      <c r="M762" s="949"/>
      <c r="N762" s="949"/>
      <c r="O762" s="949"/>
      <c r="P762" s="123" t="s">
        <v>214</v>
      </c>
      <c r="Q762" s="123"/>
      <c r="R762" s="123"/>
      <c r="S762" s="123"/>
      <c r="T762" s="123"/>
      <c r="U762" s="123"/>
      <c r="V762" s="123"/>
      <c r="W762" s="123"/>
      <c r="X762" s="123"/>
      <c r="Y762" s="255" t="s">
        <v>215</v>
      </c>
      <c r="Z762" s="256"/>
      <c r="AA762" s="256"/>
      <c r="AB762" s="256"/>
      <c r="AC762" s="948" t="s">
        <v>216</v>
      </c>
      <c r="AD762" s="948"/>
      <c r="AE762" s="948"/>
      <c r="AF762" s="948"/>
      <c r="AG762" s="948"/>
      <c r="AH762" s="255" t="s">
        <v>249</v>
      </c>
      <c r="AI762" s="253"/>
      <c r="AJ762" s="253"/>
      <c r="AK762" s="253"/>
      <c r="AL762" s="253" t="s">
        <v>218</v>
      </c>
      <c r="AM762" s="253"/>
      <c r="AN762" s="253"/>
      <c r="AO762" s="257"/>
      <c r="AP762" s="948" t="s">
        <v>219</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212</v>
      </c>
      <c r="D795" s="253"/>
      <c r="E795" s="253"/>
      <c r="F795" s="253"/>
      <c r="G795" s="253"/>
      <c r="H795" s="253"/>
      <c r="I795" s="253"/>
      <c r="J795" s="948" t="s">
        <v>213</v>
      </c>
      <c r="K795" s="949"/>
      <c r="L795" s="949"/>
      <c r="M795" s="949"/>
      <c r="N795" s="949"/>
      <c r="O795" s="949"/>
      <c r="P795" s="123" t="s">
        <v>214</v>
      </c>
      <c r="Q795" s="123"/>
      <c r="R795" s="123"/>
      <c r="S795" s="123"/>
      <c r="T795" s="123"/>
      <c r="U795" s="123"/>
      <c r="V795" s="123"/>
      <c r="W795" s="123"/>
      <c r="X795" s="123"/>
      <c r="Y795" s="255" t="s">
        <v>215</v>
      </c>
      <c r="Z795" s="256"/>
      <c r="AA795" s="256"/>
      <c r="AB795" s="256"/>
      <c r="AC795" s="948" t="s">
        <v>216</v>
      </c>
      <c r="AD795" s="948"/>
      <c r="AE795" s="948"/>
      <c r="AF795" s="948"/>
      <c r="AG795" s="948"/>
      <c r="AH795" s="255" t="s">
        <v>249</v>
      </c>
      <c r="AI795" s="253"/>
      <c r="AJ795" s="253"/>
      <c r="AK795" s="253"/>
      <c r="AL795" s="253" t="s">
        <v>218</v>
      </c>
      <c r="AM795" s="253"/>
      <c r="AN795" s="253"/>
      <c r="AO795" s="257"/>
      <c r="AP795" s="948" t="s">
        <v>219</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212</v>
      </c>
      <c r="D828" s="253"/>
      <c r="E828" s="253"/>
      <c r="F828" s="253"/>
      <c r="G828" s="253"/>
      <c r="H828" s="253"/>
      <c r="I828" s="253"/>
      <c r="J828" s="948" t="s">
        <v>213</v>
      </c>
      <c r="K828" s="949"/>
      <c r="L828" s="949"/>
      <c r="M828" s="949"/>
      <c r="N828" s="949"/>
      <c r="O828" s="949"/>
      <c r="P828" s="123" t="s">
        <v>214</v>
      </c>
      <c r="Q828" s="123"/>
      <c r="R828" s="123"/>
      <c r="S828" s="123"/>
      <c r="T828" s="123"/>
      <c r="U828" s="123"/>
      <c r="V828" s="123"/>
      <c r="W828" s="123"/>
      <c r="X828" s="123"/>
      <c r="Y828" s="255" t="s">
        <v>215</v>
      </c>
      <c r="Z828" s="256"/>
      <c r="AA828" s="256"/>
      <c r="AB828" s="256"/>
      <c r="AC828" s="948" t="s">
        <v>216</v>
      </c>
      <c r="AD828" s="948"/>
      <c r="AE828" s="948"/>
      <c r="AF828" s="948"/>
      <c r="AG828" s="948"/>
      <c r="AH828" s="255" t="s">
        <v>249</v>
      </c>
      <c r="AI828" s="253"/>
      <c r="AJ828" s="253"/>
      <c r="AK828" s="253"/>
      <c r="AL828" s="253" t="s">
        <v>218</v>
      </c>
      <c r="AM828" s="253"/>
      <c r="AN828" s="253"/>
      <c r="AO828" s="257"/>
      <c r="AP828" s="948" t="s">
        <v>219</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212</v>
      </c>
      <c r="D861" s="253"/>
      <c r="E861" s="253"/>
      <c r="F861" s="253"/>
      <c r="G861" s="253"/>
      <c r="H861" s="253"/>
      <c r="I861" s="253"/>
      <c r="J861" s="948" t="s">
        <v>213</v>
      </c>
      <c r="K861" s="949"/>
      <c r="L861" s="949"/>
      <c r="M861" s="949"/>
      <c r="N861" s="949"/>
      <c r="O861" s="949"/>
      <c r="P861" s="123" t="s">
        <v>214</v>
      </c>
      <c r="Q861" s="123"/>
      <c r="R861" s="123"/>
      <c r="S861" s="123"/>
      <c r="T861" s="123"/>
      <c r="U861" s="123"/>
      <c r="V861" s="123"/>
      <c r="W861" s="123"/>
      <c r="X861" s="123"/>
      <c r="Y861" s="255" t="s">
        <v>215</v>
      </c>
      <c r="Z861" s="256"/>
      <c r="AA861" s="256"/>
      <c r="AB861" s="256"/>
      <c r="AC861" s="948" t="s">
        <v>216</v>
      </c>
      <c r="AD861" s="948"/>
      <c r="AE861" s="948"/>
      <c r="AF861" s="948"/>
      <c r="AG861" s="948"/>
      <c r="AH861" s="255" t="s">
        <v>249</v>
      </c>
      <c r="AI861" s="253"/>
      <c r="AJ861" s="253"/>
      <c r="AK861" s="253"/>
      <c r="AL861" s="253" t="s">
        <v>218</v>
      </c>
      <c r="AM861" s="253"/>
      <c r="AN861" s="253"/>
      <c r="AO861" s="257"/>
      <c r="AP861" s="948" t="s">
        <v>219</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212</v>
      </c>
      <c r="D894" s="253"/>
      <c r="E894" s="253"/>
      <c r="F894" s="253"/>
      <c r="G894" s="253"/>
      <c r="H894" s="253"/>
      <c r="I894" s="253"/>
      <c r="J894" s="948" t="s">
        <v>213</v>
      </c>
      <c r="K894" s="949"/>
      <c r="L894" s="949"/>
      <c r="M894" s="949"/>
      <c r="N894" s="949"/>
      <c r="O894" s="949"/>
      <c r="P894" s="123" t="s">
        <v>214</v>
      </c>
      <c r="Q894" s="123"/>
      <c r="R894" s="123"/>
      <c r="S894" s="123"/>
      <c r="T894" s="123"/>
      <c r="U894" s="123"/>
      <c r="V894" s="123"/>
      <c r="W894" s="123"/>
      <c r="X894" s="123"/>
      <c r="Y894" s="255" t="s">
        <v>215</v>
      </c>
      <c r="Z894" s="256"/>
      <c r="AA894" s="256"/>
      <c r="AB894" s="256"/>
      <c r="AC894" s="948" t="s">
        <v>216</v>
      </c>
      <c r="AD894" s="948"/>
      <c r="AE894" s="948"/>
      <c r="AF894" s="948"/>
      <c r="AG894" s="948"/>
      <c r="AH894" s="255" t="s">
        <v>249</v>
      </c>
      <c r="AI894" s="253"/>
      <c r="AJ894" s="253"/>
      <c r="AK894" s="253"/>
      <c r="AL894" s="253" t="s">
        <v>218</v>
      </c>
      <c r="AM894" s="253"/>
      <c r="AN894" s="253"/>
      <c r="AO894" s="257"/>
      <c r="AP894" s="948" t="s">
        <v>219</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212</v>
      </c>
      <c r="D927" s="253"/>
      <c r="E927" s="253"/>
      <c r="F927" s="253"/>
      <c r="G927" s="253"/>
      <c r="H927" s="253"/>
      <c r="I927" s="253"/>
      <c r="J927" s="948" t="s">
        <v>213</v>
      </c>
      <c r="K927" s="949"/>
      <c r="L927" s="949"/>
      <c r="M927" s="949"/>
      <c r="N927" s="949"/>
      <c r="O927" s="949"/>
      <c r="P927" s="123" t="s">
        <v>214</v>
      </c>
      <c r="Q927" s="123"/>
      <c r="R927" s="123"/>
      <c r="S927" s="123"/>
      <c r="T927" s="123"/>
      <c r="U927" s="123"/>
      <c r="V927" s="123"/>
      <c r="W927" s="123"/>
      <c r="X927" s="123"/>
      <c r="Y927" s="255" t="s">
        <v>215</v>
      </c>
      <c r="Z927" s="256"/>
      <c r="AA927" s="256"/>
      <c r="AB927" s="256"/>
      <c r="AC927" s="948" t="s">
        <v>216</v>
      </c>
      <c r="AD927" s="948"/>
      <c r="AE927" s="948"/>
      <c r="AF927" s="948"/>
      <c r="AG927" s="948"/>
      <c r="AH927" s="255" t="s">
        <v>249</v>
      </c>
      <c r="AI927" s="253"/>
      <c r="AJ927" s="253"/>
      <c r="AK927" s="253"/>
      <c r="AL927" s="253" t="s">
        <v>218</v>
      </c>
      <c r="AM927" s="253"/>
      <c r="AN927" s="253"/>
      <c r="AO927" s="257"/>
      <c r="AP927" s="948" t="s">
        <v>219</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212</v>
      </c>
      <c r="D960" s="253"/>
      <c r="E960" s="253"/>
      <c r="F960" s="253"/>
      <c r="G960" s="253"/>
      <c r="H960" s="253"/>
      <c r="I960" s="253"/>
      <c r="J960" s="948" t="s">
        <v>213</v>
      </c>
      <c r="K960" s="949"/>
      <c r="L960" s="949"/>
      <c r="M960" s="949"/>
      <c r="N960" s="949"/>
      <c r="O960" s="949"/>
      <c r="P960" s="123" t="s">
        <v>214</v>
      </c>
      <c r="Q960" s="123"/>
      <c r="R960" s="123"/>
      <c r="S960" s="123"/>
      <c r="T960" s="123"/>
      <c r="U960" s="123"/>
      <c r="V960" s="123"/>
      <c r="W960" s="123"/>
      <c r="X960" s="123"/>
      <c r="Y960" s="255" t="s">
        <v>215</v>
      </c>
      <c r="Z960" s="256"/>
      <c r="AA960" s="256"/>
      <c r="AB960" s="256"/>
      <c r="AC960" s="948" t="s">
        <v>216</v>
      </c>
      <c r="AD960" s="948"/>
      <c r="AE960" s="948"/>
      <c r="AF960" s="948"/>
      <c r="AG960" s="948"/>
      <c r="AH960" s="255" t="s">
        <v>249</v>
      </c>
      <c r="AI960" s="253"/>
      <c r="AJ960" s="253"/>
      <c r="AK960" s="253"/>
      <c r="AL960" s="253" t="s">
        <v>218</v>
      </c>
      <c r="AM960" s="253"/>
      <c r="AN960" s="253"/>
      <c r="AO960" s="257"/>
      <c r="AP960" s="948" t="s">
        <v>219</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212</v>
      </c>
      <c r="D993" s="253"/>
      <c r="E993" s="253"/>
      <c r="F993" s="253"/>
      <c r="G993" s="253"/>
      <c r="H993" s="253"/>
      <c r="I993" s="253"/>
      <c r="J993" s="948" t="s">
        <v>213</v>
      </c>
      <c r="K993" s="949"/>
      <c r="L993" s="949"/>
      <c r="M993" s="949"/>
      <c r="N993" s="949"/>
      <c r="O993" s="949"/>
      <c r="P993" s="123" t="s">
        <v>214</v>
      </c>
      <c r="Q993" s="123"/>
      <c r="R993" s="123"/>
      <c r="S993" s="123"/>
      <c r="T993" s="123"/>
      <c r="U993" s="123"/>
      <c r="V993" s="123"/>
      <c r="W993" s="123"/>
      <c r="X993" s="123"/>
      <c r="Y993" s="255" t="s">
        <v>215</v>
      </c>
      <c r="Z993" s="256"/>
      <c r="AA993" s="256"/>
      <c r="AB993" s="256"/>
      <c r="AC993" s="948" t="s">
        <v>216</v>
      </c>
      <c r="AD993" s="948"/>
      <c r="AE993" s="948"/>
      <c r="AF993" s="948"/>
      <c r="AG993" s="948"/>
      <c r="AH993" s="255" t="s">
        <v>249</v>
      </c>
      <c r="AI993" s="253"/>
      <c r="AJ993" s="253"/>
      <c r="AK993" s="253"/>
      <c r="AL993" s="253" t="s">
        <v>218</v>
      </c>
      <c r="AM993" s="253"/>
      <c r="AN993" s="253"/>
      <c r="AO993" s="257"/>
      <c r="AP993" s="948" t="s">
        <v>219</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212</v>
      </c>
      <c r="D1026" s="253"/>
      <c r="E1026" s="253"/>
      <c r="F1026" s="253"/>
      <c r="G1026" s="253"/>
      <c r="H1026" s="253"/>
      <c r="I1026" s="253"/>
      <c r="J1026" s="948" t="s">
        <v>213</v>
      </c>
      <c r="K1026" s="949"/>
      <c r="L1026" s="949"/>
      <c r="M1026" s="949"/>
      <c r="N1026" s="949"/>
      <c r="O1026" s="949"/>
      <c r="P1026" s="123" t="s">
        <v>214</v>
      </c>
      <c r="Q1026" s="123"/>
      <c r="R1026" s="123"/>
      <c r="S1026" s="123"/>
      <c r="T1026" s="123"/>
      <c r="U1026" s="123"/>
      <c r="V1026" s="123"/>
      <c r="W1026" s="123"/>
      <c r="X1026" s="123"/>
      <c r="Y1026" s="255" t="s">
        <v>215</v>
      </c>
      <c r="Z1026" s="256"/>
      <c r="AA1026" s="256"/>
      <c r="AB1026" s="256"/>
      <c r="AC1026" s="948" t="s">
        <v>216</v>
      </c>
      <c r="AD1026" s="948"/>
      <c r="AE1026" s="948"/>
      <c r="AF1026" s="948"/>
      <c r="AG1026" s="948"/>
      <c r="AH1026" s="255" t="s">
        <v>249</v>
      </c>
      <c r="AI1026" s="253"/>
      <c r="AJ1026" s="253"/>
      <c r="AK1026" s="253"/>
      <c r="AL1026" s="253" t="s">
        <v>218</v>
      </c>
      <c r="AM1026" s="253"/>
      <c r="AN1026" s="253"/>
      <c r="AO1026" s="257"/>
      <c r="AP1026" s="948" t="s">
        <v>219</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212</v>
      </c>
      <c r="D1059" s="253"/>
      <c r="E1059" s="253"/>
      <c r="F1059" s="253"/>
      <c r="G1059" s="253"/>
      <c r="H1059" s="253"/>
      <c r="I1059" s="253"/>
      <c r="J1059" s="948" t="s">
        <v>213</v>
      </c>
      <c r="K1059" s="949"/>
      <c r="L1059" s="949"/>
      <c r="M1059" s="949"/>
      <c r="N1059" s="949"/>
      <c r="O1059" s="949"/>
      <c r="P1059" s="123" t="s">
        <v>214</v>
      </c>
      <c r="Q1059" s="123"/>
      <c r="R1059" s="123"/>
      <c r="S1059" s="123"/>
      <c r="T1059" s="123"/>
      <c r="U1059" s="123"/>
      <c r="V1059" s="123"/>
      <c r="W1059" s="123"/>
      <c r="X1059" s="123"/>
      <c r="Y1059" s="255" t="s">
        <v>215</v>
      </c>
      <c r="Z1059" s="256"/>
      <c r="AA1059" s="256"/>
      <c r="AB1059" s="256"/>
      <c r="AC1059" s="948" t="s">
        <v>216</v>
      </c>
      <c r="AD1059" s="948"/>
      <c r="AE1059" s="948"/>
      <c r="AF1059" s="948"/>
      <c r="AG1059" s="948"/>
      <c r="AH1059" s="255" t="s">
        <v>249</v>
      </c>
      <c r="AI1059" s="253"/>
      <c r="AJ1059" s="253"/>
      <c r="AK1059" s="253"/>
      <c r="AL1059" s="253" t="s">
        <v>218</v>
      </c>
      <c r="AM1059" s="253"/>
      <c r="AN1059" s="253"/>
      <c r="AO1059" s="257"/>
      <c r="AP1059" s="948" t="s">
        <v>219</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212</v>
      </c>
      <c r="D1092" s="253"/>
      <c r="E1092" s="253"/>
      <c r="F1092" s="253"/>
      <c r="G1092" s="253"/>
      <c r="H1092" s="253"/>
      <c r="I1092" s="253"/>
      <c r="J1092" s="948" t="s">
        <v>213</v>
      </c>
      <c r="K1092" s="949"/>
      <c r="L1092" s="949"/>
      <c r="M1092" s="949"/>
      <c r="N1092" s="949"/>
      <c r="O1092" s="949"/>
      <c r="P1092" s="123" t="s">
        <v>214</v>
      </c>
      <c r="Q1092" s="123"/>
      <c r="R1092" s="123"/>
      <c r="S1092" s="123"/>
      <c r="T1092" s="123"/>
      <c r="U1092" s="123"/>
      <c r="V1092" s="123"/>
      <c r="W1092" s="123"/>
      <c r="X1092" s="123"/>
      <c r="Y1092" s="255" t="s">
        <v>215</v>
      </c>
      <c r="Z1092" s="256"/>
      <c r="AA1092" s="256"/>
      <c r="AB1092" s="256"/>
      <c r="AC1092" s="948" t="s">
        <v>216</v>
      </c>
      <c r="AD1092" s="948"/>
      <c r="AE1092" s="948"/>
      <c r="AF1092" s="948"/>
      <c r="AG1092" s="948"/>
      <c r="AH1092" s="255" t="s">
        <v>249</v>
      </c>
      <c r="AI1092" s="253"/>
      <c r="AJ1092" s="253"/>
      <c r="AK1092" s="253"/>
      <c r="AL1092" s="253" t="s">
        <v>218</v>
      </c>
      <c r="AM1092" s="253"/>
      <c r="AN1092" s="253"/>
      <c r="AO1092" s="257"/>
      <c r="AP1092" s="948" t="s">
        <v>219</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212</v>
      </c>
      <c r="D1125" s="253"/>
      <c r="E1125" s="253"/>
      <c r="F1125" s="253"/>
      <c r="G1125" s="253"/>
      <c r="H1125" s="253"/>
      <c r="I1125" s="253"/>
      <c r="J1125" s="948" t="s">
        <v>213</v>
      </c>
      <c r="K1125" s="949"/>
      <c r="L1125" s="949"/>
      <c r="M1125" s="949"/>
      <c r="N1125" s="949"/>
      <c r="O1125" s="949"/>
      <c r="P1125" s="123" t="s">
        <v>214</v>
      </c>
      <c r="Q1125" s="123"/>
      <c r="R1125" s="123"/>
      <c r="S1125" s="123"/>
      <c r="T1125" s="123"/>
      <c r="U1125" s="123"/>
      <c r="V1125" s="123"/>
      <c r="W1125" s="123"/>
      <c r="X1125" s="123"/>
      <c r="Y1125" s="255" t="s">
        <v>215</v>
      </c>
      <c r="Z1125" s="256"/>
      <c r="AA1125" s="256"/>
      <c r="AB1125" s="256"/>
      <c r="AC1125" s="948" t="s">
        <v>216</v>
      </c>
      <c r="AD1125" s="948"/>
      <c r="AE1125" s="948"/>
      <c r="AF1125" s="948"/>
      <c r="AG1125" s="948"/>
      <c r="AH1125" s="255" t="s">
        <v>249</v>
      </c>
      <c r="AI1125" s="253"/>
      <c r="AJ1125" s="253"/>
      <c r="AK1125" s="253"/>
      <c r="AL1125" s="253" t="s">
        <v>218</v>
      </c>
      <c r="AM1125" s="253"/>
      <c r="AN1125" s="253"/>
      <c r="AO1125" s="257"/>
      <c r="AP1125" s="948" t="s">
        <v>219</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212</v>
      </c>
      <c r="D1158" s="253"/>
      <c r="E1158" s="253"/>
      <c r="F1158" s="253"/>
      <c r="G1158" s="253"/>
      <c r="H1158" s="253"/>
      <c r="I1158" s="253"/>
      <c r="J1158" s="948" t="s">
        <v>213</v>
      </c>
      <c r="K1158" s="949"/>
      <c r="L1158" s="949"/>
      <c r="M1158" s="949"/>
      <c r="N1158" s="949"/>
      <c r="O1158" s="949"/>
      <c r="P1158" s="123" t="s">
        <v>214</v>
      </c>
      <c r="Q1158" s="123"/>
      <c r="R1158" s="123"/>
      <c r="S1158" s="123"/>
      <c r="T1158" s="123"/>
      <c r="U1158" s="123"/>
      <c r="V1158" s="123"/>
      <c r="W1158" s="123"/>
      <c r="X1158" s="123"/>
      <c r="Y1158" s="255" t="s">
        <v>215</v>
      </c>
      <c r="Z1158" s="256"/>
      <c r="AA1158" s="256"/>
      <c r="AB1158" s="256"/>
      <c r="AC1158" s="948" t="s">
        <v>216</v>
      </c>
      <c r="AD1158" s="948"/>
      <c r="AE1158" s="948"/>
      <c r="AF1158" s="948"/>
      <c r="AG1158" s="948"/>
      <c r="AH1158" s="255" t="s">
        <v>249</v>
      </c>
      <c r="AI1158" s="253"/>
      <c r="AJ1158" s="253"/>
      <c r="AK1158" s="253"/>
      <c r="AL1158" s="253" t="s">
        <v>218</v>
      </c>
      <c r="AM1158" s="253"/>
      <c r="AN1158" s="253"/>
      <c r="AO1158" s="257"/>
      <c r="AP1158" s="948" t="s">
        <v>219</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212</v>
      </c>
      <c r="D1191" s="253"/>
      <c r="E1191" s="253"/>
      <c r="F1191" s="253"/>
      <c r="G1191" s="253"/>
      <c r="H1191" s="253"/>
      <c r="I1191" s="253"/>
      <c r="J1191" s="948" t="s">
        <v>213</v>
      </c>
      <c r="K1191" s="949"/>
      <c r="L1191" s="949"/>
      <c r="M1191" s="949"/>
      <c r="N1191" s="949"/>
      <c r="O1191" s="949"/>
      <c r="P1191" s="123" t="s">
        <v>214</v>
      </c>
      <c r="Q1191" s="123"/>
      <c r="R1191" s="123"/>
      <c r="S1191" s="123"/>
      <c r="T1191" s="123"/>
      <c r="U1191" s="123"/>
      <c r="V1191" s="123"/>
      <c r="W1191" s="123"/>
      <c r="X1191" s="123"/>
      <c r="Y1191" s="255" t="s">
        <v>215</v>
      </c>
      <c r="Z1191" s="256"/>
      <c r="AA1191" s="256"/>
      <c r="AB1191" s="256"/>
      <c r="AC1191" s="948" t="s">
        <v>216</v>
      </c>
      <c r="AD1191" s="948"/>
      <c r="AE1191" s="948"/>
      <c r="AF1191" s="948"/>
      <c r="AG1191" s="948"/>
      <c r="AH1191" s="255" t="s">
        <v>249</v>
      </c>
      <c r="AI1191" s="253"/>
      <c r="AJ1191" s="253"/>
      <c r="AK1191" s="253"/>
      <c r="AL1191" s="253" t="s">
        <v>218</v>
      </c>
      <c r="AM1191" s="253"/>
      <c r="AN1191" s="253"/>
      <c r="AO1191" s="257"/>
      <c r="AP1191" s="948" t="s">
        <v>219</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212</v>
      </c>
      <c r="D1224" s="253"/>
      <c r="E1224" s="253"/>
      <c r="F1224" s="253"/>
      <c r="G1224" s="253"/>
      <c r="H1224" s="253"/>
      <c r="I1224" s="253"/>
      <c r="J1224" s="948" t="s">
        <v>213</v>
      </c>
      <c r="K1224" s="949"/>
      <c r="L1224" s="949"/>
      <c r="M1224" s="949"/>
      <c r="N1224" s="949"/>
      <c r="O1224" s="949"/>
      <c r="P1224" s="123" t="s">
        <v>214</v>
      </c>
      <c r="Q1224" s="123"/>
      <c r="R1224" s="123"/>
      <c r="S1224" s="123"/>
      <c r="T1224" s="123"/>
      <c r="U1224" s="123"/>
      <c r="V1224" s="123"/>
      <c r="W1224" s="123"/>
      <c r="X1224" s="123"/>
      <c r="Y1224" s="255" t="s">
        <v>215</v>
      </c>
      <c r="Z1224" s="256"/>
      <c r="AA1224" s="256"/>
      <c r="AB1224" s="256"/>
      <c r="AC1224" s="948" t="s">
        <v>216</v>
      </c>
      <c r="AD1224" s="948"/>
      <c r="AE1224" s="948"/>
      <c r="AF1224" s="948"/>
      <c r="AG1224" s="948"/>
      <c r="AH1224" s="255" t="s">
        <v>249</v>
      </c>
      <c r="AI1224" s="253"/>
      <c r="AJ1224" s="253"/>
      <c r="AK1224" s="253"/>
      <c r="AL1224" s="253" t="s">
        <v>218</v>
      </c>
      <c r="AM1224" s="253"/>
      <c r="AN1224" s="253"/>
      <c r="AO1224" s="257"/>
      <c r="AP1224" s="948" t="s">
        <v>219</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212</v>
      </c>
      <c r="D1257" s="253"/>
      <c r="E1257" s="253"/>
      <c r="F1257" s="253"/>
      <c r="G1257" s="253"/>
      <c r="H1257" s="253"/>
      <c r="I1257" s="253"/>
      <c r="J1257" s="948" t="s">
        <v>213</v>
      </c>
      <c r="K1257" s="949"/>
      <c r="L1257" s="949"/>
      <c r="M1257" s="949"/>
      <c r="N1257" s="949"/>
      <c r="O1257" s="949"/>
      <c r="P1257" s="123" t="s">
        <v>214</v>
      </c>
      <c r="Q1257" s="123"/>
      <c r="R1257" s="123"/>
      <c r="S1257" s="123"/>
      <c r="T1257" s="123"/>
      <c r="U1257" s="123"/>
      <c r="V1257" s="123"/>
      <c r="W1257" s="123"/>
      <c r="X1257" s="123"/>
      <c r="Y1257" s="255" t="s">
        <v>215</v>
      </c>
      <c r="Z1257" s="256"/>
      <c r="AA1257" s="256"/>
      <c r="AB1257" s="256"/>
      <c r="AC1257" s="948" t="s">
        <v>216</v>
      </c>
      <c r="AD1257" s="948"/>
      <c r="AE1257" s="948"/>
      <c r="AF1257" s="948"/>
      <c r="AG1257" s="948"/>
      <c r="AH1257" s="255" t="s">
        <v>249</v>
      </c>
      <c r="AI1257" s="253"/>
      <c r="AJ1257" s="253"/>
      <c r="AK1257" s="253"/>
      <c r="AL1257" s="253" t="s">
        <v>218</v>
      </c>
      <c r="AM1257" s="253"/>
      <c r="AN1257" s="253"/>
      <c r="AO1257" s="257"/>
      <c r="AP1257" s="948" t="s">
        <v>219</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212</v>
      </c>
      <c r="D1290" s="253"/>
      <c r="E1290" s="253"/>
      <c r="F1290" s="253"/>
      <c r="G1290" s="253"/>
      <c r="H1290" s="253"/>
      <c r="I1290" s="253"/>
      <c r="J1290" s="948" t="s">
        <v>213</v>
      </c>
      <c r="K1290" s="949"/>
      <c r="L1290" s="949"/>
      <c r="M1290" s="949"/>
      <c r="N1290" s="949"/>
      <c r="O1290" s="949"/>
      <c r="P1290" s="123" t="s">
        <v>214</v>
      </c>
      <c r="Q1290" s="123"/>
      <c r="R1290" s="123"/>
      <c r="S1290" s="123"/>
      <c r="T1290" s="123"/>
      <c r="U1290" s="123"/>
      <c r="V1290" s="123"/>
      <c r="W1290" s="123"/>
      <c r="X1290" s="123"/>
      <c r="Y1290" s="255" t="s">
        <v>215</v>
      </c>
      <c r="Z1290" s="256"/>
      <c r="AA1290" s="256"/>
      <c r="AB1290" s="256"/>
      <c r="AC1290" s="948" t="s">
        <v>216</v>
      </c>
      <c r="AD1290" s="948"/>
      <c r="AE1290" s="948"/>
      <c r="AF1290" s="948"/>
      <c r="AG1290" s="948"/>
      <c r="AH1290" s="255" t="s">
        <v>249</v>
      </c>
      <c r="AI1290" s="253"/>
      <c r="AJ1290" s="253"/>
      <c r="AK1290" s="253"/>
      <c r="AL1290" s="253" t="s">
        <v>218</v>
      </c>
      <c r="AM1290" s="253"/>
      <c r="AN1290" s="253"/>
      <c r="AO1290" s="257"/>
      <c r="AP1290" s="948" t="s">
        <v>219</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B595D66F-86D4-4143-BB3F-EE30CD1F0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