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修正\"/>
    </mc:Choice>
  </mc:AlternateContent>
  <xr:revisionPtr revIDLastSave="0" documentId="8_{2EDF059A-6A36-4C52-8FC6-8F6D7366A8B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26" i="11" l="1"/>
  <c r="AY333" i="11"/>
  <c r="AY322" i="11"/>
  <c r="AY337" i="11"/>
  <c r="AY332" i="11"/>
  <c r="AY327" i="11"/>
  <c r="AY328" i="11"/>
  <c r="AY336" i="11"/>
  <c r="AY323" i="11"/>
  <c r="AY329" i="11"/>
  <c r="AY397" i="11"/>
  <c r="AY324" i="11"/>
  <c r="AY330" i="11"/>
  <c r="AY338" i="11"/>
  <c r="AY398" i="11"/>
  <c r="AY69" i="11"/>
  <c r="AY325" i="11"/>
  <c r="AY340"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2" i="11"/>
  <c r="AY171" i="11"/>
  <c r="AY170" i="11"/>
  <c r="AY167" i="11"/>
  <c r="AY169" i="11" s="1"/>
  <c r="AY136" i="11"/>
  <c r="AY138" i="11" s="1"/>
  <c r="AY133" i="11"/>
  <c r="AY134" i="11" s="1"/>
  <c r="AY132" i="11"/>
  <c r="AY139" i="11"/>
  <c r="AY142" i="11" s="1"/>
  <c r="AY166" i="11"/>
  <c r="AY164" i="11"/>
  <c r="AY161" i="11"/>
  <c r="AY162" i="11" s="1"/>
  <c r="AY156" i="11"/>
  <c r="AY158" i="11" s="1"/>
  <c r="AY155" i="11"/>
  <c r="AY154" i="11"/>
  <c r="AY153" i="11"/>
  <c r="AY152" i="11"/>
  <c r="AY151" i="11"/>
  <c r="AY146" i="11"/>
  <c r="AY150" i="11" s="1"/>
  <c r="AY127" i="11"/>
  <c r="AY128" i="11" s="1"/>
  <c r="AY125" i="11"/>
  <c r="AY124" i="11"/>
  <c r="AY122" i="11"/>
  <c r="AY126" i="11" s="1"/>
  <c r="AY112" i="11"/>
  <c r="AY116" i="11" s="1"/>
  <c r="AY101" i="11"/>
  <c r="AY99" i="11"/>
  <c r="AY100" i="11" s="1"/>
  <c r="AY98" i="11"/>
  <c r="AY102" i="11"/>
  <c r="AY104" i="11" s="1"/>
  <c r="AY204" i="11" l="1"/>
  <c r="AY205" i="11"/>
  <c r="AY202" i="11"/>
  <c r="AY210" i="11"/>
  <c r="AY211" i="11"/>
  <c r="AY175" i="11"/>
  <c r="AY135" i="11"/>
  <c r="AY130" i="11"/>
  <c r="AY141" i="11"/>
  <c r="AY123" i="11"/>
  <c r="AY143" i="11"/>
  <c r="AY177" i="11"/>
  <c r="AY117" i="11"/>
  <c r="AY129" i="11"/>
  <c r="AY144" i="11"/>
  <c r="AY178" i="11"/>
  <c r="AY118" i="11"/>
  <c r="AY113" i="11"/>
  <c r="AY119" i="11"/>
  <c r="AY131" i="11"/>
  <c r="AY145" i="11"/>
  <c r="AY137" i="11"/>
  <c r="AY179" i="11"/>
  <c r="AY206" i="11"/>
  <c r="AY212" i="11"/>
  <c r="AY114" i="11"/>
  <c r="AY120" i="11"/>
  <c r="AY140" i="11"/>
  <c r="AY174" i="11"/>
  <c r="AY201" i="11"/>
  <c r="AY207" i="11"/>
  <c r="AY213" i="11"/>
  <c r="AY198" i="11"/>
  <c r="AY115" i="11"/>
  <c r="AY121"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92" i="11"/>
  <c r="AY88" i="11"/>
  <c r="AY91" i="11" s="1"/>
  <c r="AY86" i="11"/>
  <c r="AY83" i="11"/>
  <c r="AY82" i="11"/>
  <c r="AY81" i="11"/>
  <c r="AY78" i="11"/>
  <c r="AY85" i="11" s="1"/>
  <c r="AY44" i="11"/>
  <c r="AY52" i="11" s="1"/>
  <c r="AY49" i="11" l="1"/>
  <c r="AY87" i="11"/>
  <c r="AY80" i="11"/>
  <c r="AY94" i="11"/>
  <c r="AY55" i="11"/>
  <c r="AY84" i="11"/>
  <c r="AY90" i="11"/>
  <c r="AY96" i="11"/>
  <c r="AY6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<sst xmlns="http://schemas.openxmlformats.org/spreadsheetml/2006/main" count="1588" uniqueCount="736">
  <si>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</si>
  <si>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</si>
  <si>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</si>
  <si>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</si>
  <si>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</si>
  <si>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</si>
  <si>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</si>
  <si>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</si>
  <si>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</si>
  <si>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</si>
  <si>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</si>
  <si>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</si>
  <si>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</si>
  <si>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</si>
  <si>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</si>
  <si>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</si>
  <si>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</si>
  <si>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</si>
  <si>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</si>
  <si>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</si>
  <si>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</si>
  <si>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</si>
  <si>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</si>
  <si>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</si>
  <si>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</si>
  <si>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</si>
  <si>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</si>
  <si>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</si>
  <si>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</si>
  <si>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</si>
  <si>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</si>
  <si>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</si>
  <si>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</si>
  <si>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</si>
  <si>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</si>
  <si>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</si>
  <si>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</si>
  <si>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</si>
  <si>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</si>
  <si>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</si>
  <si>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</si>
  <si>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</si>
  <si>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</si>
  <si>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</si>
  <si>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</si>
  <si>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</si>
  <si>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</si>
  <si>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</si>
  <si>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</si>
  <si>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</si>
  <si>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</si>
  <si>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</si>
  <si>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</si>
  <si>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</si>
  <si>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</si>
  <si>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</si>
  <si>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</si>
  <si>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</si>
  <si>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</si>
  <si>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</si>
  <si>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</si>
  <si>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</si>
  <si>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</si>
  <si>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</si>
  <si>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</si>
  <si>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</si>
  <si>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</si>
  <si>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</si>
  <si>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</si>
  <si>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</si>
  <si>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</si>
  <si>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</si>
  <si>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</si>
  <si>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</si>
  <si>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</si>
  <si>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</si>
  <si>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</si>
  <si>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</si>
  <si>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</si>
  <si>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</si>
  <si>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</si>
  <si>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</si>
  <si>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</si>
  <si>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</si>
  <si>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</si>
  <si>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</si>
  <si>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</si>
  <si>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</si>
  <si>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</si>
  <si>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</si>
  <si>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</si>
  <si>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</si>
  <si>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</si>
  <si>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</si>
  <si>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</si>
  <si>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</si>
  <si>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</si>
  <si>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</si>
  <si>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</si>
  <si>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</si>
  <si>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</si>
  <si>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</si>
  <si>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</si>
  <si>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</si>
  <si>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</si>
  <si>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</si>
  <si>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</si>
  <si>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</si>
  <si>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</si>
  <si>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</si>
  <si>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</si>
  <si>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</si>
  <si>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</si>
  <si>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</si>
  <si>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</si>
  <si>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</si>
  <si>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</si>
  <si>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</si>
  <si>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</si>
  <si>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</si>
  <si>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</si>
  <si>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</si>
  <si>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</si>
  <si>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</si>
  <si>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</si>
  <si>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</si>
  <si>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</si>
  <si>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</si>
  <si>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</si>
  <si>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</si>
  <si>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</si>
  <si>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</si>
  <si>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</si>
  <si>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</si>
  <si>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</si>
  <si>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</si>
  <si>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</si>
  <si>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</si>
  <si>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</si>
  <si>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</si>
  <si>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</si>
  <si>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</si>
  <si>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</si>
  <si>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</si>
  <si>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</si>
  <si>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</si>
  <si>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</si>
  <si>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</si>
  <si>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</si>
  <si>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</si>
  <si>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</si>
  <si>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</si>
  <si>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</si>
  <si>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</si>
  <si>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</si>
  <si>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</si>
  <si>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</si>
  <si>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</si>
  <si>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</si>
  <si>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</si>
  <si>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</si>
  <si>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</si>
  <si>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</si>
  <si>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</si>
  <si>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</si>
  <si>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</si>
  <si>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</si>
  <si>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</si>
  <si>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</si>
  <si>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</si>
  <si>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</si>
  <si>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</si>
  <si>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</si>
  <si>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</si>
  <si>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</si>
  <si>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</si>
  <si>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</si>
  <si>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</si>
  <si>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</si>
  <si>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</si>
  <si>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</si>
  <si>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</si>
  <si>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</si>
  <si>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</si>
  <si>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</si>
  <si>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</si>
  <si>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</si>
  <si>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</si>
  <si>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</si>
  <si>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</si>
  <si>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</si>
  <si>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</si>
  <si>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</si>
  <si>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</si>
  <si>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</si>
  <si>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</si>
  <si>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</si>
  <si>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</si>
  <si>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</si>
  <si>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</si>
  <si>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</si>
  <si>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</si>
  <si>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</si>
  <si>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</si>
  <si>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</si>
  <si>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</si>
  <si>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</si>
  <si>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</si>
  <si>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</si>
  <si>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</si>
  <si>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</si>
  <si>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</si>
  <si>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</si>
  <si>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</si>
  <si>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</si>
  <si>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</si>
  <si>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</si>
  <si>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</si>
  <si>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</si>
  <si>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</si>
  <si>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</si>
  <si>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</si>
  <si>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</si>
  <si>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</si>
  <si>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</si>
  <si>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</si>
  <si>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</si>
  <si>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</si>
  <si>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</si>
  <si>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</si>
  <si>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</si>
  <si>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</si>
  <si>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</si>
  <si>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</si>
  <si>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</si>
  <si>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</si>
  <si>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</si>
  <si>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</si>
  <si>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</si>
  <si>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</si>
  <si>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</si>
  <si>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</si>
  <si>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</si>
  <si>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</si>
  <si>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</si>
  <si>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</si>
  <si>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</si>
  <si>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</si>
  <si>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</si>
  <si>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</si>
  <si>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</si>
  <si>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</si>
  <si>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</si>
  <si>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</si>
  <si>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</si>
  <si>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</si>
  <si>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</si>
  <si>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</si>
  <si>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</si>
  <si>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</si>
  <si>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</si>
  <si>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</si>
  <si>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</si>
  <si>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</si>
  <si>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</si>
  <si>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</si>
  <si>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</si>
  <si>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</si>
  <si>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</si>
  <si>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</si>
  <si>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</si>
  <si>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</si>
  <si>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</si>
  <si>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</si>
  <si>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</si>
  <si>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</si>
  <si>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</si>
  <si>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</si>
  <si>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</si>
  <si>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</si>
  <si>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</si>
  <si>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</si>
  <si>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</si>
  <si>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</si>
  <si>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</si>
  <si>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</si>
  <si>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</si>
  <si>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</si>
  <si>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</si>
  <si>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</si>
  <si>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</si>
  <si>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</si>
  <si>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</si>
  <si>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</si>
  <si>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</si>
  <si>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</si>
  <si>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</si>
  <si>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</si>
  <si>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</si>
  <si>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</si>
  <si>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</si>
  <si>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</si>
  <si>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</si>
  <si>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</si>
  <si>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</si>
  <si>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</si>
  <si>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</si>
  <si>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</si>
  <si>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</si>
  <si>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</si>
  <si>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</si>
  <si>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</si>
  <si>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</si>
  <si>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</si>
  <si>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</si>
  <si>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</si>
  <si>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</si>
  <si>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</si>
  <si>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</si>
  <si>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</si>
  <si>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</si>
  <si>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</si>
  <si>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</si>
  <si>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</si>
  <si>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</si>
  <si>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</si>
  <si>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</si>
  <si>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</si>
  <si>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</si>
  <si>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</si>
  <si>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</si>
  <si>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</si>
  <si>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</si>
  <si>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</si>
  <si>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</si>
  <si>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</si>
  <si>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</si>
  <si>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</si>
  <si>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</si>
  <si>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</si>
  <si>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</si>
  <si>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</si>
  <si>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</si>
  <si>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</si>
  <si>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</si>
  <si>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</si>
  <si>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</si>
  <si>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</si>
  <si>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</si>
  <si>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</si>
  <si>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</si>
  <si>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</si>
  <si>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</si>
  <si>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</si>
  <si>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</si>
  <si>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</si>
  <si>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</si>
  <si>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</si>
  <si>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</si>
  <si>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</si>
  <si>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</si>
  <si>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</si>
  <si>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</si>
  <si>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</si>
  <si>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</si>
  <si>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</si>
  <si>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</si>
  <si>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</si>
  <si>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</si>
  <si>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</si>
  <si>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</si>
  <si>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</si>
  <si>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</si>
  <si>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</si>
  <si>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</si>
  <si>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</si>
  <si>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</si>
  <si>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</si>
  <si>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</si>
  <si>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</si>
  <si>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</si>
  <si>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</si>
  <si>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</si>
  <si>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</si>
  <si>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</si>
  <si>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</si>
  <si>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</si>
  <si>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</si>
  <si>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</si>
  <si>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</si>
  <si>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</si>
  <si>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</si>
  <si>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</si>
  <si>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</si>
  <si>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</si>
  <si>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</si>
  <si>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</si>
  <si>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</si>
  <si>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</si>
  <si>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</si>
  <si>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</si>
  <si>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</si>
  <si>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</si>
  <si>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</si>
  <si>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</si>
  <si>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</si>
  <si>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</si>
  <si>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</si>
  <si>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</si>
  <si>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</si>
  <si>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</si>
  <si>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</si>
  <si>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</si>
  <si>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</si>
  <si>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</si>
  <si>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</si>
  <si>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</si>
  <si>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</si>
  <si>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</si>
  <si>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</si>
  <si>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</si>
  <si>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</si>
  <si>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</si>
  <si>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</si>
  <si>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</si>
  <si>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</si>
  <si>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</si>
  <si>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</si>
  <si>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</si>
  <si>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</si>
  <si>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</si>
  <si>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</si>
  <si>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</si>
  <si>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</si>
  <si>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</si>
  <si>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</si>
  <si>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</si>
  <si>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</si>
  <si>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</si>
  <si>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</si>
  <si>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</si>
  <si>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</si>
  <si>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</si>
  <si>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</si>
  <si>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</si>
  <si>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</si>
  <si>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</si>
  <si>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</si>
  <si>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</si>
  <si>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</si>
  <si>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</si>
  <si>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</si>
  <si>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</si>
  <si>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</si>
  <si>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</si>
  <si>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</si>
  <si>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</si>
  <si>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</si>
  <si>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</si>
  <si>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</si>
  <si>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</si>
  <si>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</si>
  <si>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</si>
  <si>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</si>
  <si>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</si>
  <si>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</si>
  <si>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</si>
  <si>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</si>
  <si>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</si>
  <si>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</si>
  <si>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</si>
  <si>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</si>
  <si>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</si>
  <si>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</si>
  <si>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</si>
  <si>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</si>
  <si>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</si>
  <si>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</si>
  <si>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</si>
  <si>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</si>
  <si>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</si>
  <si>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</si>
  <si>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</si>
  <si>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</si>
  <si>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</si>
  <si>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</si>
  <si>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</si>
  <si>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</si>
  <si>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</si>
  <si>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</si>
  <si>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</si>
  <si>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</si>
  <si>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</si>
  <si>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</si>
  <si>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</si>
  <si>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</si>
  <si>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</si>
  <si>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</si>
  <si>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</si>
  <si>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</si>
  <si>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</si>
  <si>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</si>
  <si>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</si>
  <si>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</si>
  <si>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</si>
  <si>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</si>
  <si>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</si>
  <si>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</si>
  <si>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</si>
  <si>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</si>
  <si>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</si>
  <si>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</si>
  <si>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</si>
  <si>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</si>
  <si>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</si>
  <si>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</si>
  <si>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</si>
  <si>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</si>
  <si>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</si>
  <si>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</si>
  <si>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</si>
  <si>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</si>
  <si>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</si>
  <si>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</si>
  <si>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</si>
  <si>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</si>
  <si>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</si>
  <si>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</si>
  <si>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</si>
  <si>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</si>
  <si>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</si>
  <si>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</si>
  <si>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</si>
  <si>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</si>
  <si>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</si>
  <si>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</si>
  <si>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</si>
  <si>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</si>
  <si>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</si>
  <si>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</si>
  <si>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</si>
  <si>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</si>
  <si>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</si>
  <si>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</si>
  <si>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</si>
  <si>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</si>
  <si>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</si>
  <si>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</si>
  <si>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</si>
  <si>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</si>
  <si>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</si>
  <si>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</si>
  <si>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</si>
  <si>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</si>
  <si>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</si>
  <si>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</si>
  <si>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</si>
  <si>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</si>
  <si>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</si>
  <si>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</si>
  <si>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</si>
  <si>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</si>
  <si>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</si>
  <si>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</si>
  <si>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</si>
  <si>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</si>
  <si>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</si>
  <si>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</si>
  <si>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</si>
  <si>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</si>
  <si>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</si>
  <si>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</si>
  <si>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</si>
  <si>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</si>
  <si>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</si>
  <si>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</si>
  <si>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</si>
  <si>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</si>
  <si>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</si>
  <si>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</si>
  <si>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</si>
  <si>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</si>
  <si>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</si>
  <si>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</si>
  <si>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</si>
  <si>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</si>
  <si>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</si>
  <si>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</si>
  <si>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</si>
  <si>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</si>
  <si>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</si>
  <si>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</si>
  <si>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</si>
  <si>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</si>
  <si>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</si>
  <si>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</si>
  <si>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</si>
  <si>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</si>
  <si>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</si>
  <si>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</si>
  <si>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</si>
  <si>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</si>
  <si>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経産</t>
  </si>
  <si>
    <t>経済産業省</t>
  </si>
  <si>
    <t>次世代人工知能・ロボットの中核となるインテグレート技術開発事業</t>
    <phoneticPr fontId="6"/>
  </si>
  <si>
    <t>産業技術環境局,製造産業局</t>
    <phoneticPr fontId="6"/>
  </si>
  <si>
    <t>産業技術プロジェクト推進室
自動車課
産業機械課</t>
    <phoneticPr fontId="6"/>
  </si>
  <si>
    <t>室長　高田　和幸
課長　清水 淳太郎
課長　安田　篤</t>
    <phoneticPr fontId="6"/>
  </si>
  <si>
    <t>○</t>
  </si>
  <si>
    <t>特別会計に関する法律第８５条第３項第１号イ
国立研究開発法人新エネルギー・産業技術総合開発機構法 第１５ 条第１号二及び第 9 号</t>
    <phoneticPr fontId="6"/>
  </si>
  <si>
    <t>「ロボット新戦略」（平成27年1月ロボット革命実現会議）
「人工知能技術戦略」
（平成29年3月人工知能技術戦略会議とりまとめ）　
「統合イノベーション戦略2019」（令和元年6月閣議決定）
「ＡＩ戦略2019」
（令和元年6月統合イノベーション戦略推進会議決定）
「ＡＩ戦略2019フォローアップ」
（令和2年6月統合イノベーション戦略推進会議決定)
「第6期科学技術・イノベーション基本計画」
（令和3年３月26日閣議決定）
「ＡＩ戦略2021」
（令和3年6月統合イノベーション戦略推進会議決定)</t>
    <phoneticPr fontId="6"/>
  </si>
  <si>
    <t>これまで開発が進められてきたAIモジュールやロボット技術等を活用・インテグレートして、従来の人による管理では達成できない更なる省エネ効果を得ることで安定的かつ適切なエネルギー需給構造を構築するとともに、AI技術の社会実装を加速し、それによりもたらされる新たな市場シェアを他に先行し、いち早く獲得することを目的とする。</t>
    <phoneticPr fontId="6"/>
  </si>
  <si>
    <t>「生産性」「空間の移動」分野において、AI技術の実証、導入推進、基盤技術開発を行い、エネルギー需給の高度化に貢献する（１）（２）の取組と、ものづくり現場に蓄積されてきた「熟練者の技・暗黙知」の伝承・効率的活用を支えるAI技術を開発し、生産性向上による省エネ化を実現する（３）の取組を行う。※（１）AI技術の社会実装に向けたアジャイル型研究開発・実証は令和４年度終了
（２）導入加速化基盤技術開発：AI技術を適用させる業務分析、データ整備、AIモジュール開発における学習等を加速させる基盤技術を開発し、 AI技術を現場導入する期間を短縮する。成果普及および機能向上の目的でアワードを実施します。※1テーマは令和４年度終了
（３）ものづくり現場のAI：ものづくり現場において、人の判断を支援するAI技術の活用により、設計、加工等の工程における生産性向上を目指す。</t>
    <phoneticPr fontId="6"/>
  </si>
  <si>
    <t>-</t>
  </si>
  <si>
    <t>国立研究開発法人新エネルギー・産業技術総合開発機構エネルギー需給勘定運営費交付金</t>
    <phoneticPr fontId="25"/>
  </si>
  <si>
    <t>（１）（２）（３）の取組のうち、（１）の全テーマ及び（２）の１テーマが令和4年度にて終了し、令和5年度要求に含まれなくなり、4.2億円の減額となった。</t>
    <phoneticPr fontId="6"/>
  </si>
  <si>
    <t xml:space="preserve">AI導入加速化基盤技術を開発し、当該プロジェクトにより開発されるオープンソースソフトウェア（OSS）展開および懸賞金型研究開発方式実施を通じて社会へ展開する。ものづくり現場においてAI導入による設計、製造作業の効率化を実現する。
</t>
    <rPh sb="65" eb="67">
      <t>ジッシ</t>
    </rPh>
    <rPh sb="68" eb="69">
      <t>ツウ</t>
    </rPh>
    <rPh sb="71" eb="73">
      <t>シャカイ</t>
    </rPh>
    <rPh sb="74" eb="76">
      <t>テンカイ</t>
    </rPh>
    <rPh sb="92" eb="94">
      <t>ドウニュウ</t>
    </rPh>
    <rPh sb="97" eb="99">
      <t>セッケイ</t>
    </rPh>
    <rPh sb="100" eb="102">
      <t>セイゾウ</t>
    </rPh>
    <rPh sb="102" eb="104">
      <t>サギョウ</t>
    </rPh>
    <rPh sb="105" eb="108">
      <t>コウリツカ</t>
    </rPh>
    <rPh sb="109" eb="111">
      <t>ジツゲン</t>
    </rPh>
    <phoneticPr fontId="25"/>
  </si>
  <si>
    <t>AIに関する科学技術・イノベーションの推進</t>
  </si>
  <si>
    <t>本事業で行われたAIに関する研究に係る論文の件数</t>
  </si>
  <si>
    <t>件</t>
  </si>
  <si>
    <t>事業費　／　本事業で行われたAIに関する研究に係る論文の件数　　　　　　</t>
  </si>
  <si>
    <t>1358/3</t>
  </si>
  <si>
    <t>1826/8</t>
  </si>
  <si>
    <t>1581/9</t>
  </si>
  <si>
    <t>1260/10</t>
  </si>
  <si>
    <t>百万円</t>
  </si>
  <si>
    <t>百万円/件</t>
  </si>
  <si>
    <t>令和6年度までに本研究開発成果を活用して、4件以上のAIシステム開発の着手を目指す。</t>
  </si>
  <si>
    <t>研究開発成果を活用したAIシステム開発に着手した件数</t>
  </si>
  <si>
    <t>本事業において令和2年度までに着手した研究開発（16件）について、ステージゲートによる絞り込み等の結果、25％(4件）以上が実用化に繋がることを目指したAIシステムの開発に着手すると想定。</t>
  </si>
  <si>
    <t>人工知能技術による生産性向上により、事業終了7年後（令和12年度）に370円/ｔを実現する。なお、事業効果は事業終了後に発現する為、中間目標の記載は困難。</t>
    <rPh sb="74" eb="76">
      <t>コンナン</t>
    </rPh>
    <phoneticPr fontId="25"/>
  </si>
  <si>
    <t>1tあたりのCO2削減
コスト</t>
    <phoneticPr fontId="25"/>
  </si>
  <si>
    <t>370円／トン＝25億円/676万トン</t>
    <phoneticPr fontId="25"/>
  </si>
  <si>
    <t>総予算額（想定）／AI導入による生産性向上分（終了年度から年率1.3%*普及率(23.6%））*2016年時点の総排出量</t>
    <rPh sb="59" eb="60">
      <t>リョウ</t>
    </rPh>
    <phoneticPr fontId="25"/>
  </si>
  <si>
    <t>６．　エネルギー・環境</t>
    <phoneticPr fontId="6"/>
  </si>
  <si>
    <t>６－２．　新エネルギー・省エネルギー</t>
    <phoneticPr fontId="6"/>
  </si>
  <si>
    <t>https://www.meti.go.jp/policy/policy_management/seisaku_hyoka/2021/jizen/6-2_jizen.pdf</t>
  </si>
  <si>
    <t>２ページ目</t>
    <rPh sb="4" eb="5">
      <t>メ</t>
    </rPh>
    <phoneticPr fontId="6"/>
  </si>
  <si>
    <t>少子高齢化により生産年齢人口の減少や、地球温暖化などの社会課題が顕在化するなか、サービス業・製造業などあらゆる産業における生産性向上や省エネ化が必要である。解決に向けたキー技術であるＡＩやＡＩとロボット技術等をインテグレートさせた成果を早期に社会実装させることが強く求められており、国民や社会のニーズを的確に反映している。</t>
    <phoneticPr fontId="25"/>
  </si>
  <si>
    <t>本事業で取組内容は経済的合理性の観点から個別の企業では実施が困難である。人工知能活用の国際競争下における日本の勝ち筋として、委託事業として産学官の英知を結集させた基盤技術研究開発の加速化を図ることが必要。　　　　　</t>
    <phoneticPr fontId="25"/>
  </si>
  <si>
    <t>従来の人の管理では到達できない省エネ効果を得るためにAI技術を活用することは世界的に取り組まれており、未確立である基盤的中核技術を開発する本事業は政策目的の達成手段として必要かつ適切な事業である。政府戦略「ＡＩ戦略2021」においても国が主体的に取りむべき研究開発と位置づけられており、優先度が高い事業である。</t>
    <phoneticPr fontId="25"/>
  </si>
  <si>
    <t>公募を行い、予算規模や予算計画の適切性を含む審査基準で、外部有識者等による審査を経て支出先の選定を実施。</t>
    <phoneticPr fontId="25"/>
  </si>
  <si>
    <t>特定個者の受益につながるものではなく、国事業として実施する上で委託事業とすることは妥当。また、技術推進委員会等で、外部有識者の適切な点検を受けて進めている。</t>
    <phoneticPr fontId="25"/>
  </si>
  <si>
    <t>外部有識者で構成される委員会での評価を踏まえつつ、事業に必要な経費を精査しており妥当。</t>
    <phoneticPr fontId="25"/>
  </si>
  <si>
    <t>定期的な検査を実施し資金の流れの妥当性を確認している。</t>
    <phoneticPr fontId="25"/>
  </si>
  <si>
    <t>検査や実績報告時に、その必要性を十分に精査している。</t>
    <phoneticPr fontId="25"/>
  </si>
  <si>
    <t>短期間で計画・設計・実装・検証を反復することで、リスクを最小化（コスト削減）する、アジャイル型開発手法を採用している。</t>
    <phoneticPr fontId="25"/>
  </si>
  <si>
    <t>個別の企業では実施が困難であり、かつ国際競争下においては、委託事業として産学官の英知を結集させ研究開発の加速化を図ることが必要であるため、他の手段・方法等では達成できない。</t>
    <phoneticPr fontId="25"/>
  </si>
  <si>
    <t>初期は見込みを下回っているが、本格的な研究へ移行後は、ほぼ見込み通りの実績で推移しており事業としては十分な件数となる想定。</t>
    <rPh sb="0" eb="2">
      <t>ショキ</t>
    </rPh>
    <rPh sb="22" eb="24">
      <t>イコウ</t>
    </rPh>
    <rPh sb="24" eb="25">
      <t>ゴ</t>
    </rPh>
    <rPh sb="29" eb="31">
      <t>ミコ</t>
    </rPh>
    <rPh sb="32" eb="33">
      <t>ドオ</t>
    </rPh>
    <rPh sb="35" eb="37">
      <t>ジッセキ</t>
    </rPh>
    <rPh sb="38" eb="40">
      <t>スイイ</t>
    </rPh>
    <rPh sb="44" eb="46">
      <t>ジギョウ</t>
    </rPh>
    <rPh sb="58" eb="60">
      <t>ソウテイ</t>
    </rPh>
    <phoneticPr fontId="25"/>
  </si>
  <si>
    <t>先導研究の成果を効果的に活用しつつ、本格的な研究開発への移行が進められている。</t>
    <phoneticPr fontId="25"/>
  </si>
  <si>
    <t>本事業では、これまで「IoT社会実現に向けた次世代人工知能・センシング等中核技術開発（旧次世代人工知能・ロボット中核技術開発）」事業などで開発されたAIモジュールやインフラ等を活用しつつ、従来はデータ量が膨大で効率的な制御が困難であったり、単純であるが工数が少ないため、自動化に係るコストが上回っていた作業等の自動化による更なる省エネに貢献するための研究開発に特化することで、適切な役割分担を行うこととしている。</t>
    <phoneticPr fontId="25"/>
  </si>
  <si>
    <t>なし</t>
    <phoneticPr fontId="6"/>
  </si>
  <si>
    <t>無</t>
  </si>
  <si>
    <t>‐</t>
  </si>
  <si>
    <t>IoT社会実現に向けた次世代人工知能・センシング等中核技術開発</t>
    <phoneticPr fontId="6"/>
  </si>
  <si>
    <t>外部有識者書面点検対象外</t>
    <phoneticPr fontId="6"/>
  </si>
  <si>
    <t xml:space="preserve">・事業目的に合った定量的なアウトカムになっている。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	</t>
    <phoneticPr fontId="6"/>
  </si>
  <si>
    <t>引き続き事業の効果検証を実施し、必要に応じて事業内容を見直すことにより、効果的、効率的な予算執行に努める。</t>
    <phoneticPr fontId="6"/>
  </si>
  <si>
    <t>新30-0021</t>
    <phoneticPr fontId="25"/>
  </si>
  <si>
    <t>新30-0019</t>
    <phoneticPr fontId="25"/>
  </si>
  <si>
    <t>A. 国立研究開発法人
新エネルギー・産業技術総合開発機構</t>
  </si>
  <si>
    <t>B. ＳＯＬＩＺＥ株式会社</t>
  </si>
  <si>
    <t>委託費</t>
    <phoneticPr fontId="25"/>
  </si>
  <si>
    <t>民間企業・大学等の研究開発(ＳＯＬＩＺＥ株式会社他58社）</t>
    <rPh sb="0" eb="2">
      <t>ミンカン</t>
    </rPh>
    <rPh sb="2" eb="4">
      <t>キギョウ</t>
    </rPh>
    <rPh sb="5" eb="7">
      <t>ダイガク</t>
    </rPh>
    <rPh sb="7" eb="8">
      <t>トウ</t>
    </rPh>
    <rPh sb="9" eb="11">
      <t>ケンキュウ</t>
    </rPh>
    <rPh sb="11" eb="13">
      <t>カイハツ</t>
    </rPh>
    <rPh sb="20" eb="24">
      <t>カブシキガイシャ</t>
    </rPh>
    <rPh sb="24" eb="25">
      <t>ホカ</t>
    </rPh>
    <rPh sb="27" eb="28">
      <t>シャ</t>
    </rPh>
    <phoneticPr fontId="25"/>
  </si>
  <si>
    <t>その他経費</t>
    <rPh sb="2" eb="5">
      <t>タケイヒ</t>
    </rPh>
    <phoneticPr fontId="25"/>
  </si>
  <si>
    <t>システム開発、実験準備等に係る諸経費</t>
    <phoneticPr fontId="25"/>
  </si>
  <si>
    <t>事業管理費</t>
    <phoneticPr fontId="25"/>
  </si>
  <si>
    <t>事業のマネジメントに必要な管理費等</t>
    <phoneticPr fontId="25"/>
  </si>
  <si>
    <t>労務費</t>
    <rPh sb="0" eb="3">
      <t>ロウムヒ</t>
    </rPh>
    <phoneticPr fontId="25"/>
  </si>
  <si>
    <t>研究開発に従事する者等の研究員費等</t>
    <phoneticPr fontId="25"/>
  </si>
  <si>
    <t>-</t>
    <phoneticPr fontId="25"/>
  </si>
  <si>
    <t>間接経費</t>
    <phoneticPr fontId="25"/>
  </si>
  <si>
    <t>C. 国立大学法人東京大学</t>
    <phoneticPr fontId="6"/>
  </si>
  <si>
    <t>D. 国立研究開発法人産業技術総合研究所</t>
    <phoneticPr fontId="6"/>
  </si>
  <si>
    <t>直接経費</t>
    <rPh sb="0" eb="4">
      <t>チョクセツケイヒ</t>
    </rPh>
    <phoneticPr fontId="25"/>
  </si>
  <si>
    <t>物品費</t>
    <rPh sb="0" eb="3">
      <t>ブッピンヒ</t>
    </rPh>
    <phoneticPr fontId="25"/>
  </si>
  <si>
    <t>備品費</t>
    <rPh sb="0" eb="3">
      <t>ビヒンヒ</t>
    </rPh>
    <phoneticPr fontId="25"/>
  </si>
  <si>
    <t>人件費・謝金</t>
    <rPh sb="0" eb="3">
      <t>ジンケンヒ</t>
    </rPh>
    <rPh sb="4" eb="6">
      <t>シャキン</t>
    </rPh>
    <phoneticPr fontId="25"/>
  </si>
  <si>
    <t>消耗品</t>
    <rPh sb="0" eb="3">
      <t>ショウモウヒン</t>
    </rPh>
    <phoneticPr fontId="25"/>
  </si>
  <si>
    <t>システム開発、実験準備等に係る諸経費</t>
    <rPh sb="4" eb="6">
      <t>カイハツ</t>
    </rPh>
    <rPh sb="7" eb="12">
      <t>ジッケンジュンビトウ</t>
    </rPh>
    <rPh sb="13" eb="14">
      <t>カカワ</t>
    </rPh>
    <rPh sb="15" eb="18">
      <t>ショケイヒ</t>
    </rPh>
    <phoneticPr fontId="25"/>
  </si>
  <si>
    <t>人件費</t>
    <rPh sb="0" eb="3">
      <t>ジンケンヒ</t>
    </rPh>
    <phoneticPr fontId="25"/>
  </si>
  <si>
    <t>間接経費</t>
    <rPh sb="0" eb="4">
      <t>カンセツケイヒ</t>
    </rPh>
    <phoneticPr fontId="25"/>
  </si>
  <si>
    <t>E.ＴＨＫ株式会社</t>
    <phoneticPr fontId="6"/>
  </si>
  <si>
    <t>F. 国立大学法人東京工業大学</t>
    <phoneticPr fontId="6"/>
  </si>
  <si>
    <t>G.国立研究開発法人産業技術総合研究所</t>
    <phoneticPr fontId="6"/>
  </si>
  <si>
    <t>消耗品費</t>
    <rPh sb="0" eb="4">
      <t>ショウモウヒンヒ</t>
    </rPh>
    <phoneticPr fontId="25"/>
  </si>
  <si>
    <t>国立研究開発法人新エネルギー・産業技術総合開発機構</t>
    <rPh sb="0" eb="8">
      <t>コクリツケンキュウカイハツホウジン</t>
    </rPh>
    <rPh sb="8" eb="9">
      <t>シン</t>
    </rPh>
    <rPh sb="15" eb="25">
      <t>サンギョウギジュツソウゴウカイハツキコウ</t>
    </rPh>
    <phoneticPr fontId="25"/>
  </si>
  <si>
    <t>プロジェクトマネジメント</t>
    <phoneticPr fontId="6"/>
  </si>
  <si>
    <t>－</t>
    <phoneticPr fontId="25"/>
  </si>
  <si>
    <t>ＳＯＬＩＺＥ株式会社</t>
    <phoneticPr fontId="25"/>
  </si>
  <si>
    <t>熟練者観点に基づき、設計リスク評価業務における判断支援を行う人工知能適用技術の開発</t>
    <phoneticPr fontId="25"/>
  </si>
  <si>
    <t>株式会社ＮＴＴドコモ</t>
    <phoneticPr fontId="25"/>
  </si>
  <si>
    <t>人工知能技術を用いた便利・快適で効率的なオンデマンド乗合型交通の実現</t>
    <phoneticPr fontId="25"/>
  </si>
  <si>
    <t>コニカミノルタ株式会社</t>
    <phoneticPr fontId="25"/>
  </si>
  <si>
    <t>ＡＩ活用によるプラント保全におけるガス漏洩の発見と特定の迅速化、並びに検出可能ガスの対象拡大</t>
    <phoneticPr fontId="25"/>
  </si>
  <si>
    <t>株式会社佐藤工務店</t>
    <phoneticPr fontId="25"/>
  </si>
  <si>
    <t>ロボット技術と人工知能を活用した地方中小建設現場の土砂運搬の自動化に関する研究開発</t>
    <phoneticPr fontId="25"/>
  </si>
  <si>
    <t>株式会社未来シェア</t>
    <phoneticPr fontId="25"/>
  </si>
  <si>
    <t>株式会社レクサー・リサーチ</t>
    <phoneticPr fontId="25"/>
  </si>
  <si>
    <t>ＡＩ技術をプラットフォームとする競争力ある次世代生産システムの設計・運用基盤の構築</t>
    <phoneticPr fontId="25"/>
  </si>
  <si>
    <t>芝浦機械株式会社</t>
    <phoneticPr fontId="25"/>
  </si>
  <si>
    <t>機械学習による生産支援ロボットの現場導入期間削減と多能化</t>
    <phoneticPr fontId="25"/>
  </si>
  <si>
    <t>株式会社ブレインパッド</t>
    <phoneticPr fontId="25"/>
  </si>
  <si>
    <t>自動機械学習による人工知能技術の導入加速に関する研究開発</t>
    <phoneticPr fontId="25"/>
  </si>
  <si>
    <t>株式会社レトリバ</t>
    <phoneticPr fontId="25"/>
  </si>
  <si>
    <t>ジャパンマリンユナイテッド株式会社</t>
    <phoneticPr fontId="25"/>
  </si>
  <si>
    <t>曲面形成の生産現場を革新するＡＩ線状加熱による板曲げ作業支援・自動化システムの研究開発</t>
    <phoneticPr fontId="25"/>
  </si>
  <si>
    <t>国立大学法人東京大学</t>
    <phoneticPr fontId="25"/>
  </si>
  <si>
    <t>オンサイト・ティーチングに基づく認識動作ＡＩの簡易導入システム</t>
    <phoneticPr fontId="25"/>
  </si>
  <si>
    <t>国立大学法人東北大学</t>
    <phoneticPr fontId="25"/>
  </si>
  <si>
    <t>国立大学法人東京工業大学</t>
    <phoneticPr fontId="25"/>
  </si>
  <si>
    <t>公立大学法人大阪</t>
    <phoneticPr fontId="25"/>
  </si>
  <si>
    <t>国立大学法人信州大学</t>
    <phoneticPr fontId="25"/>
  </si>
  <si>
    <t>モデル化難物体の操作知識抽出に基づく柔軟物製品の生産工程改善</t>
    <phoneticPr fontId="25"/>
  </si>
  <si>
    <t>国立大学法人名古屋工業大学</t>
    <phoneticPr fontId="25"/>
  </si>
  <si>
    <t>大学共同利用機関法人情報・システム研究機構</t>
    <phoneticPr fontId="25"/>
  </si>
  <si>
    <t>国立大学法人横浜国立大学</t>
    <phoneticPr fontId="25"/>
  </si>
  <si>
    <t>国立大学法人筑波大学</t>
    <phoneticPr fontId="25"/>
  </si>
  <si>
    <t>国立研究開発法人産業技術総合研究所</t>
    <phoneticPr fontId="25"/>
  </si>
  <si>
    <t>サイバーフィジカルバリューチェーンの構築及びＡＩ導入加速技術の研究開発</t>
    <phoneticPr fontId="25"/>
  </si>
  <si>
    <t>人工知能技術の風車への社会実装に関する研究開発</t>
    <phoneticPr fontId="25"/>
  </si>
  <si>
    <t>地方独立行政法人神奈川県立産業技術総合研究所</t>
    <phoneticPr fontId="25"/>
  </si>
  <si>
    <t>レーザ加工の知能化による製品への応用開発期間の半減と、不良品を出さないものづくりの実現</t>
    <phoneticPr fontId="25"/>
  </si>
  <si>
    <t>国立研究開発法人理化学研究所</t>
    <phoneticPr fontId="25"/>
  </si>
  <si>
    <t>最適な加工システムを構築するサイバーカットシステムを搭載した次世代研削盤の研究開発</t>
    <phoneticPr fontId="25"/>
  </si>
  <si>
    <t>ＴＨＫ株式会社</t>
    <phoneticPr fontId="25"/>
  </si>
  <si>
    <t>三洋テクニックス株式会社</t>
    <phoneticPr fontId="25"/>
  </si>
  <si>
    <t>コーワテック株式会社</t>
    <phoneticPr fontId="25"/>
  </si>
  <si>
    <t>ＪＵＫＩ株式会社</t>
    <phoneticPr fontId="25"/>
  </si>
  <si>
    <t>株式会社加藤製作所</t>
    <phoneticPr fontId="25"/>
  </si>
  <si>
    <t>株式会社田中製作所</t>
    <phoneticPr fontId="25"/>
  </si>
  <si>
    <t>株式会社名古屋多田精機</t>
    <phoneticPr fontId="25"/>
  </si>
  <si>
    <t>株式会社福岡多田精機</t>
    <phoneticPr fontId="25"/>
  </si>
  <si>
    <t>兵庫県公立大学法人</t>
    <phoneticPr fontId="25"/>
  </si>
  <si>
    <t>学校法人千葉工業大学</t>
    <phoneticPr fontId="25"/>
  </si>
  <si>
    <t>学校法人立命館</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</si>
</sst>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2" fillId="5" borderId="66" xfId="1" applyFont="1" applyFill="1" applyBorder="1" applyAlignment="1" applyProtection="1">
      <alignment horizontal="left" vertical="top" wrapText="1"/>
      <protection locked="0"/>
    </xf>
    <xf numFmtId="0" fontId="12" fillId="5" borderId="17" xfId="1" applyFont="1" applyFill="1" applyBorder="1" applyAlignment="1" applyProtection="1">
      <alignment horizontal="left" vertical="top" wrapText="1"/>
      <protection locked="0"/>
    </xf>
    <xf numFmtId="0" fontId="12" fillId="5" borderId="31" xfId="1" applyFont="1" applyFill="1" applyBorder="1" applyAlignment="1" applyProtection="1">
      <alignment horizontal="left" vertical="top" wrapText="1"/>
      <protection locked="0"/>
    </xf>
    <xf numFmtId="0" fontId="12" fillId="5" borderId="33" xfId="1" applyFont="1" applyFill="1" applyBorder="1" applyAlignment="1" applyProtection="1">
      <alignment horizontal="left" vertical="top" wrapText="1"/>
      <protection locked="0"/>
    </xf>
    <xf numFmtId="0" fontId="12" fillId="5" borderId="25" xfId="1" applyFont="1" applyFill="1" applyBorder="1" applyAlignment="1" applyProtection="1">
      <alignment horizontal="left" vertical="top" wrapText="1"/>
      <protection locked="0"/>
    </xf>
    <xf numFmtId="0" fontId="12" fillId="5" borderId="34" xfId="1" applyFont="1" applyFill="1" applyBorder="1" applyAlignment="1" applyProtection="1">
      <alignment horizontal="left" vertical="top" wrapText="1"/>
      <protection locked="0"/>
    </xf>
    <xf numFmtId="177" fontId="32" fillId="5" borderId="13" xfId="7" applyNumberFormat="1" applyFont="1" applyFill="1" applyBorder="1" applyAlignment="1" applyProtection="1">
      <alignment horizontal="center" vertical="center"/>
      <protection locked="0"/>
    </xf>
    <xf numFmtId="177" fontId="32" fillId="5" borderId="14" xfId="7" applyNumberFormat="1" applyFont="1" applyFill="1" applyBorder="1" applyAlignment="1" applyProtection="1">
      <alignment horizontal="center" vertical="center"/>
      <protection locked="0"/>
    </xf>
    <xf numFmtId="177" fontId="32" fillId="5" borderId="15" xfId="7" applyNumberFormat="1" applyFont="1" applyFill="1" applyBorder="1" applyAlignment="1" applyProtection="1">
      <alignment horizontal="center" vertical="center"/>
      <protection locked="0"/>
    </xf>
    <xf numFmtId="177" fontId="32" fillId="5" borderId="70" xfId="7" applyNumberFormat="1" applyFont="1" applyFill="1" applyBorder="1" applyAlignment="1" applyProtection="1">
      <alignment horizontal="center" vertical="center"/>
      <protection locked="0"/>
    </xf>
    <xf numFmtId="177" fontId="32" fillId="5" borderId="71" xfId="7" applyNumberFormat="1" applyFont="1" applyFill="1" applyBorder="1" applyAlignment="1" applyProtection="1">
      <alignment horizontal="center" vertical="center"/>
      <protection locked="0"/>
    </xf>
    <xf numFmtId="177" fontId="32" fillId="5" borderId="95" xfId="7" applyNumberFormat="1" applyFont="1" applyFill="1" applyBorder="1" applyAlignment="1" applyProtection="1">
      <alignment horizontal="center" vertical="center"/>
      <protection locked="0"/>
    </xf>
    <xf numFmtId="0" fontId="32" fillId="0" borderId="80" xfId="7" applyFont="1" applyBorder="1" applyAlignment="1" applyProtection="1">
      <alignment horizontal="center" vertical="center" wrapText="1"/>
      <protection locked="0"/>
    </xf>
    <xf numFmtId="0" fontId="32" fillId="0" borderId="71" xfId="7" applyFont="1" applyBorder="1" applyAlignment="1" applyProtection="1">
      <alignment horizontal="center" vertical="center" wrapText="1"/>
      <protection locked="0"/>
    </xf>
    <xf numFmtId="0" fontId="32" fillId="0" borderId="93" xfId="7" applyFont="1" applyBorder="1" applyAlignment="1" applyProtection="1">
      <alignment horizontal="center" vertical="center" wrapText="1"/>
      <protection locked="0"/>
    </xf>
    <xf numFmtId="177" fontId="32" fillId="0" borderId="70" xfId="7" applyNumberFormat="1" applyFont="1" applyBorder="1" applyAlignment="1" applyProtection="1">
      <alignment horizontal="center" vertical="center"/>
      <protection locked="0"/>
    </xf>
    <xf numFmtId="177" fontId="32" fillId="0" borderId="71" xfId="7" applyNumberFormat="1" applyFont="1" applyBorder="1" applyAlignment="1" applyProtection="1">
      <alignment horizontal="center" vertical="center"/>
      <protection locked="0"/>
    </xf>
    <xf numFmtId="177" fontId="32" fillId="0" borderId="93" xfId="7" applyNumberFormat="1" applyFont="1" applyBorder="1" applyAlignment="1" applyProtection="1">
      <alignment horizontal="center" vertical="center"/>
      <protection locked="0"/>
    </xf>
    <xf numFmtId="0" fontId="4" fillId="5" borderId="84" xfId="1" applyFont="1" applyFill="1" applyBorder="1" applyAlignment="1" applyProtection="1">
      <alignment horizontal="left" vertical="top" wrapText="1"/>
      <protection locked="0"/>
    </xf>
    <xf numFmtId="0" fontId="4" fillId="5" borderId="50" xfId="1" applyFont="1" applyFill="1" applyBorder="1" applyAlignment="1" applyProtection="1">
      <alignment horizontal="left" vertical="top" wrapText="1"/>
      <protection locked="0"/>
    </xf>
    <xf numFmtId="0" fontId="4" fillId="5" borderId="51" xfId="1" applyFont="1" applyFill="1" applyBorder="1" applyAlignment="1" applyProtection="1">
      <alignment horizontal="left" vertical="top" wrapText="1"/>
      <protection locked="0"/>
    </xf>
    <xf numFmtId="9" fontId="4" fillId="5" borderId="73" xfId="7" applyNumberFormat="1" applyFont="1" applyFill="1" applyBorder="1" applyAlignment="1" applyProtection="1">
      <alignment vertical="center" wrapText="1"/>
      <protection locked="0"/>
    </xf>
    <xf numFmtId="0" fontId="4" fillId="5" borderId="41" xfId="7" applyFont="1" applyFill="1" applyBorder="1" applyAlignment="1" applyProtection="1">
      <alignment vertical="center" wrapText="1"/>
      <protection locked="0"/>
    </xf>
    <xf numFmtId="9" fontId="4" fillId="5" borderId="40" xfId="7" applyNumberFormat="1" applyFont="1" applyFill="1" applyBorder="1" applyAlignment="1" applyProtection="1">
      <alignment horizontal="left" vertical="center" wrapText="1"/>
      <protection locked="0"/>
    </xf>
    <xf numFmtId="0" fontId="4" fillId="5" borderId="41" xfId="7" applyFont="1" applyFill="1" applyBorder="1" applyAlignment="1" applyProtection="1">
      <alignment horizontal="left" vertical="center" wrapText="1"/>
      <protection locked="0"/>
    </xf>
    <xf numFmtId="0" fontId="4" fillId="5" borderId="42" xfId="7" applyFont="1" applyFill="1" applyBorder="1" applyAlignment="1" applyProtection="1">
      <alignment horizontal="left" vertical="center" wrapText="1"/>
      <protection locked="0"/>
    </xf>
    <xf numFmtId="0" fontId="4" fillId="5" borderId="66" xfId="7" applyFont="1" applyFill="1" applyBorder="1" applyAlignment="1" applyProtection="1">
      <alignment vertical="center" wrapText="1"/>
      <protection locked="0"/>
    </xf>
    <xf numFmtId="0" fontId="4" fillId="5" borderId="17" xfId="7" applyFont="1" applyFill="1" applyBorder="1" applyAlignment="1" applyProtection="1">
      <alignment vertical="center" wrapText="1"/>
      <protection locked="0"/>
    </xf>
    <xf numFmtId="0" fontId="4" fillId="5" borderId="16" xfId="7" applyFont="1" applyFill="1" applyBorder="1" applyAlignment="1" applyProtection="1">
      <alignment horizontal="left" vertical="center" wrapText="1"/>
      <protection locked="0"/>
    </xf>
    <xf numFmtId="0" fontId="4" fillId="5" borderId="17" xfId="7" applyFont="1" applyFill="1" applyBorder="1" applyAlignment="1" applyProtection="1">
      <alignment horizontal="left" vertical="center" wrapText="1"/>
      <protection locked="0"/>
    </xf>
    <xf numFmtId="0" fontId="4" fillId="5" borderId="18" xfId="7" applyFont="1" applyFill="1" applyBorder="1" applyAlignment="1" applyProtection="1">
      <alignment horizontal="left" vertical="center" wrapText="1"/>
      <protection locked="0"/>
    </xf>
    <xf numFmtId="180" fontId="4" fillId="5" borderId="11" xfId="7" applyNumberFormat="1" applyFont="1" applyFill="1" applyBorder="1" applyAlignment="1" applyProtection="1">
      <alignment horizontal="center" vertical="center" shrinkToFit="1"/>
      <protection locked="0"/>
    </xf>
    <xf numFmtId="180" fontId="4" fillId="5" borderId="24" xfId="7" applyNumberFormat="1" applyFont="1" applyFill="1" applyBorder="1" applyAlignment="1" applyProtection="1">
      <alignment horizontal="center" vertical="center" shrinkToFit="1"/>
      <protection locked="0"/>
    </xf>
    <xf numFmtId="180" fontId="4" fillId="5" borderId="25" xfId="7" applyNumberFormat="1" applyFont="1" applyFill="1" applyBorder="1" applyAlignment="1" applyProtection="1">
      <alignment horizontal="center" vertical="center" shrinkToFit="1"/>
      <protection locked="0"/>
    </xf>
    <xf numFmtId="180" fontId="4" fillId="5" borderId="26" xfId="7" applyNumberFormat="1" applyFont="1" applyFill="1" applyBorder="1" applyAlignment="1" applyProtection="1">
      <alignment horizontal="center" vertical="center" shrinkToFit="1"/>
      <protection locked="0"/>
    </xf>
    <xf numFmtId="177" fontId="32" fillId="5" borderId="24" xfId="7" applyNumberFormat="1" applyFont="1" applyFill="1" applyBorder="1" applyAlignment="1" applyProtection="1">
      <alignment horizontal="center" vertical="center" shrinkToFit="1"/>
      <protection locked="0"/>
    </xf>
    <xf numFmtId="177" fontId="32" fillId="5" borderId="25" xfId="7" applyNumberFormat="1" applyFont="1" applyFill="1" applyBorder="1" applyAlignment="1" applyProtection="1">
      <alignment horizontal="center" vertical="center" shrinkToFit="1"/>
      <protection locked="0"/>
    </xf>
    <xf numFmtId="177" fontId="32" fillId="5" borderId="26" xfId="7" applyNumberFormat="1" applyFont="1" applyFill="1" applyBorder="1" applyAlignment="1" applyProtection="1">
      <alignment horizontal="center" vertical="center" shrinkToFit="1"/>
      <protection locked="0"/>
    </xf>
    <xf numFmtId="177" fontId="32" fillId="5" borderId="34" xfId="7" applyNumberFormat="1" applyFont="1" applyFill="1" applyBorder="1" applyAlignment="1" applyProtection="1">
      <alignment horizontal="center" vertical="center" shrinkToFit="1"/>
      <protection locked="0"/>
    </xf>
    <xf numFmtId="180" fontId="32" fillId="5" borderId="11" xfId="7" applyNumberFormat="1" applyFont="1" applyFill="1" applyBorder="1" applyAlignment="1" applyProtection="1">
      <alignment horizontal="center" vertical="center" shrinkToFit="1"/>
      <protection locked="0"/>
    </xf>
    <xf numFmtId="180" fontId="32" fillId="5" borderId="123" xfId="7" applyNumberFormat="1" applyFont="1" applyFill="1" applyBorder="1" applyAlignment="1" applyProtection="1">
      <alignment horizontal="center" vertical="center" shrinkToFit="1"/>
      <protection locked="0"/>
    </xf>
    <xf numFmtId="49" fontId="23" fillId="5" borderId="24" xfId="7" applyNumberFormat="1" applyFont="1" applyFill="1" applyBorder="1" applyAlignment="1" applyProtection="1">
      <alignment vertical="center" wrapText="1"/>
      <protection locked="0"/>
    </xf>
    <xf numFmtId="0" fontId="23" fillId="5" borderId="25" xfId="7" applyFont="1" applyFill="1" applyBorder="1" applyAlignment="1" applyProtection="1">
      <alignment vertical="center" wrapText="1"/>
      <protection locked="0"/>
    </xf>
    <xf numFmtId="0" fontId="23" fillId="5" borderId="26" xfId="7" applyFont="1" applyFill="1" applyBorder="1" applyAlignment="1" applyProtection="1">
      <alignment vertical="center" wrapText="1"/>
      <protection locked="0"/>
    </xf>
    <xf numFmtId="9" fontId="32" fillId="5" borderId="73" xfId="7" applyNumberFormat="1" applyFont="1" applyFill="1" applyBorder="1" applyAlignment="1" applyProtection="1">
      <alignment horizontal="left" vertical="center" wrapText="1"/>
      <protection locked="0"/>
    </xf>
    <xf numFmtId="0" fontId="32" fillId="5" borderId="41" xfId="7" applyFont="1" applyFill="1" applyBorder="1" applyAlignment="1" applyProtection="1">
      <alignment horizontal="left" vertical="center" wrapText="1"/>
      <protection locked="0"/>
    </xf>
    <xf numFmtId="0" fontId="32" fillId="5" borderId="42" xfId="7" applyFont="1" applyFill="1" applyBorder="1" applyAlignment="1" applyProtection="1">
      <alignment horizontal="left" vertical="center" wrapText="1"/>
      <protection locked="0"/>
    </xf>
    <xf numFmtId="0" fontId="32" fillId="5" borderId="1" xfId="7" applyFont="1" applyFill="1" applyBorder="1" applyAlignment="1" applyProtection="1">
      <alignment horizontal="left" vertical="center" wrapText="1"/>
      <protection locked="0"/>
    </xf>
    <xf numFmtId="0" fontId="32" fillId="5" borderId="0" xfId="7" applyFont="1" applyFill="1" applyAlignment="1" applyProtection="1">
      <alignment horizontal="left" vertical="center" wrapText="1"/>
      <protection locked="0"/>
    </xf>
    <xf numFmtId="0" fontId="32" fillId="5" borderId="89" xfId="7" applyFont="1" applyFill="1" applyBorder="1" applyAlignment="1" applyProtection="1">
      <alignment horizontal="left" vertical="center" wrapText="1"/>
      <protection locked="0"/>
    </xf>
    <xf numFmtId="0" fontId="32" fillId="5" borderId="66" xfId="7" applyFont="1" applyFill="1" applyBorder="1" applyAlignment="1" applyProtection="1">
      <alignment horizontal="left" vertical="center" wrapText="1"/>
      <protection locked="0"/>
    </xf>
    <xf numFmtId="0" fontId="32" fillId="5" borderId="17" xfId="7" applyFont="1" applyFill="1" applyBorder="1" applyAlignment="1" applyProtection="1">
      <alignment horizontal="left" vertical="center" wrapText="1"/>
      <protection locked="0"/>
    </xf>
    <xf numFmtId="0" fontId="32" fillId="5" borderId="18" xfId="7" applyFont="1" applyFill="1" applyBorder="1" applyAlignment="1" applyProtection="1">
      <alignment horizontal="left" vertical="center" wrapText="1"/>
      <protection locked="0"/>
    </xf>
    <xf numFmtId="0" fontId="32" fillId="5" borderId="11" xfId="7" applyFont="1" applyFill="1" applyBorder="1" applyAlignment="1" applyProtection="1">
      <alignment horizontal="center" vertical="center" shrinkToFit="1"/>
      <protection locked="0"/>
    </xf>
    <xf numFmtId="0" fontId="32" fillId="5" borderId="38" xfId="7" applyFont="1" applyFill="1" applyBorder="1" applyAlignment="1" applyProtection="1">
      <alignment horizontal="center" vertical="center" shrinkToFit="1"/>
      <protection locked="0"/>
    </xf>
    <xf numFmtId="0" fontId="32" fillId="5" borderId="40" xfId="7" applyFont="1" applyFill="1" applyBorder="1" applyAlignment="1" applyProtection="1">
      <alignment horizontal="center" vertical="center" wrapText="1"/>
      <protection locked="0"/>
    </xf>
    <xf numFmtId="0" fontId="32" fillId="5" borderId="41" xfId="7" applyFont="1" applyFill="1" applyBorder="1" applyAlignment="1" applyProtection="1">
      <alignment horizontal="center" vertical="center" wrapText="1"/>
      <protection locked="0"/>
    </xf>
    <xf numFmtId="0" fontId="32" fillId="5" borderId="42" xfId="7" applyFont="1" applyFill="1" applyBorder="1" applyAlignment="1" applyProtection="1">
      <alignment horizontal="center" vertical="center" wrapText="1"/>
      <protection locked="0"/>
    </xf>
    <xf numFmtId="0" fontId="32" fillId="5" borderId="63" xfId="7" applyFont="1" applyFill="1" applyBorder="1" applyAlignment="1" applyProtection="1">
      <alignment horizontal="center" vertical="center" wrapText="1"/>
      <protection locked="0"/>
    </xf>
    <xf numFmtId="0" fontId="32" fillId="5" borderId="0" xfId="7" applyFont="1" applyFill="1" applyAlignment="1" applyProtection="1">
      <alignment horizontal="center" vertical="center" wrapText="1"/>
      <protection locked="0"/>
    </xf>
    <xf numFmtId="0" fontId="32" fillId="5" borderId="89" xfId="7" applyFont="1" applyFill="1" applyBorder="1" applyAlignment="1" applyProtection="1">
      <alignment horizontal="center" vertical="center" wrapText="1"/>
      <protection locked="0"/>
    </xf>
    <xf numFmtId="0" fontId="4" fillId="5" borderId="38" xfId="7" applyFont="1" applyFill="1" applyBorder="1" applyAlignment="1" applyProtection="1">
      <alignment horizontal="center" vertical="center" wrapText="1"/>
      <protection locked="0"/>
    </xf>
    <xf numFmtId="0" fontId="32" fillId="5" borderId="38" xfId="7" applyFont="1" applyFill="1" applyBorder="1" applyAlignment="1" applyProtection="1">
      <alignment horizontal="center" vertical="center" wrapText="1"/>
      <protection locked="0"/>
    </xf>
    <xf numFmtId="0" fontId="4" fillId="5" borderId="131" xfId="7" applyFont="1" applyFill="1" applyBorder="1" applyAlignment="1" applyProtection="1">
      <alignment horizontal="center" vertical="center" wrapText="1"/>
      <protection locked="0"/>
    </xf>
    <xf numFmtId="0" fontId="32" fillId="5" borderId="131" xfId="7" applyFont="1" applyFill="1" applyBorder="1" applyAlignment="1" applyProtection="1">
      <alignment horizontal="center" vertical="center" wrapText="1"/>
      <protection locked="0"/>
    </xf>
    <xf numFmtId="0" fontId="4" fillId="5" borderId="122" xfId="7" applyFont="1" applyFill="1" applyBorder="1" applyAlignment="1" applyProtection="1">
      <alignment horizontal="center" vertical="center" wrapText="1"/>
      <protection locked="0"/>
    </xf>
    <xf numFmtId="0" fontId="32" fillId="5" borderId="122" xfId="7" applyFont="1" applyFill="1" applyBorder="1" applyAlignment="1" applyProtection="1">
      <alignment horizontal="center" vertical="center" wrapText="1"/>
      <protection locked="0"/>
    </xf>
    <xf numFmtId="0" fontId="32" fillId="5" borderId="27" xfId="7" applyFont="1" applyFill="1" applyBorder="1" applyAlignment="1" applyProtection="1">
      <alignment horizontal="left" vertical="center" wrapText="1"/>
      <protection locked="0"/>
    </xf>
    <xf numFmtId="0" fontId="32" fillId="5" borderId="28" xfId="7" applyFont="1" applyFill="1" applyBorder="1" applyAlignment="1" applyProtection="1">
      <alignment horizontal="left" vertical="center" wrapText="1"/>
      <protection locked="0"/>
    </xf>
    <xf numFmtId="0" fontId="32" fillId="5" borderId="29" xfId="7" applyFont="1" applyFill="1" applyBorder="1" applyAlignment="1" applyProtection="1">
      <alignment horizontal="left" vertical="center" wrapText="1"/>
      <protection locked="0"/>
    </xf>
    <xf numFmtId="0" fontId="32" fillId="5" borderId="13" xfId="7" applyFont="1" applyFill="1" applyBorder="1" applyAlignment="1" applyProtection="1">
      <alignment horizontal="left" vertical="center" wrapText="1"/>
      <protection locked="0"/>
    </xf>
    <xf numFmtId="0" fontId="32" fillId="5" borderId="14" xfId="7" applyFont="1" applyFill="1" applyBorder="1" applyAlignment="1" applyProtection="1">
      <alignment horizontal="left" vertical="center" wrapText="1"/>
      <protection locked="0"/>
    </xf>
    <xf numFmtId="0" fontId="32" fillId="5" borderId="30" xfId="7" applyFont="1" applyFill="1" applyBorder="1" applyAlignment="1" applyProtection="1">
      <alignment horizontal="left" vertical="center" wrapText="1"/>
      <protection locked="0"/>
    </xf>
    <xf numFmtId="0" fontId="32" fillId="5" borderId="63" xfId="7" applyFont="1" applyFill="1" applyBorder="1" applyAlignment="1" applyProtection="1">
      <alignment horizontal="left" vertical="center" wrapText="1"/>
      <protection locked="0"/>
    </xf>
    <xf numFmtId="0" fontId="32" fillId="5" borderId="2" xfId="7" applyFont="1" applyFill="1" applyBorder="1" applyAlignment="1" applyProtection="1">
      <alignment horizontal="left" vertical="center" wrapText="1"/>
      <protection locked="0"/>
    </xf>
    <xf numFmtId="0" fontId="32" fillId="5" borderId="40" xfId="7" applyFont="1" applyFill="1" applyBorder="1" applyAlignment="1" applyProtection="1">
      <alignment horizontal="left" vertical="center" wrapText="1"/>
      <protection locked="0"/>
    </xf>
    <xf numFmtId="0" fontId="32" fillId="5" borderId="62" xfId="7" applyFont="1" applyFill="1" applyBorder="1" applyAlignment="1" applyProtection="1">
      <alignment horizontal="left" vertical="center" wrapText="1"/>
      <protection locked="0"/>
    </xf>
    <xf numFmtId="0" fontId="32" fillId="5" borderId="70" xfId="7" applyFont="1" applyFill="1" applyBorder="1" applyAlignment="1" applyProtection="1">
      <alignment horizontal="left" vertical="center" wrapText="1"/>
      <protection locked="0"/>
    </xf>
    <xf numFmtId="0" fontId="32" fillId="5" borderId="71" xfId="7" applyFont="1" applyFill="1" applyBorder="1" applyAlignment="1" applyProtection="1">
      <alignment horizontal="left" vertical="center" wrapText="1"/>
      <protection locked="0"/>
    </xf>
    <xf numFmtId="0" fontId="32" fillId="5" borderId="95" xfId="7" applyFont="1" applyFill="1" applyBorder="1" applyAlignment="1" applyProtection="1">
      <alignment horizontal="left" vertical="center" wrapText="1"/>
      <protection locked="0"/>
    </xf>
    <xf numFmtId="0" fontId="32" fillId="5" borderId="59" xfId="7" applyFont="1" applyFill="1" applyBorder="1" applyAlignment="1" applyProtection="1">
      <alignment horizontal="left" vertical="center" wrapText="1"/>
      <protection locked="0"/>
    </xf>
    <xf numFmtId="0" fontId="32" fillId="5" borderId="60" xfId="7" applyFont="1" applyFill="1" applyBorder="1" applyAlignment="1" applyProtection="1">
      <alignment horizontal="left" vertical="center" wrapText="1"/>
      <protection locked="0"/>
    </xf>
    <xf numFmtId="0" fontId="32" fillId="5" borderId="61" xfId="7" applyFont="1" applyFill="1" applyBorder="1" applyAlignment="1" applyProtection="1">
      <alignment horizontal="left" vertical="center" wrapText="1"/>
      <protection locked="0"/>
    </xf>
    <xf numFmtId="0" fontId="32" fillId="5" borderId="19" xfId="7" applyFont="1" applyFill="1" applyBorder="1" applyAlignment="1" applyProtection="1">
      <alignment horizontal="left" vertical="center" wrapText="1"/>
      <protection locked="0"/>
    </xf>
    <xf numFmtId="0" fontId="32" fillId="5" borderId="20" xfId="7" applyFont="1" applyFill="1" applyBorder="1" applyAlignment="1" applyProtection="1">
      <alignment horizontal="left" vertical="center" wrapText="1"/>
      <protection locked="0"/>
    </xf>
    <xf numFmtId="0" fontId="32" fillId="5" borderId="21" xfId="7" applyFont="1" applyFill="1" applyBorder="1" applyAlignment="1" applyProtection="1">
      <alignment horizontal="left" vertical="center" wrapText="1"/>
      <protection locked="0"/>
    </xf>
    <xf numFmtId="0" fontId="4" fillId="5" borderId="13" xfId="7" applyFont="1" applyFill="1" applyBorder="1" applyAlignment="1" applyProtection="1">
      <alignment horizontal="left" vertical="center" wrapText="1"/>
      <protection locked="0"/>
    </xf>
    <xf numFmtId="0" fontId="4" fillId="5" borderId="14" xfId="7" applyFont="1" applyFill="1" applyBorder="1" applyAlignment="1" applyProtection="1">
      <alignment horizontal="left" vertical="center" wrapText="1"/>
      <protection locked="0"/>
    </xf>
    <xf numFmtId="0" fontId="4" fillId="5" borderId="30" xfId="7" applyFont="1" applyFill="1" applyBorder="1" applyAlignment="1" applyProtection="1">
      <alignment horizontal="left" vertical="center" wrapText="1"/>
      <protection locked="0"/>
    </xf>
    <xf numFmtId="0" fontId="32" fillId="5" borderId="16" xfId="7" applyFont="1" applyFill="1" applyBorder="1" applyAlignment="1" applyProtection="1">
      <alignment horizontal="left" vertical="center" wrapText="1"/>
      <protection locked="0"/>
    </xf>
    <xf numFmtId="0" fontId="32" fillId="5" borderId="31" xfId="7" applyFont="1" applyFill="1" applyBorder="1" applyAlignment="1" applyProtection="1">
      <alignment horizontal="left" vertical="center" wrapText="1"/>
      <protection locked="0"/>
    </xf>
    <xf numFmtId="49" fontId="21" fillId="0" borderId="24" xfId="7" applyNumberFormat="1" applyFont="1" applyBorder="1" applyAlignment="1" applyProtection="1">
      <alignment horizontal="left" vertical="center" wrapText="1"/>
      <protection locked="0"/>
    </xf>
    <xf numFmtId="49" fontId="21" fillId="0" borderId="25" xfId="7" applyNumberFormat="1" applyFont="1" applyBorder="1" applyAlignment="1" applyProtection="1">
      <alignment horizontal="left" vertical="center" wrapText="1"/>
      <protection locked="0"/>
    </xf>
    <xf numFmtId="49" fontId="21" fillId="0" borderId="26" xfId="7" applyNumberFormat="1" applyFont="1" applyBorder="1" applyAlignment="1" applyProtection="1">
      <alignment horizontal="left" vertical="center" wrapText="1"/>
      <protection locked="0"/>
    </xf>
    <xf numFmtId="0" fontId="20" fillId="0" borderId="84" xfId="7" applyFont="1" applyBorder="1" applyAlignment="1" applyProtection="1">
      <alignment horizontal="center" vertical="center" wrapText="1"/>
      <protection locked="0"/>
    </xf>
    <xf numFmtId="0" fontId="20" fillId="0" borderId="50" xfId="7" applyFont="1" applyBorder="1" applyAlignment="1" applyProtection="1">
      <alignment horizontal="center" vertical="center" wrapText="1"/>
      <protection locked="0"/>
    </xf>
    <xf numFmtId="0" fontId="20" fillId="0" borderId="142" xfId="7" applyFont="1" applyBorder="1" applyAlignment="1" applyProtection="1">
      <alignment horizontal="center" vertical="center" wrapText="1"/>
      <protection locked="0"/>
    </xf>
    <xf numFmtId="0" fontId="20" fillId="0" borderId="51" xfId="7" applyFont="1" applyBorder="1" applyAlignment="1" applyProtection="1">
      <alignment horizontal="center" vertical="center" wrapText="1"/>
      <protection locked="0"/>
    </xf>
    <xf numFmtId="0" fontId="32" fillId="0" borderId="80" xfId="7" applyFont="1" applyBorder="1" applyAlignment="1" applyProtection="1">
      <alignment horizontal="left" vertical="center" wrapText="1"/>
      <protection locked="0"/>
    </xf>
    <xf numFmtId="0" fontId="4" fillId="0" borderId="71" xfId="7" applyFont="1" applyBorder="1" applyAlignment="1" applyProtection="1">
      <alignment horizontal="left" vertical="center" wrapText="1"/>
      <protection locked="0"/>
    </xf>
    <xf numFmtId="0" fontId="4" fillId="0" borderId="93" xfId="7" applyFont="1" applyBorder="1" applyAlignment="1" applyProtection="1">
      <alignment horizontal="left" vertical="center" wrapText="1"/>
      <protection locked="0"/>
    </xf>
    <xf numFmtId="0" fontId="12" fillId="0" borderId="70" xfId="7" applyFont="1" applyBorder="1" applyAlignment="1" applyProtection="1">
      <alignment horizontal="left" vertical="center" wrapText="1"/>
      <protection locked="0"/>
    </xf>
    <xf numFmtId="0" fontId="4" fillId="0" borderId="71" xfId="7" applyFont="1" applyBorder="1" applyAlignment="1" applyProtection="1">
      <alignment horizontal="left" vertical="center"/>
      <protection locked="0"/>
    </xf>
    <xf numFmtId="0" fontId="4" fillId="0" borderId="93" xfId="7" applyFont="1" applyBorder="1" applyAlignment="1" applyProtection="1">
      <alignment horizontal="left" vertical="center"/>
      <protection locked="0"/>
    </xf>
    <xf numFmtId="177" fontId="32" fillId="0" borderId="70" xfId="7" applyNumberFormat="1" applyFont="1" applyBorder="1" applyAlignment="1" applyProtection="1">
      <alignment horizontal="right" vertical="center"/>
      <protection locked="0"/>
    </xf>
    <xf numFmtId="177" fontId="32" fillId="0" borderId="71" xfId="7" applyNumberFormat="1" applyFont="1" applyBorder="1" applyAlignment="1" applyProtection="1">
      <alignment horizontal="right" vertical="center"/>
      <protection locked="0"/>
    </xf>
    <xf numFmtId="177" fontId="32" fillId="0" borderId="121" xfId="7" applyNumberFormat="1" applyFont="1" applyBorder="1" applyAlignment="1" applyProtection="1">
      <alignment horizontal="right" vertical="center"/>
      <protection locked="0"/>
    </xf>
    <xf numFmtId="177" fontId="32" fillId="0" borderId="95" xfId="7" applyNumberFormat="1" applyFont="1" applyBorder="1" applyAlignment="1" applyProtection="1">
      <alignment horizontal="right" vertical="center"/>
      <protection locked="0"/>
    </xf>
    <xf numFmtId="0" fontId="32" fillId="0" borderId="72" xfId="7" applyFont="1" applyBorder="1" applyAlignment="1" applyProtection="1">
      <alignment horizontal="left" vertical="center" wrapText="1"/>
      <protection locked="0"/>
    </xf>
    <xf numFmtId="0" fontId="4" fillId="0" borderId="14" xfId="7" applyFont="1" applyBorder="1" applyAlignment="1" applyProtection="1">
      <alignment horizontal="left" vertical="center" wrapText="1"/>
      <protection locked="0"/>
    </xf>
    <xf numFmtId="0" fontId="4" fillId="0" borderId="15" xfId="7" applyFont="1" applyBorder="1" applyAlignment="1" applyProtection="1">
      <alignment horizontal="left" vertical="center" wrapText="1"/>
      <protection locked="0"/>
    </xf>
    <xf numFmtId="0" fontId="12" fillId="0" borderId="13" xfId="7" applyFont="1" applyBorder="1" applyAlignment="1" applyProtection="1">
      <alignment horizontal="left" vertical="center" wrapText="1"/>
      <protection locked="0"/>
    </xf>
    <xf numFmtId="0" fontId="4" fillId="0" borderId="14" xfId="7" applyFont="1" applyBorder="1" applyAlignment="1" applyProtection="1">
      <alignment horizontal="left" vertical="center"/>
      <protection locked="0"/>
    </xf>
    <xf numFmtId="0" fontId="4" fillId="0" borderId="15" xfId="7" applyFont="1" applyBorder="1" applyAlignment="1" applyProtection="1">
      <alignment horizontal="left" vertical="center"/>
      <protection locked="0"/>
    </xf>
    <xf numFmtId="177" fontId="32" fillId="0" borderId="13" xfId="7" applyNumberFormat="1" applyFont="1" applyBorder="1" applyAlignment="1" applyProtection="1">
      <alignment horizontal="right" vertical="center"/>
      <protection locked="0"/>
    </xf>
    <xf numFmtId="177" fontId="32" fillId="0" borderId="14" xfId="7" applyNumberFormat="1" applyFont="1" applyBorder="1" applyAlignment="1" applyProtection="1">
      <alignment horizontal="right" vertical="center"/>
      <protection locked="0"/>
    </xf>
    <xf numFmtId="177" fontId="32" fillId="0" borderId="118" xfId="7" applyNumberFormat="1" applyFont="1" applyBorder="1" applyAlignment="1" applyProtection="1">
      <alignment horizontal="right" vertical="center"/>
      <protection locked="0"/>
    </xf>
    <xf numFmtId="177" fontId="32" fillId="0" borderId="30" xfId="7" applyNumberFormat="1" applyFont="1" applyBorder="1" applyAlignment="1" applyProtection="1">
      <alignment horizontal="right" vertical="center"/>
      <protection locked="0"/>
    </xf>
    <xf numFmtId="0" fontId="20" fillId="0" borderId="85" xfId="7" applyFont="1" applyBorder="1" applyAlignment="1" applyProtection="1">
      <alignment horizontal="center" vertical="center" wrapText="1"/>
      <protection locked="0"/>
    </xf>
    <xf numFmtId="0" fontId="4" fillId="0" borderId="11" xfId="7" applyFont="1" applyBorder="1" applyAlignment="1" applyProtection="1">
      <alignment horizontal="left" vertical="center" wrapText="1"/>
      <protection locked="0"/>
    </xf>
    <xf numFmtId="181" fontId="1" fillId="5" borderId="24" xfId="7" applyNumberFormat="1" applyFill="1" applyBorder="1" applyAlignment="1" applyProtection="1">
      <alignment horizontal="center" vertical="center" wrapText="1"/>
      <protection locked="0"/>
    </xf>
    <xf numFmtId="181" fontId="1" fillId="5" borderId="25" xfId="7" applyNumberFormat="1" applyFill="1" applyBorder="1" applyAlignment="1" applyProtection="1">
      <alignment horizontal="center" vertical="center" wrapText="1"/>
      <protection locked="0"/>
    </xf>
    <xf numFmtId="181" fontId="1" fillId="5" borderId="26" xfId="7" applyNumberFormat="1" applyFill="1" applyBorder="1" applyAlignment="1" applyProtection="1">
      <alignment horizontal="center" vertical="center" wrapText="1"/>
      <protection locked="0"/>
    </xf>
    <xf numFmtId="176" fontId="1" fillId="5" borderId="24" xfId="7" applyNumberFormat="1" applyFill="1" applyBorder="1" applyAlignment="1" applyProtection="1">
      <alignment horizontal="left" vertical="center" wrapText="1"/>
      <protection locked="0"/>
    </xf>
    <xf numFmtId="176" fontId="1" fillId="5" borderId="25" xfId="7" applyNumberFormat="1" applyFill="1" applyBorder="1" applyAlignment="1" applyProtection="1">
      <alignment horizontal="left" vertical="center" wrapText="1"/>
      <protection locked="0"/>
    </xf>
    <xf numFmtId="176" fontId="1" fillId="5" borderId="26" xfId="7" applyNumberFormat="1" applyFill="1" applyBorder="1" applyAlignment="1" applyProtection="1">
      <alignment horizontal="left" vertical="center" wrapText="1"/>
      <protection locked="0"/>
    </xf>
    <xf numFmtId="177" fontId="32" fillId="0" borderId="24" xfId="7" applyNumberFormat="1" applyFont="1" applyBorder="1" applyAlignment="1" applyProtection="1">
      <alignment horizontal="right" vertical="center"/>
      <protection locked="0"/>
    </xf>
    <xf numFmtId="177" fontId="32" fillId="0" borderId="25" xfId="7" applyNumberFormat="1" applyFont="1" applyBorder="1" applyAlignment="1" applyProtection="1">
      <alignment horizontal="right" vertical="center"/>
      <protection locked="0"/>
    </xf>
    <xf numFmtId="177" fontId="32" fillId="0" borderId="26" xfId="7" applyNumberFormat="1" applyFont="1" applyBorder="1" applyAlignment="1" applyProtection="1">
      <alignment horizontal="right" vertical="center"/>
      <protection locked="0"/>
    </xf>
    <xf numFmtId="49" fontId="32" fillId="5" borderId="11" xfId="7" applyNumberFormat="1" applyFont="1" applyFill="1" applyBorder="1" applyAlignment="1" applyProtection="1">
      <alignment horizontal="center" vertical="center" wrapText="1" shrinkToFit="1"/>
      <protection locked="0"/>
    </xf>
    <xf numFmtId="49" fontId="32" fillId="5" borderId="11" xfId="7" applyNumberFormat="1" applyFont="1" applyFill="1" applyBorder="1" applyAlignment="1" applyProtection="1">
      <alignment horizontal="center" vertical="center" shrinkToFit="1"/>
      <protection locked="0"/>
    </xf>
    <xf numFmtId="182" fontId="32" fillId="0" borderId="11" xfId="7" applyNumberFormat="1" applyFont="1" applyBorder="1" applyAlignment="1" applyProtection="1">
      <alignment horizontal="right" vertical="center" wrapText="1"/>
      <protection locked="0"/>
    </xf>
    <xf numFmtId="182" fontId="4" fillId="0" borderId="11" xfId="7" applyNumberFormat="1" applyFont="1" applyBorder="1" applyAlignment="1" applyProtection="1">
      <alignment horizontal="right" vertical="center" wrapText="1"/>
      <protection locked="0"/>
    </xf>
    <xf numFmtId="177" fontId="32" fillId="0" borderId="24" xfId="7" applyNumberFormat="1" applyFont="1" applyBorder="1" applyAlignment="1" applyProtection="1">
      <alignment horizontal="right" vertical="center" wrapText="1"/>
      <protection locked="0"/>
    </xf>
    <xf numFmtId="177" fontId="32" fillId="0" borderId="25" xfId="7" applyNumberFormat="1" applyFont="1" applyBorder="1" applyAlignment="1" applyProtection="1">
      <alignment horizontal="right" vertical="center" wrapText="1"/>
      <protection locked="0"/>
    </xf>
    <xf numFmtId="177" fontId="32" fillId="0" borderId="26" xfId="7" applyNumberFormat="1" applyFont="1" applyBorder="1" applyAlignment="1" applyProtection="1">
      <alignment horizontal="right" vertical="center" wrapText="1"/>
      <protection locked="0"/>
    </xf>
    <xf numFmtId="0" fontId="32" fillId="5" borderId="11" xfId="7" applyFont="1" applyFill="1" applyBorder="1" applyAlignment="1" applyProtection="1">
      <alignment horizontal="left" vertical="center" wrapText="1"/>
      <protection locked="0"/>
    </xf>
    <xf numFmtId="181" fontId="32" fillId="5" borderId="11" xfId="7" applyNumberFormat="1" applyFont="1" applyFill="1" applyBorder="1" applyAlignment="1" applyProtection="1">
      <alignment horizontal="center" vertical="center" wrapText="1"/>
      <protection locked="0"/>
    </xf>
    <xf numFmtId="181" fontId="4" fillId="5" borderId="11" xfId="7" applyNumberFormat="1" applyFont="1" applyFill="1" applyBorder="1" applyAlignment="1" applyProtection="1">
      <alignment horizontal="center" vertical="center" wrapText="1"/>
      <protection locked="0"/>
    </xf>
    <xf numFmtId="49" fontId="4" fillId="5" borderId="11" xfId="7" applyNumberFormat="1" applyFont="1" applyFill="1" applyBorder="1" applyAlignment="1" applyProtection="1">
      <alignment horizontal="left" vertical="center" wrapText="1"/>
      <protection locked="0"/>
    </xf>
    <xf numFmtId="0" fontId="32" fillId="0" borderId="11" xfId="7" applyFont="1" applyBorder="1" applyAlignment="1" applyProtection="1">
      <alignment horizontal="left" vertical="center" wrapText="1"/>
      <protection locked="0"/>
    </xf>
    <xf numFmtId="49" fontId="32" fillId="5" borderId="11" xfId="7" applyNumberFormat="1" applyFont="1" applyFill="1" applyBorder="1" applyAlignment="1" applyProtection="1">
      <alignment horizontal="left" vertical="center" wrapText="1"/>
      <protection locked="0"/>
    </xf>
    <xf numFmtId="181" fontId="32" fillId="5" borderId="24" xfId="7" applyNumberFormat="1" applyFont="1" applyFill="1" applyBorder="1" applyAlignment="1" applyProtection="1">
      <alignment horizontal="center" vertical="center" wrapText="1"/>
      <protection locked="0"/>
    </xf>
    <xf numFmtId="181" fontId="32" fillId="5" borderId="25" xfId="7" applyNumberFormat="1" applyFont="1" applyFill="1" applyBorder="1" applyAlignment="1" applyProtection="1">
      <alignment horizontal="center" vertical="center" wrapText="1"/>
      <protection locked="0"/>
    </xf>
    <xf numFmtId="181" fontId="32" fillId="5" borderId="26" xfId="7" applyNumberFormat="1" applyFont="1" applyFill="1" applyBorder="1" applyAlignment="1" applyProtection="1">
      <alignment horizontal="center" vertical="center" wrapText="1"/>
      <protection locked="0"/>
    </xf>
    <xf numFmtId="49" fontId="4" fillId="5" borderId="24" xfId="7" applyNumberFormat="1" applyFont="1" applyFill="1" applyBorder="1" applyAlignment="1" applyProtection="1">
      <alignment horizontal="left" vertical="center" wrapText="1"/>
      <protection locked="0"/>
    </xf>
    <xf numFmtId="49" fontId="4" fillId="5" borderId="25" xfId="7" applyNumberFormat="1" applyFont="1" applyFill="1" applyBorder="1" applyAlignment="1" applyProtection="1">
      <alignment horizontal="left" vertical="center" wrapText="1"/>
      <protection locked="0"/>
    </xf>
    <xf numFmtId="49" fontId="4" fillId="5" borderId="26" xfId="7" applyNumberFormat="1" applyFont="1" applyFill="1" applyBorder="1" applyAlignment="1" applyProtection="1">
      <alignment horizontal="left" vertical="center" wrapText="1"/>
      <protection locked="0"/>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34710477-8D54-4011-B990-FE8726CA3176}"/>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94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269</xdr:row>
      <xdr:rowOff>0</xdr:rowOff>
    </xdr:from>
    <xdr:to>
      <xdr:col>45</xdr:col>
      <xdr:colOff>172604</xdr:colOff>
      <xdr:row>288</xdr:row>
      <xdr:rowOff>170371</xdr:rowOff>
    </xdr:to>
    <xdr:grpSp>
      <xdr:nvGrpSpPr>
        <xdr:cNvPr id="2" name="グループ化 1">
          <a:extLst>
            <a:ext uri="{FF2B5EF4-FFF2-40B4-BE49-F238E27FC236}">
              <a16:creationId xmlns:a16="http://schemas.microsoft.com/office/drawing/2014/main" id="{59575471-28D6-4DD6-980F-FE67C5F8A231}"/>
            </a:ext>
          </a:extLst>
        </xdr:cNvPr>
        <xdr:cNvGrpSpPr/>
      </xdr:nvGrpSpPr>
      <xdr:grpSpPr>
        <a:xfrm>
          <a:off x="2218765" y="44095147"/>
          <a:ext cx="7030604" cy="7745548"/>
          <a:chOff x="2200275" y="42484221"/>
          <a:chExt cx="7030604" cy="7745548"/>
        </a:xfrm>
      </xdr:grpSpPr>
      <xdr:sp macro="" textlink="">
        <xdr:nvSpPr>
          <xdr:cNvPr id="3" name="正方形/長方形 2">
            <a:extLst>
              <a:ext uri="{FF2B5EF4-FFF2-40B4-BE49-F238E27FC236}">
                <a16:creationId xmlns:a16="http://schemas.microsoft.com/office/drawing/2014/main" id="{CB006E29-AF1D-4A1E-91FD-61DC2E3558AF}"/>
              </a:ext>
            </a:extLst>
          </xdr:cNvPr>
          <xdr:cNvSpPr/>
        </xdr:nvSpPr>
        <xdr:spPr>
          <a:xfrm>
            <a:off x="4455778" y="42484221"/>
            <a:ext cx="1784428" cy="799394"/>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1,569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93239B3F-C95F-4D80-84C0-BADE9386D4A0}"/>
              </a:ext>
            </a:extLst>
          </xdr:cNvPr>
          <xdr:cNvSpPr txBox="1"/>
        </xdr:nvSpPr>
        <xdr:spPr>
          <a:xfrm>
            <a:off x="5407586" y="43380568"/>
            <a:ext cx="594293" cy="29498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a:effectLst/>
                <a:latin typeface="+mn-lt"/>
                <a:ea typeface="+mn-ea"/>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 name="直線矢印コネクタ 4">
            <a:extLst>
              <a:ext uri="{FF2B5EF4-FFF2-40B4-BE49-F238E27FC236}">
                <a16:creationId xmlns:a16="http://schemas.microsoft.com/office/drawing/2014/main" id="{734BC088-A34F-4D3D-89BF-74A35795BEF8}"/>
              </a:ext>
            </a:extLst>
          </xdr:cNvPr>
          <xdr:cNvCxnSpPr>
            <a:stCxn id="3" idx="2"/>
            <a:endCxn id="6" idx="0"/>
          </xdr:cNvCxnSpPr>
        </xdr:nvCxnSpPr>
        <xdr:spPr>
          <a:xfrm>
            <a:off x="5347991" y="43283615"/>
            <a:ext cx="1493" cy="622349"/>
          </a:xfrm>
          <a:prstGeom prst="straightConnector1">
            <a:avLst/>
          </a:prstGeom>
          <a:noFill/>
          <a:ln w="9525" cap="flat" cmpd="sng" algn="ctr">
            <a:solidFill>
              <a:sysClr val="windowText" lastClr="000000"/>
            </a:solidFill>
            <a:prstDash val="solid"/>
            <a:tailEnd type="arrow"/>
          </a:ln>
          <a:effectLst/>
        </xdr:spPr>
      </xdr:cxnSp>
      <xdr:sp macro="" textlink="">
        <xdr:nvSpPr>
          <xdr:cNvPr id="6" name="正方形/長方形 5">
            <a:extLst>
              <a:ext uri="{FF2B5EF4-FFF2-40B4-BE49-F238E27FC236}">
                <a16:creationId xmlns:a16="http://schemas.microsoft.com/office/drawing/2014/main" id="{51E116AD-0A67-4DF5-96CC-6A1F3E709996}"/>
              </a:ext>
            </a:extLst>
          </xdr:cNvPr>
          <xdr:cNvSpPr/>
        </xdr:nvSpPr>
        <xdr:spPr>
          <a:xfrm>
            <a:off x="4455778" y="43905964"/>
            <a:ext cx="1787413" cy="812094"/>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1,569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3581D130-3242-4B0C-B8E9-A63F8AEA5612}"/>
              </a:ext>
            </a:extLst>
          </xdr:cNvPr>
          <xdr:cNvSpPr txBox="1"/>
        </xdr:nvSpPr>
        <xdr:spPr>
          <a:xfrm>
            <a:off x="4455778" y="44786378"/>
            <a:ext cx="1778838" cy="246793"/>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プロジェクトマネジメント</a:t>
            </a:r>
          </a:p>
        </xdr:txBody>
      </xdr:sp>
      <xdr:cxnSp macro="">
        <xdr:nvCxnSpPr>
          <xdr:cNvPr id="8" name="直線矢印コネクタ 7">
            <a:extLst>
              <a:ext uri="{FF2B5EF4-FFF2-40B4-BE49-F238E27FC236}">
                <a16:creationId xmlns:a16="http://schemas.microsoft.com/office/drawing/2014/main" id="{8F0E9A5F-63FB-48EA-845F-BDE2150EB40D}"/>
              </a:ext>
            </a:extLst>
          </xdr:cNvPr>
          <xdr:cNvCxnSpPr>
            <a:stCxn id="7" idx="2"/>
          </xdr:cNvCxnSpPr>
        </xdr:nvCxnSpPr>
        <xdr:spPr>
          <a:xfrm flipH="1">
            <a:off x="5339550" y="45033171"/>
            <a:ext cx="5646" cy="1327241"/>
          </a:xfrm>
          <a:prstGeom prst="straightConnector1">
            <a:avLst/>
          </a:prstGeom>
          <a:noFill/>
          <a:ln w="9525" cap="flat" cmpd="sng" algn="ctr">
            <a:solidFill>
              <a:sysClr val="windowText" lastClr="000000"/>
            </a:solidFill>
            <a:prstDash val="solid"/>
            <a:tailEnd type="arrow"/>
          </a:ln>
          <a:effectLst/>
        </xdr:spPr>
      </xdr:cxnSp>
      <xdr:cxnSp macro="">
        <xdr:nvCxnSpPr>
          <xdr:cNvPr id="9" name="直線コネクタ 8">
            <a:extLst>
              <a:ext uri="{FF2B5EF4-FFF2-40B4-BE49-F238E27FC236}">
                <a16:creationId xmlns:a16="http://schemas.microsoft.com/office/drawing/2014/main" id="{393A968A-A1F4-461D-91DF-B9E4E7DCAAA7}"/>
              </a:ext>
            </a:extLst>
          </xdr:cNvPr>
          <xdr:cNvCxnSpPr/>
        </xdr:nvCxnSpPr>
        <xdr:spPr>
          <a:xfrm>
            <a:off x="2944592" y="45923631"/>
            <a:ext cx="4980185" cy="0"/>
          </a:xfrm>
          <a:prstGeom prst="line">
            <a:avLst/>
          </a:prstGeom>
          <a:noFill/>
          <a:ln w="9525" cap="flat" cmpd="sng" algn="ctr">
            <a:solidFill>
              <a:sysClr val="windowText" lastClr="000000"/>
            </a:solidFill>
            <a:prstDash val="solid"/>
          </a:ln>
          <a:effectLst/>
        </xdr:spPr>
      </xdr:cxnSp>
      <xdr:cxnSp macro="">
        <xdr:nvCxnSpPr>
          <xdr:cNvPr id="10" name="直線矢印コネクタ 9">
            <a:extLst>
              <a:ext uri="{FF2B5EF4-FFF2-40B4-BE49-F238E27FC236}">
                <a16:creationId xmlns:a16="http://schemas.microsoft.com/office/drawing/2014/main" id="{B47A4CBD-DB81-404A-9690-3D529DFD7032}"/>
              </a:ext>
            </a:extLst>
          </xdr:cNvPr>
          <xdr:cNvCxnSpPr/>
        </xdr:nvCxnSpPr>
        <xdr:spPr>
          <a:xfrm>
            <a:off x="2944592" y="45933156"/>
            <a:ext cx="0" cy="429650"/>
          </a:xfrm>
          <a:prstGeom prst="straightConnector1">
            <a:avLst/>
          </a:prstGeom>
          <a:noFill/>
          <a:ln w="9525" cap="flat" cmpd="sng" algn="ctr">
            <a:solidFill>
              <a:sysClr val="windowText" lastClr="000000"/>
            </a:solidFill>
            <a:prstDash val="solid"/>
            <a:tailEnd type="arrow"/>
          </a:ln>
          <a:effectLst/>
        </xdr:spPr>
      </xdr:cxnSp>
      <xdr:cxnSp macro="">
        <xdr:nvCxnSpPr>
          <xdr:cNvPr id="11" name="直線矢印コネクタ 10">
            <a:extLst>
              <a:ext uri="{FF2B5EF4-FFF2-40B4-BE49-F238E27FC236}">
                <a16:creationId xmlns:a16="http://schemas.microsoft.com/office/drawing/2014/main" id="{033B9114-E1F1-45D4-A8D0-0EA3F86C8FA0}"/>
              </a:ext>
            </a:extLst>
          </xdr:cNvPr>
          <xdr:cNvCxnSpPr/>
        </xdr:nvCxnSpPr>
        <xdr:spPr>
          <a:xfrm>
            <a:off x="7935360" y="45923631"/>
            <a:ext cx="0" cy="429650"/>
          </a:xfrm>
          <a:prstGeom prst="straightConnector1">
            <a:avLst/>
          </a:prstGeom>
          <a:noFill/>
          <a:ln w="9525" cap="flat" cmpd="sng" algn="ctr">
            <a:solidFill>
              <a:sysClr val="windowText" lastClr="000000"/>
            </a:solidFill>
            <a:prstDash val="solid"/>
            <a:tailEnd type="arrow"/>
          </a:ln>
          <a:effectLst/>
        </xdr:spPr>
      </xdr:cxnSp>
      <xdr:sp macro="" textlink="">
        <xdr:nvSpPr>
          <xdr:cNvPr id="12" name="テキスト ボックス 11">
            <a:extLst>
              <a:ext uri="{FF2B5EF4-FFF2-40B4-BE49-F238E27FC236}">
                <a16:creationId xmlns:a16="http://schemas.microsoft.com/office/drawing/2014/main" id="{8BDF73D1-C1B1-441E-805E-D6EF44BDBFDF}"/>
              </a:ext>
            </a:extLst>
          </xdr:cNvPr>
          <xdr:cNvSpPr txBox="1"/>
        </xdr:nvSpPr>
        <xdr:spPr>
          <a:xfrm>
            <a:off x="5329678" y="45623374"/>
            <a:ext cx="2208868" cy="22673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8DFA72E8-C47B-4C50-A33A-C257C1F3F72D}"/>
              </a:ext>
            </a:extLst>
          </xdr:cNvPr>
          <xdr:cNvSpPr txBox="1"/>
        </xdr:nvSpPr>
        <xdr:spPr>
          <a:xfrm>
            <a:off x="4594675" y="47241911"/>
            <a:ext cx="1472308" cy="1716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4" name="直線矢印コネクタ 13">
            <a:extLst>
              <a:ext uri="{FF2B5EF4-FFF2-40B4-BE49-F238E27FC236}">
                <a16:creationId xmlns:a16="http://schemas.microsoft.com/office/drawing/2014/main" id="{884D11C6-8FE2-49AA-A25D-DB5446DDBD1D}"/>
              </a:ext>
            </a:extLst>
          </xdr:cNvPr>
          <xdr:cNvCxnSpPr/>
        </xdr:nvCxnSpPr>
        <xdr:spPr>
          <a:xfrm>
            <a:off x="5338896" y="47561713"/>
            <a:ext cx="654" cy="1195068"/>
          </a:xfrm>
          <a:prstGeom prst="straightConnector1">
            <a:avLst/>
          </a:prstGeom>
          <a:noFill/>
          <a:ln w="9525" cap="flat" cmpd="sng" algn="ctr">
            <a:solidFill>
              <a:sysClr val="windowText" lastClr="000000"/>
            </a:solidFill>
            <a:prstDash val="solid"/>
            <a:tailEnd type="none"/>
          </a:ln>
          <a:effectLst/>
        </xdr:spPr>
      </xdr:cxnSp>
      <xdr:cxnSp macro="">
        <xdr:nvCxnSpPr>
          <xdr:cNvPr id="15" name="直線コネクタ 14">
            <a:extLst>
              <a:ext uri="{FF2B5EF4-FFF2-40B4-BE49-F238E27FC236}">
                <a16:creationId xmlns:a16="http://schemas.microsoft.com/office/drawing/2014/main" id="{105190C8-EB3C-4AC8-ABDB-C6B1FC8B93AB}"/>
              </a:ext>
            </a:extLst>
          </xdr:cNvPr>
          <xdr:cNvCxnSpPr/>
        </xdr:nvCxnSpPr>
        <xdr:spPr>
          <a:xfrm>
            <a:off x="2935067" y="48724237"/>
            <a:ext cx="4980185" cy="0"/>
          </a:xfrm>
          <a:prstGeom prst="line">
            <a:avLst/>
          </a:prstGeom>
          <a:noFill/>
          <a:ln w="9525" cap="flat" cmpd="sng" algn="ctr">
            <a:solidFill>
              <a:sysClr val="windowText" lastClr="000000"/>
            </a:solidFill>
            <a:prstDash val="solid"/>
          </a:ln>
          <a:effectLst/>
        </xdr:spPr>
      </xdr:cxnSp>
      <xdr:cxnSp macro="">
        <xdr:nvCxnSpPr>
          <xdr:cNvPr id="16" name="直線矢印コネクタ 15">
            <a:extLst>
              <a:ext uri="{FF2B5EF4-FFF2-40B4-BE49-F238E27FC236}">
                <a16:creationId xmlns:a16="http://schemas.microsoft.com/office/drawing/2014/main" id="{0FF6685C-5B21-4252-AFFD-33BAB72FCCCB}"/>
              </a:ext>
            </a:extLst>
          </xdr:cNvPr>
          <xdr:cNvCxnSpPr/>
        </xdr:nvCxnSpPr>
        <xdr:spPr>
          <a:xfrm>
            <a:off x="5339550" y="48542396"/>
            <a:ext cx="0" cy="655663"/>
          </a:xfrm>
          <a:prstGeom prst="straightConnector1">
            <a:avLst/>
          </a:prstGeom>
          <a:noFill/>
          <a:ln w="9525" cap="flat" cmpd="sng" algn="ctr">
            <a:solidFill>
              <a:sysClr val="windowText" lastClr="000000"/>
            </a:solidFill>
            <a:prstDash val="solid"/>
            <a:tailEnd type="arrow"/>
          </a:ln>
          <a:effectLst/>
        </xdr:spPr>
      </xdr:cxnSp>
      <xdr:cxnSp macro="">
        <xdr:nvCxnSpPr>
          <xdr:cNvPr id="17" name="直線矢印コネクタ 16">
            <a:extLst>
              <a:ext uri="{FF2B5EF4-FFF2-40B4-BE49-F238E27FC236}">
                <a16:creationId xmlns:a16="http://schemas.microsoft.com/office/drawing/2014/main" id="{3B33188A-3971-4A03-B03D-E426DA5E22D4}"/>
              </a:ext>
            </a:extLst>
          </xdr:cNvPr>
          <xdr:cNvCxnSpPr/>
        </xdr:nvCxnSpPr>
        <xdr:spPr>
          <a:xfrm>
            <a:off x="2914286" y="48724237"/>
            <a:ext cx="0" cy="470647"/>
          </a:xfrm>
          <a:prstGeom prst="straightConnector1">
            <a:avLst/>
          </a:prstGeom>
          <a:noFill/>
          <a:ln w="9525" cap="flat" cmpd="sng" algn="ctr">
            <a:solidFill>
              <a:sysClr val="windowText" lastClr="000000"/>
            </a:solidFill>
            <a:prstDash val="solid"/>
            <a:tailEnd type="arrow"/>
          </a:ln>
          <a:effectLst/>
        </xdr:spPr>
      </xdr:cxnSp>
      <xdr:cxnSp macro="">
        <xdr:nvCxnSpPr>
          <xdr:cNvPr id="18" name="直線矢印コネクタ 17">
            <a:extLst>
              <a:ext uri="{FF2B5EF4-FFF2-40B4-BE49-F238E27FC236}">
                <a16:creationId xmlns:a16="http://schemas.microsoft.com/office/drawing/2014/main" id="{6D812958-EBE8-466B-B771-6E082CC9B35F}"/>
              </a:ext>
            </a:extLst>
          </xdr:cNvPr>
          <xdr:cNvCxnSpPr/>
        </xdr:nvCxnSpPr>
        <xdr:spPr>
          <a:xfrm>
            <a:off x="7916310" y="48733762"/>
            <a:ext cx="0" cy="470647"/>
          </a:xfrm>
          <a:prstGeom prst="straightConnector1">
            <a:avLst/>
          </a:prstGeom>
          <a:noFill/>
          <a:ln w="9525" cap="flat" cmpd="sng" algn="ctr">
            <a:solidFill>
              <a:sysClr val="windowText" lastClr="000000"/>
            </a:solidFill>
            <a:prstDash val="solid"/>
            <a:tailEnd type="arrow"/>
          </a:ln>
          <a:effectLst/>
        </xdr:spPr>
      </xdr:cxnSp>
      <xdr:sp macro="" textlink="">
        <xdr:nvSpPr>
          <xdr:cNvPr id="19" name="テキスト ボックス 18">
            <a:extLst>
              <a:ext uri="{FF2B5EF4-FFF2-40B4-BE49-F238E27FC236}">
                <a16:creationId xmlns:a16="http://schemas.microsoft.com/office/drawing/2014/main" id="{F086BE37-CCDB-4CCB-A845-B6C050E6255A}"/>
              </a:ext>
            </a:extLst>
          </xdr:cNvPr>
          <xdr:cNvSpPr txBox="1"/>
        </xdr:nvSpPr>
        <xdr:spPr>
          <a:xfrm>
            <a:off x="4539280" y="50015149"/>
            <a:ext cx="1476390" cy="214620"/>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a:extLst>
              <a:ext uri="{FF2B5EF4-FFF2-40B4-BE49-F238E27FC236}">
                <a16:creationId xmlns:a16="http://schemas.microsoft.com/office/drawing/2014/main" id="{B21E759E-7045-4789-85FD-66B00C8D2CA2}"/>
              </a:ext>
            </a:extLst>
          </xdr:cNvPr>
          <xdr:cNvSpPr txBox="1"/>
        </xdr:nvSpPr>
        <xdr:spPr>
          <a:xfrm>
            <a:off x="2238023" y="47193952"/>
            <a:ext cx="1476390" cy="187253"/>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テキスト ボックス 20">
            <a:extLst>
              <a:ext uri="{FF2B5EF4-FFF2-40B4-BE49-F238E27FC236}">
                <a16:creationId xmlns:a16="http://schemas.microsoft.com/office/drawing/2014/main" id="{75548BCC-10EF-461E-BE0F-E4092CA09301}"/>
              </a:ext>
            </a:extLst>
          </xdr:cNvPr>
          <xdr:cNvSpPr txBox="1"/>
        </xdr:nvSpPr>
        <xdr:spPr>
          <a:xfrm>
            <a:off x="7154692" y="47249049"/>
            <a:ext cx="1489946" cy="1716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テキスト ボックス 21">
            <a:extLst>
              <a:ext uri="{FF2B5EF4-FFF2-40B4-BE49-F238E27FC236}">
                <a16:creationId xmlns:a16="http://schemas.microsoft.com/office/drawing/2014/main" id="{E39B0C14-E6FD-46D2-A288-F71505934742}"/>
              </a:ext>
            </a:extLst>
          </xdr:cNvPr>
          <xdr:cNvSpPr txBox="1"/>
        </xdr:nvSpPr>
        <xdr:spPr>
          <a:xfrm>
            <a:off x="7213757" y="49993997"/>
            <a:ext cx="1495760" cy="183095"/>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6CAB13FB-98DF-48EB-9831-65C5E674843A}"/>
              </a:ext>
            </a:extLst>
          </xdr:cNvPr>
          <xdr:cNvSpPr txBox="1"/>
        </xdr:nvSpPr>
        <xdr:spPr>
          <a:xfrm>
            <a:off x="2200275" y="49984120"/>
            <a:ext cx="1494029" cy="183095"/>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3D30A60C-DDB7-42BB-A327-FE77DDD119E5}"/>
              </a:ext>
            </a:extLst>
          </xdr:cNvPr>
          <xdr:cNvSpPr txBox="1"/>
        </xdr:nvSpPr>
        <xdr:spPr>
          <a:xfrm>
            <a:off x="5339443" y="48402878"/>
            <a:ext cx="2537821" cy="22667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テキスト ボックス 24">
            <a:extLst>
              <a:ext uri="{FF2B5EF4-FFF2-40B4-BE49-F238E27FC236}">
                <a16:creationId xmlns:a16="http://schemas.microsoft.com/office/drawing/2014/main" id="{B5E2E757-9EEA-47B5-B24C-0F1EA2AA4968}"/>
              </a:ext>
            </a:extLst>
          </xdr:cNvPr>
          <xdr:cNvSpPr txBox="1"/>
        </xdr:nvSpPr>
        <xdr:spPr bwMode="auto">
          <a:xfrm>
            <a:off x="2277782" y="46366845"/>
            <a:ext cx="1402949" cy="745397"/>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849</a:t>
            </a:r>
            <a:r>
              <a:rPr kumimoji="1" lang="ja-JP" altLang="ja-JP" sz="1100" b="0" i="0" baseline="0">
                <a:effectLst/>
                <a:latin typeface="+mn-lt"/>
                <a:ea typeface="+mn-ea"/>
                <a:cs typeface="+mn-cs"/>
              </a:rPr>
              <a:t>百万円</a:t>
            </a:r>
            <a:endParaRPr lang="ja-JP" altLang="ja-JP">
              <a:effectLst/>
            </a:endParaRPr>
          </a:p>
        </xdr:txBody>
      </xdr:sp>
      <xdr:sp macro="" textlink="">
        <xdr:nvSpPr>
          <xdr:cNvPr id="26" name="テキスト ボックス 25">
            <a:extLst>
              <a:ext uri="{FF2B5EF4-FFF2-40B4-BE49-F238E27FC236}">
                <a16:creationId xmlns:a16="http://schemas.microsoft.com/office/drawing/2014/main" id="{49A6F70C-BCE8-4D86-8485-38B3F95FEE62}"/>
              </a:ext>
            </a:extLst>
          </xdr:cNvPr>
          <xdr:cNvSpPr txBox="1"/>
        </xdr:nvSpPr>
        <xdr:spPr bwMode="auto">
          <a:xfrm>
            <a:off x="4440362" y="46366845"/>
            <a:ext cx="1774805" cy="74857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347</a:t>
            </a:r>
            <a:r>
              <a:rPr kumimoji="1" lang="ja-JP" altLang="ja-JP" sz="1100" b="0" i="0" baseline="0">
                <a:effectLst/>
                <a:latin typeface="+mn-lt"/>
                <a:ea typeface="+mn-ea"/>
                <a:cs typeface="+mn-cs"/>
              </a:rPr>
              <a:t>百万円</a:t>
            </a:r>
            <a:endParaRPr lang="ja-JP" altLang="ja-JP">
              <a:effectLst/>
            </a:endParaRPr>
          </a:p>
        </xdr:txBody>
      </xdr:sp>
      <xdr:sp macro="" textlink="">
        <xdr:nvSpPr>
          <xdr:cNvPr id="27" name="テキスト ボックス 26">
            <a:extLst>
              <a:ext uri="{FF2B5EF4-FFF2-40B4-BE49-F238E27FC236}">
                <a16:creationId xmlns:a16="http://schemas.microsoft.com/office/drawing/2014/main" id="{5EB1D0AA-5CFA-4716-AE27-5E18FAA088A9}"/>
              </a:ext>
            </a:extLst>
          </xdr:cNvPr>
          <xdr:cNvSpPr txBox="1"/>
        </xdr:nvSpPr>
        <xdr:spPr bwMode="auto">
          <a:xfrm>
            <a:off x="6864268" y="46347795"/>
            <a:ext cx="2172244" cy="76444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318</a:t>
            </a:r>
            <a:r>
              <a:rPr kumimoji="1" lang="ja-JP" altLang="ja-JP" sz="1100" b="0" i="0" baseline="0">
                <a:effectLst/>
                <a:latin typeface="+mn-lt"/>
                <a:ea typeface="+mn-ea"/>
                <a:cs typeface="+mn-cs"/>
              </a:rPr>
              <a:t>百万円</a:t>
            </a:r>
            <a:endParaRPr lang="ja-JP" altLang="ja-JP">
              <a:effectLst/>
            </a:endParaRPr>
          </a:p>
        </xdr:txBody>
      </xdr:sp>
      <xdr:sp macro="" textlink="">
        <xdr:nvSpPr>
          <xdr:cNvPr id="28" name="テキスト ボックス 27">
            <a:extLst>
              <a:ext uri="{FF2B5EF4-FFF2-40B4-BE49-F238E27FC236}">
                <a16:creationId xmlns:a16="http://schemas.microsoft.com/office/drawing/2014/main" id="{7176C102-C0F5-45A3-A298-1A5811D335E1}"/>
              </a:ext>
            </a:extLst>
          </xdr:cNvPr>
          <xdr:cNvSpPr txBox="1"/>
        </xdr:nvSpPr>
        <xdr:spPr bwMode="auto">
          <a:xfrm>
            <a:off x="2221753" y="49245255"/>
            <a:ext cx="1414232" cy="684033"/>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ja-JP" sz="1100" b="0" i="0" baseline="0">
                <a:effectLst/>
                <a:latin typeface="+mn-lt"/>
                <a:ea typeface="+mn-ea"/>
                <a:cs typeface="+mn-cs"/>
              </a:rPr>
              <a:t>百万円</a:t>
            </a:r>
            <a:endParaRPr lang="ja-JP" altLang="ja-JP">
              <a:effectLst/>
            </a:endParaRPr>
          </a:p>
        </xdr:txBody>
      </xdr:sp>
      <xdr:sp macro="" textlink="">
        <xdr:nvSpPr>
          <xdr:cNvPr id="29" name="テキスト ボックス 28">
            <a:extLst>
              <a:ext uri="{FF2B5EF4-FFF2-40B4-BE49-F238E27FC236}">
                <a16:creationId xmlns:a16="http://schemas.microsoft.com/office/drawing/2014/main" id="{97DDF2A2-EBC0-4C28-B9A5-A1A6DB5490C2}"/>
              </a:ext>
            </a:extLst>
          </xdr:cNvPr>
          <xdr:cNvSpPr txBox="1"/>
        </xdr:nvSpPr>
        <xdr:spPr bwMode="auto">
          <a:xfrm>
            <a:off x="4424191" y="49245255"/>
            <a:ext cx="1778887" cy="684033"/>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ja-JP" sz="1100" b="0" i="0" baseline="0">
                <a:effectLst/>
                <a:latin typeface="+mn-lt"/>
                <a:ea typeface="+mn-ea"/>
                <a:cs typeface="+mn-cs"/>
              </a:rPr>
              <a:t>百万円</a:t>
            </a:r>
            <a:endParaRPr lang="ja-JP" altLang="ja-JP">
              <a:effectLst/>
            </a:endParaRPr>
          </a:p>
        </xdr:txBody>
      </xdr:sp>
      <xdr:sp macro="" textlink="">
        <xdr:nvSpPr>
          <xdr:cNvPr id="30" name="テキスト ボックス 29">
            <a:extLst>
              <a:ext uri="{FF2B5EF4-FFF2-40B4-BE49-F238E27FC236}">
                <a16:creationId xmlns:a16="http://schemas.microsoft.com/office/drawing/2014/main" id="{28602288-0CA5-4C7A-A112-985BB4DBD948}"/>
              </a:ext>
            </a:extLst>
          </xdr:cNvPr>
          <xdr:cNvSpPr txBox="1"/>
        </xdr:nvSpPr>
        <xdr:spPr bwMode="auto">
          <a:xfrm>
            <a:off x="6838572" y="49245255"/>
            <a:ext cx="2392307" cy="67940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13</a:t>
            </a:r>
            <a:r>
              <a:rPr kumimoji="1" lang="ja-JP" altLang="ja-JP" sz="1100" b="0" i="0" baseline="0">
                <a:effectLst/>
                <a:latin typeface="+mn-lt"/>
                <a:ea typeface="+mn-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565" sqref="A565:XFD6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791">
        <v>2022</v>
      </c>
      <c r="AE2" s="791"/>
      <c r="AF2" s="791"/>
      <c r="AG2" s="791"/>
      <c r="AH2" s="791"/>
      <c r="AI2" s="75" t="s">
        <v>279</v>
      </c>
      <c r="AJ2" s="791" t="s">
        <v>602</v>
      </c>
      <c r="AK2" s="791"/>
      <c r="AL2" s="791"/>
      <c r="AM2" s="791"/>
      <c r="AN2" s="75" t="s">
        <v>279</v>
      </c>
      <c r="AO2" s="791">
        <v>21</v>
      </c>
      <c r="AP2" s="791"/>
      <c r="AQ2" s="791"/>
      <c r="AR2" s="76" t="s">
        <v>279</v>
      </c>
      <c r="AS2" s="792">
        <v>227</v>
      </c>
      <c r="AT2" s="792"/>
      <c r="AU2" s="792"/>
      <c r="AV2" s="75" t="str">
        <f>IF(AW2="","","-")</f>
        <v/>
      </c>
      <c r="AW2" s="793"/>
      <c r="AX2" s="793"/>
    </row>
    <row r="3" spans="1:50" ht="21" customHeight="1" thickBot="1" x14ac:dyDescent="0.2">
      <c r="A3" s="794" t="s">
        <v>592</v>
      </c>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23" t="s">
        <v>59</v>
      </c>
      <c r="AJ3" s="796" t="s">
        <v>603</v>
      </c>
      <c r="AK3" s="796"/>
      <c r="AL3" s="796"/>
      <c r="AM3" s="796"/>
      <c r="AN3" s="796"/>
      <c r="AO3" s="796"/>
      <c r="AP3" s="796"/>
      <c r="AQ3" s="796"/>
      <c r="AR3" s="796"/>
      <c r="AS3" s="796"/>
      <c r="AT3" s="796"/>
      <c r="AU3" s="796"/>
      <c r="AV3" s="796"/>
      <c r="AW3" s="796"/>
      <c r="AX3" s="24" t="s">
        <v>60</v>
      </c>
    </row>
    <row r="4" spans="1:50" ht="24.75" customHeight="1" x14ac:dyDescent="0.15">
      <c r="A4" s="766" t="s">
        <v>23</v>
      </c>
      <c r="B4" s="767"/>
      <c r="C4" s="767"/>
      <c r="D4" s="767"/>
      <c r="E4" s="767"/>
      <c r="F4" s="767"/>
      <c r="G4" s="768" t="s">
        <v>604</v>
      </c>
      <c r="H4" s="769"/>
      <c r="I4" s="769"/>
      <c r="J4" s="769"/>
      <c r="K4" s="769"/>
      <c r="L4" s="769"/>
      <c r="M4" s="769"/>
      <c r="N4" s="769"/>
      <c r="O4" s="769"/>
      <c r="P4" s="769"/>
      <c r="Q4" s="769"/>
      <c r="R4" s="769"/>
      <c r="S4" s="769"/>
      <c r="T4" s="769"/>
      <c r="U4" s="769"/>
      <c r="V4" s="769"/>
      <c r="W4" s="769"/>
      <c r="X4" s="769"/>
      <c r="Y4" s="770" t="s">
        <v>1</v>
      </c>
      <c r="Z4" s="771"/>
      <c r="AA4" s="771"/>
      <c r="AB4" s="771"/>
      <c r="AC4" s="771"/>
      <c r="AD4" s="772"/>
      <c r="AE4" s="773" t="s">
        <v>605</v>
      </c>
      <c r="AF4" s="774"/>
      <c r="AG4" s="774"/>
      <c r="AH4" s="774"/>
      <c r="AI4" s="774"/>
      <c r="AJ4" s="774"/>
      <c r="AK4" s="774"/>
      <c r="AL4" s="774"/>
      <c r="AM4" s="774"/>
      <c r="AN4" s="774"/>
      <c r="AO4" s="774"/>
      <c r="AP4" s="775"/>
      <c r="AQ4" s="776" t="s">
        <v>2</v>
      </c>
      <c r="AR4" s="771"/>
      <c r="AS4" s="771"/>
      <c r="AT4" s="771"/>
      <c r="AU4" s="771"/>
      <c r="AV4" s="771"/>
      <c r="AW4" s="771"/>
      <c r="AX4" s="777"/>
    </row>
    <row r="5" spans="1:50" ht="53.25" customHeight="1" x14ac:dyDescent="0.15">
      <c r="A5" s="778" t="s">
        <v>62</v>
      </c>
      <c r="B5" s="779"/>
      <c r="C5" s="779"/>
      <c r="D5" s="779"/>
      <c r="E5" s="779"/>
      <c r="F5" s="780"/>
      <c r="G5" s="781" t="s">
        <v>377</v>
      </c>
      <c r="H5" s="782"/>
      <c r="I5" s="782"/>
      <c r="J5" s="782"/>
      <c r="K5" s="782"/>
      <c r="L5" s="782"/>
      <c r="M5" s="783" t="s">
        <v>61</v>
      </c>
      <c r="N5" s="784"/>
      <c r="O5" s="784"/>
      <c r="P5" s="784"/>
      <c r="Q5" s="784"/>
      <c r="R5" s="785"/>
      <c r="S5" s="786" t="s">
        <v>383</v>
      </c>
      <c r="T5" s="782"/>
      <c r="U5" s="782"/>
      <c r="V5" s="782"/>
      <c r="W5" s="782"/>
      <c r="X5" s="787"/>
      <c r="Y5" s="788" t="s">
        <v>3</v>
      </c>
      <c r="Z5" s="789"/>
      <c r="AA5" s="789"/>
      <c r="AB5" s="789"/>
      <c r="AC5" s="789"/>
      <c r="AD5" s="790"/>
      <c r="AE5" s="808" t="s">
        <v>606</v>
      </c>
      <c r="AF5" s="808"/>
      <c r="AG5" s="808"/>
      <c r="AH5" s="808"/>
      <c r="AI5" s="808"/>
      <c r="AJ5" s="808"/>
      <c r="AK5" s="808"/>
      <c r="AL5" s="808"/>
      <c r="AM5" s="808"/>
      <c r="AN5" s="808"/>
      <c r="AO5" s="808"/>
      <c r="AP5" s="809"/>
      <c r="AQ5" s="810" t="s">
        <v>607</v>
      </c>
      <c r="AR5" s="811"/>
      <c r="AS5" s="811"/>
      <c r="AT5" s="811"/>
      <c r="AU5" s="811"/>
      <c r="AV5" s="811"/>
      <c r="AW5" s="811"/>
      <c r="AX5" s="812"/>
    </row>
    <row r="6" spans="1:50" ht="39" customHeight="1" x14ac:dyDescent="0.15">
      <c r="A6" s="813" t="s">
        <v>4</v>
      </c>
      <c r="B6" s="814"/>
      <c r="C6" s="814"/>
      <c r="D6" s="814"/>
      <c r="E6" s="814"/>
      <c r="F6" s="814"/>
      <c r="G6" s="815" t="str">
        <f>入力規則等!F39</f>
        <v>エネルギー対策特別会計エネルギー需給勘定</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192" customHeight="1" x14ac:dyDescent="0.15">
      <c r="A7" s="797" t="s">
        <v>20</v>
      </c>
      <c r="B7" s="798"/>
      <c r="C7" s="798"/>
      <c r="D7" s="798"/>
      <c r="E7" s="798"/>
      <c r="F7" s="799"/>
      <c r="G7" s="818" t="s">
        <v>609</v>
      </c>
      <c r="H7" s="819"/>
      <c r="I7" s="819"/>
      <c r="J7" s="819"/>
      <c r="K7" s="819"/>
      <c r="L7" s="819"/>
      <c r="M7" s="819"/>
      <c r="N7" s="819"/>
      <c r="O7" s="819"/>
      <c r="P7" s="819"/>
      <c r="Q7" s="819"/>
      <c r="R7" s="819"/>
      <c r="S7" s="819"/>
      <c r="T7" s="819"/>
      <c r="U7" s="819"/>
      <c r="V7" s="819"/>
      <c r="W7" s="819"/>
      <c r="X7" s="820"/>
      <c r="Y7" s="821" t="s">
        <v>264</v>
      </c>
      <c r="Z7" s="655"/>
      <c r="AA7" s="655"/>
      <c r="AB7" s="655"/>
      <c r="AC7" s="655"/>
      <c r="AD7" s="822"/>
      <c r="AE7" s="754" t="s">
        <v>610</v>
      </c>
      <c r="AF7" s="755"/>
      <c r="AG7" s="755"/>
      <c r="AH7" s="755"/>
      <c r="AI7" s="755"/>
      <c r="AJ7" s="755"/>
      <c r="AK7" s="755"/>
      <c r="AL7" s="755"/>
      <c r="AM7" s="755"/>
      <c r="AN7" s="755"/>
      <c r="AO7" s="755"/>
      <c r="AP7" s="755"/>
      <c r="AQ7" s="755"/>
      <c r="AR7" s="755"/>
      <c r="AS7" s="755"/>
      <c r="AT7" s="755"/>
      <c r="AU7" s="755"/>
      <c r="AV7" s="755"/>
      <c r="AW7" s="755"/>
      <c r="AX7" s="756"/>
    </row>
    <row r="8" spans="1:50" ht="53.25" customHeight="1" x14ac:dyDescent="0.15">
      <c r="A8" s="797" t="s">
        <v>185</v>
      </c>
      <c r="B8" s="798"/>
      <c r="C8" s="798"/>
      <c r="D8" s="798"/>
      <c r="E8" s="798"/>
      <c r="F8" s="799"/>
      <c r="G8" s="800" t="str">
        <f>入力規則等!A27</f>
        <v>科学技術・イノベーション、地球温暖化対策</v>
      </c>
      <c r="H8" s="801"/>
      <c r="I8" s="801"/>
      <c r="J8" s="801"/>
      <c r="K8" s="801"/>
      <c r="L8" s="801"/>
      <c r="M8" s="801"/>
      <c r="N8" s="801"/>
      <c r="O8" s="801"/>
      <c r="P8" s="801"/>
      <c r="Q8" s="801"/>
      <c r="R8" s="801"/>
      <c r="S8" s="801"/>
      <c r="T8" s="801"/>
      <c r="U8" s="801"/>
      <c r="V8" s="801"/>
      <c r="W8" s="801"/>
      <c r="X8" s="802"/>
      <c r="Y8" s="803" t="s">
        <v>186</v>
      </c>
      <c r="Z8" s="804"/>
      <c r="AA8" s="804"/>
      <c r="AB8" s="804"/>
      <c r="AC8" s="804"/>
      <c r="AD8" s="805"/>
      <c r="AE8" s="806" t="str">
        <f>入力規則等!K13</f>
        <v>エネルギー対策</v>
      </c>
      <c r="AF8" s="801"/>
      <c r="AG8" s="801"/>
      <c r="AH8" s="801"/>
      <c r="AI8" s="801"/>
      <c r="AJ8" s="801"/>
      <c r="AK8" s="801"/>
      <c r="AL8" s="801"/>
      <c r="AM8" s="801"/>
      <c r="AN8" s="801"/>
      <c r="AO8" s="801"/>
      <c r="AP8" s="801"/>
      <c r="AQ8" s="801"/>
      <c r="AR8" s="801"/>
      <c r="AS8" s="801"/>
      <c r="AT8" s="801"/>
      <c r="AU8" s="801"/>
      <c r="AV8" s="801"/>
      <c r="AW8" s="801"/>
      <c r="AX8" s="807"/>
    </row>
    <row r="9" spans="1:50" ht="58.5" customHeight="1" x14ac:dyDescent="0.15">
      <c r="A9" s="727" t="s">
        <v>21</v>
      </c>
      <c r="B9" s="728"/>
      <c r="C9" s="728"/>
      <c r="D9" s="728"/>
      <c r="E9" s="728"/>
      <c r="F9" s="728"/>
      <c r="G9" s="863" t="s">
        <v>611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9.25" customHeight="1" x14ac:dyDescent="0.15">
      <c r="A10" s="718" t="s">
        <v>27</v>
      </c>
      <c r="B10" s="719"/>
      <c r="C10" s="719"/>
      <c r="D10" s="719"/>
      <c r="E10" s="719"/>
      <c r="F10" s="719"/>
      <c r="G10" s="866" t="s">
        <v>612</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718" t="s">
        <v>5</v>
      </c>
      <c r="B11" s="719"/>
      <c r="C11" s="719"/>
      <c r="D11" s="719"/>
      <c r="E11" s="719"/>
      <c r="F11" s="720"/>
      <c r="G11" s="721" t="str">
        <f>入力規則等!P10</f>
        <v>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724" t="s">
        <v>22</v>
      </c>
      <c r="B12" s="725"/>
      <c r="C12" s="725"/>
      <c r="D12" s="725"/>
      <c r="E12" s="725"/>
      <c r="F12" s="726"/>
      <c r="G12" s="730"/>
      <c r="H12" s="731"/>
      <c r="I12" s="731"/>
      <c r="J12" s="731"/>
      <c r="K12" s="731"/>
      <c r="L12" s="731"/>
      <c r="M12" s="731"/>
      <c r="N12" s="731"/>
      <c r="O12" s="731"/>
      <c r="P12" s="175" t="s">
        <v>411</v>
      </c>
      <c r="Q12" s="176"/>
      <c r="R12" s="176"/>
      <c r="S12" s="176"/>
      <c r="T12" s="176"/>
      <c r="U12" s="176"/>
      <c r="V12" s="177"/>
      <c r="W12" s="175" t="s">
        <v>563</v>
      </c>
      <c r="X12" s="176"/>
      <c r="Y12" s="176"/>
      <c r="Z12" s="176"/>
      <c r="AA12" s="176"/>
      <c r="AB12" s="176"/>
      <c r="AC12" s="177"/>
      <c r="AD12" s="175" t="s">
        <v>565</v>
      </c>
      <c r="AE12" s="176"/>
      <c r="AF12" s="176"/>
      <c r="AG12" s="176"/>
      <c r="AH12" s="176"/>
      <c r="AI12" s="176"/>
      <c r="AJ12" s="177"/>
      <c r="AK12" s="175" t="s">
        <v>583</v>
      </c>
      <c r="AL12" s="176"/>
      <c r="AM12" s="176"/>
      <c r="AN12" s="176"/>
      <c r="AO12" s="176"/>
      <c r="AP12" s="176"/>
      <c r="AQ12" s="177"/>
      <c r="AR12" s="175" t="s">
        <v>584</v>
      </c>
      <c r="AS12" s="176"/>
      <c r="AT12" s="176"/>
      <c r="AU12" s="176"/>
      <c r="AV12" s="176"/>
      <c r="AW12" s="176"/>
      <c r="AX12" s="760"/>
    </row>
    <row r="13" spans="1:50" ht="21" customHeight="1" x14ac:dyDescent="0.15">
      <c r="A13" s="305"/>
      <c r="B13" s="306"/>
      <c r="C13" s="306"/>
      <c r="D13" s="306"/>
      <c r="E13" s="306"/>
      <c r="F13" s="307"/>
      <c r="G13" s="744" t="s">
        <v>6</v>
      </c>
      <c r="H13" s="745"/>
      <c r="I13" s="761" t="s">
        <v>7</v>
      </c>
      <c r="J13" s="762"/>
      <c r="K13" s="762"/>
      <c r="L13" s="762"/>
      <c r="M13" s="762"/>
      <c r="N13" s="762"/>
      <c r="O13" s="763"/>
      <c r="P13" s="869">
        <v>1600</v>
      </c>
      <c r="Q13" s="870"/>
      <c r="R13" s="870"/>
      <c r="S13" s="870"/>
      <c r="T13" s="870"/>
      <c r="U13" s="870"/>
      <c r="V13" s="871"/>
      <c r="W13" s="869">
        <v>1700</v>
      </c>
      <c r="X13" s="870"/>
      <c r="Y13" s="870"/>
      <c r="Z13" s="870"/>
      <c r="AA13" s="870"/>
      <c r="AB13" s="870"/>
      <c r="AC13" s="871"/>
      <c r="AD13" s="869">
        <v>1650</v>
      </c>
      <c r="AE13" s="870"/>
      <c r="AF13" s="870"/>
      <c r="AG13" s="870"/>
      <c r="AH13" s="870"/>
      <c r="AI13" s="870"/>
      <c r="AJ13" s="871"/>
      <c r="AK13" s="869">
        <v>1400</v>
      </c>
      <c r="AL13" s="870"/>
      <c r="AM13" s="870"/>
      <c r="AN13" s="870"/>
      <c r="AO13" s="870"/>
      <c r="AP13" s="870"/>
      <c r="AQ13" s="871"/>
      <c r="AR13" s="872">
        <v>1210</v>
      </c>
      <c r="AS13" s="873"/>
      <c r="AT13" s="873"/>
      <c r="AU13" s="873"/>
      <c r="AV13" s="873"/>
      <c r="AW13" s="873"/>
      <c r="AX13" s="874"/>
    </row>
    <row r="14" spans="1:50" ht="21" customHeight="1" x14ac:dyDescent="0.15">
      <c r="A14" s="305"/>
      <c r="B14" s="306"/>
      <c r="C14" s="306"/>
      <c r="D14" s="306"/>
      <c r="E14" s="306"/>
      <c r="F14" s="307"/>
      <c r="G14" s="746"/>
      <c r="H14" s="747"/>
      <c r="I14" s="739" t="s">
        <v>8</v>
      </c>
      <c r="J14" s="740"/>
      <c r="K14" s="740"/>
      <c r="L14" s="740"/>
      <c r="M14" s="740"/>
      <c r="N14" s="740"/>
      <c r="O14" s="741"/>
      <c r="P14" s="666" t="s">
        <v>613</v>
      </c>
      <c r="Q14" s="667"/>
      <c r="R14" s="667"/>
      <c r="S14" s="667"/>
      <c r="T14" s="667"/>
      <c r="U14" s="667"/>
      <c r="V14" s="668"/>
      <c r="W14" s="666" t="s">
        <v>613</v>
      </c>
      <c r="X14" s="667"/>
      <c r="Y14" s="667"/>
      <c r="Z14" s="667"/>
      <c r="AA14" s="667"/>
      <c r="AB14" s="667"/>
      <c r="AC14" s="668"/>
      <c r="AD14" s="666" t="s">
        <v>613</v>
      </c>
      <c r="AE14" s="667"/>
      <c r="AF14" s="667"/>
      <c r="AG14" s="667"/>
      <c r="AH14" s="667"/>
      <c r="AI14" s="667"/>
      <c r="AJ14" s="668"/>
      <c r="AK14" s="666" t="s">
        <v>613</v>
      </c>
      <c r="AL14" s="667"/>
      <c r="AM14" s="667"/>
      <c r="AN14" s="667"/>
      <c r="AO14" s="667"/>
      <c r="AP14" s="667"/>
      <c r="AQ14" s="668"/>
      <c r="AR14" s="750"/>
      <c r="AS14" s="750"/>
      <c r="AT14" s="750"/>
      <c r="AU14" s="750"/>
      <c r="AV14" s="750"/>
      <c r="AW14" s="750"/>
      <c r="AX14" s="751"/>
    </row>
    <row r="15" spans="1:50" ht="21" customHeight="1" x14ac:dyDescent="0.15">
      <c r="A15" s="305"/>
      <c r="B15" s="306"/>
      <c r="C15" s="306"/>
      <c r="D15" s="306"/>
      <c r="E15" s="306"/>
      <c r="F15" s="307"/>
      <c r="G15" s="746"/>
      <c r="H15" s="747"/>
      <c r="I15" s="739" t="s">
        <v>47</v>
      </c>
      <c r="J15" s="752"/>
      <c r="K15" s="752"/>
      <c r="L15" s="752"/>
      <c r="M15" s="752"/>
      <c r="N15" s="752"/>
      <c r="O15" s="753"/>
      <c r="P15" s="666">
        <v>36</v>
      </c>
      <c r="Q15" s="667"/>
      <c r="R15" s="667"/>
      <c r="S15" s="667"/>
      <c r="T15" s="667"/>
      <c r="U15" s="667"/>
      <c r="V15" s="668"/>
      <c r="W15" s="666">
        <v>126</v>
      </c>
      <c r="X15" s="667"/>
      <c r="Y15" s="667"/>
      <c r="Z15" s="667"/>
      <c r="AA15" s="667"/>
      <c r="AB15" s="667"/>
      <c r="AC15" s="668"/>
      <c r="AD15" s="666">
        <v>146</v>
      </c>
      <c r="AE15" s="667"/>
      <c r="AF15" s="667"/>
      <c r="AG15" s="667"/>
      <c r="AH15" s="667"/>
      <c r="AI15" s="667"/>
      <c r="AJ15" s="668"/>
      <c r="AK15" s="666">
        <v>372</v>
      </c>
      <c r="AL15" s="667"/>
      <c r="AM15" s="667"/>
      <c r="AN15" s="667"/>
      <c r="AO15" s="667"/>
      <c r="AP15" s="667"/>
      <c r="AQ15" s="668"/>
      <c r="AR15" s="666"/>
      <c r="AS15" s="667"/>
      <c r="AT15" s="667"/>
      <c r="AU15" s="667"/>
      <c r="AV15" s="667"/>
      <c r="AW15" s="667"/>
      <c r="AX15" s="764"/>
    </row>
    <row r="16" spans="1:50" ht="21" customHeight="1" x14ac:dyDescent="0.15">
      <c r="A16" s="305"/>
      <c r="B16" s="306"/>
      <c r="C16" s="306"/>
      <c r="D16" s="306"/>
      <c r="E16" s="306"/>
      <c r="F16" s="307"/>
      <c r="G16" s="746"/>
      <c r="H16" s="747"/>
      <c r="I16" s="739" t="s">
        <v>48</v>
      </c>
      <c r="J16" s="752"/>
      <c r="K16" s="752"/>
      <c r="L16" s="752"/>
      <c r="M16" s="752"/>
      <c r="N16" s="752"/>
      <c r="O16" s="753"/>
      <c r="P16" s="666">
        <v>-126</v>
      </c>
      <c r="Q16" s="667"/>
      <c r="R16" s="667"/>
      <c r="S16" s="667"/>
      <c r="T16" s="667"/>
      <c r="U16" s="667"/>
      <c r="V16" s="668"/>
      <c r="W16" s="666">
        <v>-146</v>
      </c>
      <c r="X16" s="667"/>
      <c r="Y16" s="667"/>
      <c r="Z16" s="667"/>
      <c r="AA16" s="667"/>
      <c r="AB16" s="667"/>
      <c r="AC16" s="668"/>
      <c r="AD16" s="666">
        <v>-372</v>
      </c>
      <c r="AE16" s="667"/>
      <c r="AF16" s="667"/>
      <c r="AG16" s="667"/>
      <c r="AH16" s="667"/>
      <c r="AI16" s="667"/>
      <c r="AJ16" s="668"/>
      <c r="AK16" s="666" t="s">
        <v>613</v>
      </c>
      <c r="AL16" s="667"/>
      <c r="AM16" s="667"/>
      <c r="AN16" s="667"/>
      <c r="AO16" s="667"/>
      <c r="AP16" s="667"/>
      <c r="AQ16" s="668"/>
      <c r="AR16" s="757"/>
      <c r="AS16" s="758"/>
      <c r="AT16" s="758"/>
      <c r="AU16" s="758"/>
      <c r="AV16" s="758"/>
      <c r="AW16" s="758"/>
      <c r="AX16" s="759"/>
    </row>
    <row r="17" spans="1:50" ht="24.75" customHeight="1" x14ac:dyDescent="0.15">
      <c r="A17" s="305"/>
      <c r="B17" s="306"/>
      <c r="C17" s="306"/>
      <c r="D17" s="306"/>
      <c r="E17" s="306"/>
      <c r="F17" s="307"/>
      <c r="G17" s="746"/>
      <c r="H17" s="747"/>
      <c r="I17" s="739" t="s">
        <v>46</v>
      </c>
      <c r="J17" s="740"/>
      <c r="K17" s="740"/>
      <c r="L17" s="740"/>
      <c r="M17" s="740"/>
      <c r="N17" s="740"/>
      <c r="O17" s="741"/>
      <c r="P17" s="666">
        <v>-152</v>
      </c>
      <c r="Q17" s="667"/>
      <c r="R17" s="667"/>
      <c r="S17" s="667"/>
      <c r="T17" s="667"/>
      <c r="U17" s="667"/>
      <c r="V17" s="668"/>
      <c r="W17" s="666">
        <v>115</v>
      </c>
      <c r="X17" s="667"/>
      <c r="Y17" s="667"/>
      <c r="Z17" s="667"/>
      <c r="AA17" s="667"/>
      <c r="AB17" s="667"/>
      <c r="AC17" s="668"/>
      <c r="AD17" s="666">
        <v>145</v>
      </c>
      <c r="AE17" s="667"/>
      <c r="AF17" s="667"/>
      <c r="AG17" s="667"/>
      <c r="AH17" s="667"/>
      <c r="AI17" s="667"/>
      <c r="AJ17" s="668"/>
      <c r="AK17" s="666">
        <v>278</v>
      </c>
      <c r="AL17" s="667"/>
      <c r="AM17" s="667"/>
      <c r="AN17" s="667"/>
      <c r="AO17" s="667"/>
      <c r="AP17" s="667"/>
      <c r="AQ17" s="668"/>
      <c r="AR17" s="742"/>
      <c r="AS17" s="742"/>
      <c r="AT17" s="742"/>
      <c r="AU17" s="742"/>
      <c r="AV17" s="742"/>
      <c r="AW17" s="742"/>
      <c r="AX17" s="743"/>
    </row>
    <row r="18" spans="1:50" ht="24.75" customHeight="1" x14ac:dyDescent="0.15">
      <c r="A18" s="305"/>
      <c r="B18" s="306"/>
      <c r="C18" s="306"/>
      <c r="D18" s="306"/>
      <c r="E18" s="306"/>
      <c r="F18" s="307"/>
      <c r="G18" s="748"/>
      <c r="H18" s="749"/>
      <c r="I18" s="732" t="s">
        <v>18</v>
      </c>
      <c r="J18" s="733"/>
      <c r="K18" s="733"/>
      <c r="L18" s="733"/>
      <c r="M18" s="733"/>
      <c r="N18" s="733"/>
      <c r="O18" s="734"/>
      <c r="P18" s="735">
        <f>SUM(P13:V17)</f>
        <v>1358</v>
      </c>
      <c r="Q18" s="736"/>
      <c r="R18" s="736"/>
      <c r="S18" s="736"/>
      <c r="T18" s="736"/>
      <c r="U18" s="736"/>
      <c r="V18" s="737"/>
      <c r="W18" s="735">
        <f>SUM(W13:AC17)</f>
        <v>1795</v>
      </c>
      <c r="X18" s="736"/>
      <c r="Y18" s="736"/>
      <c r="Z18" s="736"/>
      <c r="AA18" s="736"/>
      <c r="AB18" s="736"/>
      <c r="AC18" s="737"/>
      <c r="AD18" s="735">
        <f>SUM(AD13:AJ17)</f>
        <v>1569</v>
      </c>
      <c r="AE18" s="736"/>
      <c r="AF18" s="736"/>
      <c r="AG18" s="736"/>
      <c r="AH18" s="736"/>
      <c r="AI18" s="736"/>
      <c r="AJ18" s="737"/>
      <c r="AK18" s="735">
        <f>SUM(AK13:AQ17)</f>
        <v>2050</v>
      </c>
      <c r="AL18" s="736"/>
      <c r="AM18" s="736"/>
      <c r="AN18" s="736"/>
      <c r="AO18" s="736"/>
      <c r="AP18" s="736"/>
      <c r="AQ18" s="737"/>
      <c r="AR18" s="735">
        <f>SUM(AR13:AX17)</f>
        <v>1210</v>
      </c>
      <c r="AS18" s="736"/>
      <c r="AT18" s="736"/>
      <c r="AU18" s="736"/>
      <c r="AV18" s="736"/>
      <c r="AW18" s="736"/>
      <c r="AX18" s="738"/>
    </row>
    <row r="19" spans="1:50" ht="24.75" customHeight="1" x14ac:dyDescent="0.15">
      <c r="A19" s="305"/>
      <c r="B19" s="306"/>
      <c r="C19" s="306"/>
      <c r="D19" s="306"/>
      <c r="E19" s="306"/>
      <c r="F19" s="307"/>
      <c r="G19" s="710" t="s">
        <v>9</v>
      </c>
      <c r="H19" s="711"/>
      <c r="I19" s="711"/>
      <c r="J19" s="711"/>
      <c r="K19" s="711"/>
      <c r="L19" s="711"/>
      <c r="M19" s="711"/>
      <c r="N19" s="711"/>
      <c r="O19" s="711"/>
      <c r="P19" s="666">
        <v>1358</v>
      </c>
      <c r="Q19" s="667"/>
      <c r="R19" s="667"/>
      <c r="S19" s="667"/>
      <c r="T19" s="667"/>
      <c r="U19" s="667"/>
      <c r="V19" s="668"/>
      <c r="W19" s="666">
        <v>1795</v>
      </c>
      <c r="X19" s="667"/>
      <c r="Y19" s="667"/>
      <c r="Z19" s="667"/>
      <c r="AA19" s="667"/>
      <c r="AB19" s="667"/>
      <c r="AC19" s="668"/>
      <c r="AD19" s="666">
        <v>1569</v>
      </c>
      <c r="AE19" s="667"/>
      <c r="AF19" s="667"/>
      <c r="AG19" s="667"/>
      <c r="AH19" s="667"/>
      <c r="AI19" s="667"/>
      <c r="AJ19" s="668"/>
      <c r="AK19" s="707"/>
      <c r="AL19" s="707"/>
      <c r="AM19" s="707"/>
      <c r="AN19" s="707"/>
      <c r="AO19" s="707"/>
      <c r="AP19" s="707"/>
      <c r="AQ19" s="707"/>
      <c r="AR19" s="707"/>
      <c r="AS19" s="707"/>
      <c r="AT19" s="707"/>
      <c r="AU19" s="707"/>
      <c r="AV19" s="707"/>
      <c r="AW19" s="707"/>
      <c r="AX19" s="709"/>
    </row>
    <row r="20" spans="1:50" ht="24.75" customHeight="1" x14ac:dyDescent="0.15">
      <c r="A20" s="305"/>
      <c r="B20" s="306"/>
      <c r="C20" s="306"/>
      <c r="D20" s="306"/>
      <c r="E20" s="306"/>
      <c r="F20" s="307"/>
      <c r="G20" s="710" t="s">
        <v>10</v>
      </c>
      <c r="H20" s="711"/>
      <c r="I20" s="711"/>
      <c r="J20" s="711"/>
      <c r="K20" s="711"/>
      <c r="L20" s="711"/>
      <c r="M20" s="711"/>
      <c r="N20" s="711"/>
      <c r="O20" s="711"/>
      <c r="P20" s="706">
        <f>IF(P18=0, "-", SUM(P19)/P18)</f>
        <v>1</v>
      </c>
      <c r="Q20" s="706"/>
      <c r="R20" s="706"/>
      <c r="S20" s="706"/>
      <c r="T20" s="706"/>
      <c r="U20" s="706"/>
      <c r="V20" s="706"/>
      <c r="W20" s="706">
        <f>IF(W18=0, "-", SUM(W19)/W18)</f>
        <v>1</v>
      </c>
      <c r="X20" s="706"/>
      <c r="Y20" s="706"/>
      <c r="Z20" s="706"/>
      <c r="AA20" s="706"/>
      <c r="AB20" s="706"/>
      <c r="AC20" s="706"/>
      <c r="AD20" s="706">
        <f>IF(AD18=0, "-", SUM(AD19)/AD18)</f>
        <v>1</v>
      </c>
      <c r="AE20" s="706"/>
      <c r="AF20" s="706"/>
      <c r="AG20" s="706"/>
      <c r="AH20" s="706"/>
      <c r="AI20" s="706"/>
      <c r="AJ20" s="706"/>
      <c r="AK20" s="707"/>
      <c r="AL20" s="707"/>
      <c r="AM20" s="707"/>
      <c r="AN20" s="707"/>
      <c r="AO20" s="707"/>
      <c r="AP20" s="707"/>
      <c r="AQ20" s="708"/>
      <c r="AR20" s="708"/>
      <c r="AS20" s="708"/>
      <c r="AT20" s="708"/>
      <c r="AU20" s="707"/>
      <c r="AV20" s="707"/>
      <c r="AW20" s="707"/>
      <c r="AX20" s="709"/>
    </row>
    <row r="21" spans="1:50" ht="25.5" customHeight="1" x14ac:dyDescent="0.15">
      <c r="A21" s="727"/>
      <c r="B21" s="728"/>
      <c r="C21" s="728"/>
      <c r="D21" s="728"/>
      <c r="E21" s="728"/>
      <c r="F21" s="729"/>
      <c r="G21" s="704" t="s">
        <v>234</v>
      </c>
      <c r="H21" s="705"/>
      <c r="I21" s="705"/>
      <c r="J21" s="705"/>
      <c r="K21" s="705"/>
      <c r="L21" s="705"/>
      <c r="M21" s="705"/>
      <c r="N21" s="705"/>
      <c r="O21" s="705"/>
      <c r="P21" s="706">
        <f>IF(P19=0, "-", SUM(P19)/SUM(P13,P14))</f>
        <v>0.84875</v>
      </c>
      <c r="Q21" s="706"/>
      <c r="R21" s="706"/>
      <c r="S21" s="706"/>
      <c r="T21" s="706"/>
      <c r="U21" s="706"/>
      <c r="V21" s="706"/>
      <c r="W21" s="706">
        <f>IF(W19=0, "-", SUM(W19)/SUM(W13,W14))</f>
        <v>1.0558823529411765</v>
      </c>
      <c r="X21" s="706"/>
      <c r="Y21" s="706"/>
      <c r="Z21" s="706"/>
      <c r="AA21" s="706"/>
      <c r="AB21" s="706"/>
      <c r="AC21" s="706"/>
      <c r="AD21" s="706">
        <f>IF(AD19=0, "-", SUM(AD19)/SUM(AD13,AD14))</f>
        <v>0.95090909090909093</v>
      </c>
      <c r="AE21" s="706"/>
      <c r="AF21" s="706"/>
      <c r="AG21" s="706"/>
      <c r="AH21" s="706"/>
      <c r="AI21" s="706"/>
      <c r="AJ21" s="706"/>
      <c r="AK21" s="707"/>
      <c r="AL21" s="707"/>
      <c r="AM21" s="707"/>
      <c r="AN21" s="707"/>
      <c r="AO21" s="707"/>
      <c r="AP21" s="707"/>
      <c r="AQ21" s="708"/>
      <c r="AR21" s="708"/>
      <c r="AS21" s="708"/>
      <c r="AT21" s="708"/>
      <c r="AU21" s="707"/>
      <c r="AV21" s="707"/>
      <c r="AW21" s="707"/>
      <c r="AX21" s="709"/>
    </row>
    <row r="22" spans="1:50" ht="18.75" customHeight="1" x14ac:dyDescent="0.15">
      <c r="A22" s="672" t="s">
        <v>587</v>
      </c>
      <c r="B22" s="673"/>
      <c r="C22" s="673"/>
      <c r="D22" s="673"/>
      <c r="E22" s="673"/>
      <c r="F22" s="674"/>
      <c r="G22" s="678" t="s">
        <v>224</v>
      </c>
      <c r="H22" s="524"/>
      <c r="I22" s="524"/>
      <c r="J22" s="524"/>
      <c r="K22" s="524"/>
      <c r="L22" s="524"/>
      <c r="M22" s="524"/>
      <c r="N22" s="524"/>
      <c r="O22" s="525"/>
      <c r="P22" s="679" t="s">
        <v>585</v>
      </c>
      <c r="Q22" s="524"/>
      <c r="R22" s="524"/>
      <c r="S22" s="524"/>
      <c r="T22" s="524"/>
      <c r="U22" s="524"/>
      <c r="V22" s="525"/>
      <c r="W22" s="679" t="s">
        <v>586</v>
      </c>
      <c r="X22" s="524"/>
      <c r="Y22" s="524"/>
      <c r="Z22" s="524"/>
      <c r="AA22" s="524"/>
      <c r="AB22" s="524"/>
      <c r="AC22" s="525"/>
      <c r="AD22" s="679" t="s">
        <v>223</v>
      </c>
      <c r="AE22" s="524"/>
      <c r="AF22" s="524"/>
      <c r="AG22" s="524"/>
      <c r="AH22" s="524"/>
      <c r="AI22" s="524"/>
      <c r="AJ22" s="524"/>
      <c r="AK22" s="524"/>
      <c r="AL22" s="524"/>
      <c r="AM22" s="524"/>
      <c r="AN22" s="524"/>
      <c r="AO22" s="524"/>
      <c r="AP22" s="524"/>
      <c r="AQ22" s="524"/>
      <c r="AR22" s="524"/>
      <c r="AS22" s="524"/>
      <c r="AT22" s="524"/>
      <c r="AU22" s="524"/>
      <c r="AV22" s="524"/>
      <c r="AW22" s="524"/>
      <c r="AX22" s="697"/>
    </row>
    <row r="23" spans="1:50" ht="76.5" customHeight="1" x14ac:dyDescent="0.15">
      <c r="A23" s="675"/>
      <c r="B23" s="676"/>
      <c r="C23" s="676"/>
      <c r="D23" s="676"/>
      <c r="E23" s="676"/>
      <c r="F23" s="677"/>
      <c r="G23" s="875" t="s">
        <v>614</v>
      </c>
      <c r="H23" s="876"/>
      <c r="I23" s="876"/>
      <c r="J23" s="876"/>
      <c r="K23" s="876"/>
      <c r="L23" s="876"/>
      <c r="M23" s="876"/>
      <c r="N23" s="876"/>
      <c r="O23" s="877"/>
      <c r="P23" s="878">
        <v>1400</v>
      </c>
      <c r="Q23" s="879"/>
      <c r="R23" s="879"/>
      <c r="S23" s="879"/>
      <c r="T23" s="879"/>
      <c r="U23" s="879"/>
      <c r="V23" s="880"/>
      <c r="W23" s="878">
        <v>1210</v>
      </c>
      <c r="X23" s="879"/>
      <c r="Y23" s="879"/>
      <c r="Z23" s="879"/>
      <c r="AA23" s="879"/>
      <c r="AB23" s="879"/>
      <c r="AC23" s="880"/>
      <c r="AD23" s="698" t="s">
        <v>615</v>
      </c>
      <c r="AE23" s="699"/>
      <c r="AF23" s="699"/>
      <c r="AG23" s="699"/>
      <c r="AH23" s="699"/>
      <c r="AI23" s="699"/>
      <c r="AJ23" s="699"/>
      <c r="AK23" s="699"/>
      <c r="AL23" s="699"/>
      <c r="AM23" s="699"/>
      <c r="AN23" s="699"/>
      <c r="AO23" s="699"/>
      <c r="AP23" s="699"/>
      <c r="AQ23" s="699"/>
      <c r="AR23" s="699"/>
      <c r="AS23" s="699"/>
      <c r="AT23" s="699"/>
      <c r="AU23" s="699"/>
      <c r="AV23" s="699"/>
      <c r="AW23" s="699"/>
      <c r="AX23" s="700"/>
    </row>
    <row r="24" spans="1:50" ht="25.5" customHeight="1" x14ac:dyDescent="0.15">
      <c r="A24" s="675"/>
      <c r="B24" s="676"/>
      <c r="C24" s="676"/>
      <c r="D24" s="676"/>
      <c r="E24" s="676"/>
      <c r="F24" s="677"/>
      <c r="G24" s="669"/>
      <c r="H24" s="670"/>
      <c r="I24" s="670"/>
      <c r="J24" s="670"/>
      <c r="K24" s="670"/>
      <c r="L24" s="670"/>
      <c r="M24" s="670"/>
      <c r="N24" s="670"/>
      <c r="O24" s="671"/>
      <c r="P24" s="666"/>
      <c r="Q24" s="667"/>
      <c r="R24" s="667"/>
      <c r="S24" s="667"/>
      <c r="T24" s="667"/>
      <c r="U24" s="667"/>
      <c r="V24" s="668"/>
      <c r="W24" s="666"/>
      <c r="X24" s="667"/>
      <c r="Y24" s="667"/>
      <c r="Z24" s="667"/>
      <c r="AA24" s="667"/>
      <c r="AB24" s="667"/>
      <c r="AC24" s="668"/>
      <c r="AD24" s="701"/>
      <c r="AE24" s="702"/>
      <c r="AF24" s="702"/>
      <c r="AG24" s="702"/>
      <c r="AH24" s="702"/>
      <c r="AI24" s="702"/>
      <c r="AJ24" s="702"/>
      <c r="AK24" s="702"/>
      <c r="AL24" s="702"/>
      <c r="AM24" s="702"/>
      <c r="AN24" s="702"/>
      <c r="AO24" s="702"/>
      <c r="AP24" s="702"/>
      <c r="AQ24" s="702"/>
      <c r="AR24" s="702"/>
      <c r="AS24" s="702"/>
      <c r="AT24" s="702"/>
      <c r="AU24" s="702"/>
      <c r="AV24" s="702"/>
      <c r="AW24" s="702"/>
      <c r="AX24" s="703"/>
    </row>
    <row r="25" spans="1:50" ht="25.5" customHeight="1" x14ac:dyDescent="0.15">
      <c r="A25" s="675"/>
      <c r="B25" s="676"/>
      <c r="C25" s="676"/>
      <c r="D25" s="676"/>
      <c r="E25" s="676"/>
      <c r="F25" s="677"/>
      <c r="G25" s="669"/>
      <c r="H25" s="670"/>
      <c r="I25" s="670"/>
      <c r="J25" s="670"/>
      <c r="K25" s="670"/>
      <c r="L25" s="670"/>
      <c r="M25" s="670"/>
      <c r="N25" s="670"/>
      <c r="O25" s="671"/>
      <c r="P25" s="666"/>
      <c r="Q25" s="667"/>
      <c r="R25" s="667"/>
      <c r="S25" s="667"/>
      <c r="T25" s="667"/>
      <c r="U25" s="667"/>
      <c r="V25" s="668"/>
      <c r="W25" s="666"/>
      <c r="X25" s="667"/>
      <c r="Y25" s="667"/>
      <c r="Z25" s="667"/>
      <c r="AA25" s="667"/>
      <c r="AB25" s="667"/>
      <c r="AC25" s="668"/>
      <c r="AD25" s="701"/>
      <c r="AE25" s="702"/>
      <c r="AF25" s="702"/>
      <c r="AG25" s="702"/>
      <c r="AH25" s="702"/>
      <c r="AI25" s="702"/>
      <c r="AJ25" s="702"/>
      <c r="AK25" s="702"/>
      <c r="AL25" s="702"/>
      <c r="AM25" s="702"/>
      <c r="AN25" s="702"/>
      <c r="AO25" s="702"/>
      <c r="AP25" s="702"/>
      <c r="AQ25" s="702"/>
      <c r="AR25" s="702"/>
      <c r="AS25" s="702"/>
      <c r="AT25" s="702"/>
      <c r="AU25" s="702"/>
      <c r="AV25" s="702"/>
      <c r="AW25" s="702"/>
      <c r="AX25" s="703"/>
    </row>
    <row r="26" spans="1:50" ht="25.5" customHeight="1" x14ac:dyDescent="0.15">
      <c r="A26" s="675"/>
      <c r="B26" s="676"/>
      <c r="C26" s="676"/>
      <c r="D26" s="676"/>
      <c r="E26" s="676"/>
      <c r="F26" s="677"/>
      <c r="G26" s="669"/>
      <c r="H26" s="670"/>
      <c r="I26" s="670"/>
      <c r="J26" s="670"/>
      <c r="K26" s="670"/>
      <c r="L26" s="670"/>
      <c r="M26" s="670"/>
      <c r="N26" s="670"/>
      <c r="O26" s="671"/>
      <c r="P26" s="666"/>
      <c r="Q26" s="667"/>
      <c r="R26" s="667"/>
      <c r="S26" s="667"/>
      <c r="T26" s="667"/>
      <c r="U26" s="667"/>
      <c r="V26" s="668"/>
      <c r="W26" s="666"/>
      <c r="X26" s="667"/>
      <c r="Y26" s="667"/>
      <c r="Z26" s="667"/>
      <c r="AA26" s="667"/>
      <c r="AB26" s="667"/>
      <c r="AC26" s="668"/>
      <c r="AD26" s="701"/>
      <c r="AE26" s="702"/>
      <c r="AF26" s="702"/>
      <c r="AG26" s="702"/>
      <c r="AH26" s="702"/>
      <c r="AI26" s="702"/>
      <c r="AJ26" s="702"/>
      <c r="AK26" s="702"/>
      <c r="AL26" s="702"/>
      <c r="AM26" s="702"/>
      <c r="AN26" s="702"/>
      <c r="AO26" s="702"/>
      <c r="AP26" s="702"/>
      <c r="AQ26" s="702"/>
      <c r="AR26" s="702"/>
      <c r="AS26" s="702"/>
      <c r="AT26" s="702"/>
      <c r="AU26" s="702"/>
      <c r="AV26" s="702"/>
      <c r="AW26" s="702"/>
      <c r="AX26" s="703"/>
    </row>
    <row r="27" spans="1:50" ht="25.5" customHeight="1" x14ac:dyDescent="0.15">
      <c r="A27" s="675"/>
      <c r="B27" s="676"/>
      <c r="C27" s="676"/>
      <c r="D27" s="676"/>
      <c r="E27" s="676"/>
      <c r="F27" s="677"/>
      <c r="G27" s="669"/>
      <c r="H27" s="670"/>
      <c r="I27" s="670"/>
      <c r="J27" s="670"/>
      <c r="K27" s="670"/>
      <c r="L27" s="670"/>
      <c r="M27" s="670"/>
      <c r="N27" s="670"/>
      <c r="O27" s="671"/>
      <c r="P27" s="666"/>
      <c r="Q27" s="667"/>
      <c r="R27" s="667"/>
      <c r="S27" s="667"/>
      <c r="T27" s="667"/>
      <c r="U27" s="667"/>
      <c r="V27" s="668"/>
      <c r="W27" s="666"/>
      <c r="X27" s="667"/>
      <c r="Y27" s="667"/>
      <c r="Z27" s="667"/>
      <c r="AA27" s="667"/>
      <c r="AB27" s="667"/>
      <c r="AC27" s="668"/>
      <c r="AD27" s="701"/>
      <c r="AE27" s="702"/>
      <c r="AF27" s="702"/>
      <c r="AG27" s="702"/>
      <c r="AH27" s="702"/>
      <c r="AI27" s="702"/>
      <c r="AJ27" s="702"/>
      <c r="AK27" s="702"/>
      <c r="AL27" s="702"/>
      <c r="AM27" s="702"/>
      <c r="AN27" s="702"/>
      <c r="AO27" s="702"/>
      <c r="AP27" s="702"/>
      <c r="AQ27" s="702"/>
      <c r="AR27" s="702"/>
      <c r="AS27" s="702"/>
      <c r="AT27" s="702"/>
      <c r="AU27" s="702"/>
      <c r="AV27" s="702"/>
      <c r="AW27" s="702"/>
      <c r="AX27" s="703"/>
    </row>
    <row r="28" spans="1:50" ht="25.5" customHeight="1" x14ac:dyDescent="0.15">
      <c r="A28" s="675"/>
      <c r="B28" s="676"/>
      <c r="C28" s="676"/>
      <c r="D28" s="676"/>
      <c r="E28" s="676"/>
      <c r="F28" s="677"/>
      <c r="G28" s="712"/>
      <c r="H28" s="713"/>
      <c r="I28" s="713"/>
      <c r="J28" s="713"/>
      <c r="K28" s="713"/>
      <c r="L28" s="713"/>
      <c r="M28" s="713"/>
      <c r="N28" s="713"/>
      <c r="O28" s="714"/>
      <c r="P28" s="715"/>
      <c r="Q28" s="716"/>
      <c r="R28" s="716"/>
      <c r="S28" s="716"/>
      <c r="T28" s="716"/>
      <c r="U28" s="716"/>
      <c r="V28" s="717"/>
      <c r="W28" s="715"/>
      <c r="X28" s="716"/>
      <c r="Y28" s="716"/>
      <c r="Z28" s="716"/>
      <c r="AA28" s="716"/>
      <c r="AB28" s="716"/>
      <c r="AC28" s="717"/>
      <c r="AD28" s="701"/>
      <c r="AE28" s="702"/>
      <c r="AF28" s="702"/>
      <c r="AG28" s="702"/>
      <c r="AH28" s="702"/>
      <c r="AI28" s="702"/>
      <c r="AJ28" s="702"/>
      <c r="AK28" s="702"/>
      <c r="AL28" s="702"/>
      <c r="AM28" s="702"/>
      <c r="AN28" s="702"/>
      <c r="AO28" s="702"/>
      <c r="AP28" s="702"/>
      <c r="AQ28" s="702"/>
      <c r="AR28" s="702"/>
      <c r="AS28" s="702"/>
      <c r="AT28" s="702"/>
      <c r="AU28" s="702"/>
      <c r="AV28" s="702"/>
      <c r="AW28" s="702"/>
      <c r="AX28" s="703"/>
    </row>
    <row r="29" spans="1:50" ht="25.5" customHeight="1" thickBot="1" x14ac:dyDescent="0.2">
      <c r="A29" s="675"/>
      <c r="B29" s="676"/>
      <c r="C29" s="676"/>
      <c r="D29" s="676"/>
      <c r="E29" s="676"/>
      <c r="F29" s="677"/>
      <c r="G29" s="296" t="s">
        <v>18</v>
      </c>
      <c r="H29" s="686"/>
      <c r="I29" s="686"/>
      <c r="J29" s="686"/>
      <c r="K29" s="686"/>
      <c r="L29" s="686"/>
      <c r="M29" s="686"/>
      <c r="N29" s="686"/>
      <c r="O29" s="687"/>
      <c r="P29" s="688">
        <f>AK13</f>
        <v>1400</v>
      </c>
      <c r="Q29" s="689"/>
      <c r="R29" s="689"/>
      <c r="S29" s="689"/>
      <c r="T29" s="689"/>
      <c r="U29" s="689"/>
      <c r="V29" s="690"/>
      <c r="W29" s="691">
        <f>AR13</f>
        <v>1210</v>
      </c>
      <c r="X29" s="692"/>
      <c r="Y29" s="692"/>
      <c r="Z29" s="692"/>
      <c r="AA29" s="692"/>
      <c r="AB29" s="692"/>
      <c r="AC29" s="693"/>
      <c r="AD29" s="702"/>
      <c r="AE29" s="702"/>
      <c r="AF29" s="702"/>
      <c r="AG29" s="702"/>
      <c r="AH29" s="702"/>
      <c r="AI29" s="702"/>
      <c r="AJ29" s="702"/>
      <c r="AK29" s="702"/>
      <c r="AL29" s="702"/>
      <c r="AM29" s="702"/>
      <c r="AN29" s="702"/>
      <c r="AO29" s="702"/>
      <c r="AP29" s="702"/>
      <c r="AQ29" s="702"/>
      <c r="AR29" s="702"/>
      <c r="AS29" s="702"/>
      <c r="AT29" s="702"/>
      <c r="AU29" s="702"/>
      <c r="AV29" s="702"/>
      <c r="AW29" s="702"/>
      <c r="AX29" s="703"/>
    </row>
    <row r="30" spans="1:50" ht="47.25" customHeight="1" x14ac:dyDescent="0.15">
      <c r="A30" s="694" t="s">
        <v>574</v>
      </c>
      <c r="B30" s="695"/>
      <c r="C30" s="695"/>
      <c r="D30" s="695"/>
      <c r="E30" s="695"/>
      <c r="F30" s="696"/>
      <c r="G30" s="881" t="s">
        <v>616</v>
      </c>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3"/>
    </row>
    <row r="31" spans="1:50" ht="31.5" customHeight="1" x14ac:dyDescent="0.15">
      <c r="A31" s="616" t="s">
        <v>575</v>
      </c>
      <c r="B31" s="153"/>
      <c r="C31" s="153"/>
      <c r="D31" s="153"/>
      <c r="E31" s="153"/>
      <c r="F31" s="154"/>
      <c r="G31" s="657" t="s">
        <v>567</v>
      </c>
      <c r="H31" s="658"/>
      <c r="I31" s="658"/>
      <c r="J31" s="658"/>
      <c r="K31" s="658"/>
      <c r="L31" s="658"/>
      <c r="M31" s="658"/>
      <c r="N31" s="658"/>
      <c r="O31" s="658"/>
      <c r="P31" s="659" t="s">
        <v>566</v>
      </c>
      <c r="Q31" s="658"/>
      <c r="R31" s="658"/>
      <c r="S31" s="658"/>
      <c r="T31" s="658"/>
      <c r="U31" s="658"/>
      <c r="V31" s="658"/>
      <c r="W31" s="658"/>
      <c r="X31" s="660"/>
      <c r="Y31" s="661"/>
      <c r="Z31" s="662"/>
      <c r="AA31" s="663"/>
      <c r="AB31" s="594" t="s">
        <v>11</v>
      </c>
      <c r="AC31" s="594"/>
      <c r="AD31" s="594"/>
      <c r="AE31" s="116" t="s">
        <v>411</v>
      </c>
      <c r="AF31" s="664"/>
      <c r="AG31" s="664"/>
      <c r="AH31" s="665"/>
      <c r="AI31" s="116" t="s">
        <v>563</v>
      </c>
      <c r="AJ31" s="664"/>
      <c r="AK31" s="664"/>
      <c r="AL31" s="665"/>
      <c r="AM31" s="116" t="s">
        <v>379</v>
      </c>
      <c r="AN31" s="664"/>
      <c r="AO31" s="664"/>
      <c r="AP31" s="665"/>
      <c r="AQ31" s="591" t="s">
        <v>410</v>
      </c>
      <c r="AR31" s="592"/>
      <c r="AS31" s="592"/>
      <c r="AT31" s="593"/>
      <c r="AU31" s="591" t="s">
        <v>588</v>
      </c>
      <c r="AV31" s="592"/>
      <c r="AW31" s="592"/>
      <c r="AX31" s="601"/>
    </row>
    <row r="32" spans="1:50" ht="23.25" customHeight="1" x14ac:dyDescent="0.15">
      <c r="A32" s="616"/>
      <c r="B32" s="153"/>
      <c r="C32" s="153"/>
      <c r="D32" s="153"/>
      <c r="E32" s="153"/>
      <c r="F32" s="154"/>
      <c r="G32" s="884" t="s">
        <v>617</v>
      </c>
      <c r="H32" s="885"/>
      <c r="I32" s="885"/>
      <c r="J32" s="885"/>
      <c r="K32" s="885"/>
      <c r="L32" s="885"/>
      <c r="M32" s="885"/>
      <c r="N32" s="885"/>
      <c r="O32" s="885"/>
      <c r="P32" s="886" t="s">
        <v>618</v>
      </c>
      <c r="Q32" s="887"/>
      <c r="R32" s="887"/>
      <c r="S32" s="887"/>
      <c r="T32" s="887"/>
      <c r="U32" s="887"/>
      <c r="V32" s="887"/>
      <c r="W32" s="887"/>
      <c r="X32" s="888"/>
      <c r="Y32" s="612" t="s">
        <v>51</v>
      </c>
      <c r="Z32" s="613"/>
      <c r="AA32" s="614"/>
      <c r="AB32" s="894" t="s">
        <v>619</v>
      </c>
      <c r="AC32" s="894"/>
      <c r="AD32" s="894"/>
      <c r="AE32" s="895">
        <v>3</v>
      </c>
      <c r="AF32" s="896"/>
      <c r="AG32" s="896"/>
      <c r="AH32" s="897"/>
      <c r="AI32" s="895">
        <v>8</v>
      </c>
      <c r="AJ32" s="896"/>
      <c r="AK32" s="896"/>
      <c r="AL32" s="897"/>
      <c r="AM32" s="895">
        <v>9</v>
      </c>
      <c r="AN32" s="896"/>
      <c r="AO32" s="896"/>
      <c r="AP32" s="897"/>
      <c r="AQ32" s="894">
        <v>10</v>
      </c>
      <c r="AR32" s="894"/>
      <c r="AS32" s="894"/>
      <c r="AT32" s="894"/>
      <c r="AU32" s="894">
        <v>10</v>
      </c>
      <c r="AV32" s="894"/>
      <c r="AW32" s="894"/>
      <c r="AX32" s="894"/>
    </row>
    <row r="33" spans="1:51" ht="23.25" customHeight="1" x14ac:dyDescent="0.15">
      <c r="A33" s="188"/>
      <c r="B33" s="158"/>
      <c r="C33" s="158"/>
      <c r="D33" s="158"/>
      <c r="E33" s="158"/>
      <c r="F33" s="159"/>
      <c r="G33" s="889"/>
      <c r="H33" s="890"/>
      <c r="I33" s="890"/>
      <c r="J33" s="890"/>
      <c r="K33" s="890"/>
      <c r="L33" s="890"/>
      <c r="M33" s="890"/>
      <c r="N33" s="890"/>
      <c r="O33" s="890"/>
      <c r="P33" s="891"/>
      <c r="Q33" s="892"/>
      <c r="R33" s="892"/>
      <c r="S33" s="892"/>
      <c r="T33" s="892"/>
      <c r="U33" s="892"/>
      <c r="V33" s="892"/>
      <c r="W33" s="892"/>
      <c r="X33" s="893"/>
      <c r="Y33" s="588" t="s">
        <v>52</v>
      </c>
      <c r="Z33" s="589"/>
      <c r="AA33" s="590"/>
      <c r="AB33" s="894" t="s">
        <v>619</v>
      </c>
      <c r="AC33" s="894"/>
      <c r="AD33" s="894"/>
      <c r="AE33" s="894">
        <v>6</v>
      </c>
      <c r="AF33" s="894"/>
      <c r="AG33" s="894"/>
      <c r="AH33" s="894"/>
      <c r="AI33" s="894">
        <v>7</v>
      </c>
      <c r="AJ33" s="894"/>
      <c r="AK33" s="894"/>
      <c r="AL33" s="894"/>
      <c r="AM33" s="894">
        <v>8</v>
      </c>
      <c r="AN33" s="894"/>
      <c r="AO33" s="894"/>
      <c r="AP33" s="894"/>
      <c r="AQ33" s="894">
        <v>8</v>
      </c>
      <c r="AR33" s="894"/>
      <c r="AS33" s="894"/>
      <c r="AT33" s="894"/>
      <c r="AU33" s="894">
        <v>8</v>
      </c>
      <c r="AV33" s="894"/>
      <c r="AW33" s="894"/>
      <c r="AX33" s="894"/>
    </row>
    <row r="34" spans="1:51" ht="23.25" customHeight="1" x14ac:dyDescent="0.15">
      <c r="A34" s="648" t="s">
        <v>576</v>
      </c>
      <c r="B34" s="649"/>
      <c r="C34" s="649"/>
      <c r="D34" s="649"/>
      <c r="E34" s="649"/>
      <c r="F34" s="650"/>
      <c r="G34" s="176" t="s">
        <v>577</v>
      </c>
      <c r="H34" s="176"/>
      <c r="I34" s="176"/>
      <c r="J34" s="176"/>
      <c r="K34" s="176"/>
      <c r="L34" s="176"/>
      <c r="M34" s="176"/>
      <c r="N34" s="176"/>
      <c r="O34" s="176"/>
      <c r="P34" s="176"/>
      <c r="Q34" s="176"/>
      <c r="R34" s="176"/>
      <c r="S34" s="176"/>
      <c r="T34" s="176"/>
      <c r="U34" s="176"/>
      <c r="V34" s="176"/>
      <c r="W34" s="176"/>
      <c r="X34" s="177"/>
      <c r="Y34" s="598"/>
      <c r="Z34" s="599"/>
      <c r="AA34" s="600"/>
      <c r="AB34" s="175" t="s">
        <v>11</v>
      </c>
      <c r="AC34" s="176"/>
      <c r="AD34" s="177"/>
      <c r="AE34" s="175" t="s">
        <v>411</v>
      </c>
      <c r="AF34" s="176"/>
      <c r="AG34" s="176"/>
      <c r="AH34" s="177"/>
      <c r="AI34" s="175" t="s">
        <v>563</v>
      </c>
      <c r="AJ34" s="176"/>
      <c r="AK34" s="176"/>
      <c r="AL34" s="177"/>
      <c r="AM34" s="175" t="s">
        <v>379</v>
      </c>
      <c r="AN34" s="176"/>
      <c r="AO34" s="176"/>
      <c r="AP34" s="177"/>
      <c r="AQ34" s="595" t="s">
        <v>589</v>
      </c>
      <c r="AR34" s="596"/>
      <c r="AS34" s="596"/>
      <c r="AT34" s="596"/>
      <c r="AU34" s="596"/>
      <c r="AV34" s="596"/>
      <c r="AW34" s="596"/>
      <c r="AX34" s="597"/>
    </row>
    <row r="35" spans="1:51" ht="23.25" customHeight="1" x14ac:dyDescent="0.15">
      <c r="A35" s="651"/>
      <c r="B35" s="652"/>
      <c r="C35" s="652"/>
      <c r="D35" s="652"/>
      <c r="E35" s="652"/>
      <c r="F35" s="653"/>
      <c r="G35" s="620" t="s">
        <v>620</v>
      </c>
      <c r="H35" s="621"/>
      <c r="I35" s="621"/>
      <c r="J35" s="621"/>
      <c r="K35" s="621"/>
      <c r="L35" s="621"/>
      <c r="M35" s="621"/>
      <c r="N35" s="621"/>
      <c r="O35" s="621"/>
      <c r="P35" s="621"/>
      <c r="Q35" s="621"/>
      <c r="R35" s="621"/>
      <c r="S35" s="621"/>
      <c r="T35" s="621"/>
      <c r="U35" s="621"/>
      <c r="V35" s="621"/>
      <c r="W35" s="621"/>
      <c r="X35" s="621"/>
      <c r="Y35" s="624" t="s">
        <v>576</v>
      </c>
      <c r="Z35" s="625"/>
      <c r="AA35" s="626"/>
      <c r="AB35" s="898" t="s">
        <v>625</v>
      </c>
      <c r="AC35" s="899"/>
      <c r="AD35" s="900"/>
      <c r="AE35" s="898">
        <v>453</v>
      </c>
      <c r="AF35" s="899"/>
      <c r="AG35" s="899"/>
      <c r="AH35" s="900"/>
      <c r="AI35" s="898">
        <v>228</v>
      </c>
      <c r="AJ35" s="899"/>
      <c r="AK35" s="899"/>
      <c r="AL35" s="900"/>
      <c r="AM35" s="898">
        <v>176</v>
      </c>
      <c r="AN35" s="899"/>
      <c r="AO35" s="899"/>
      <c r="AP35" s="900"/>
      <c r="AQ35" s="898">
        <v>126</v>
      </c>
      <c r="AR35" s="899"/>
      <c r="AS35" s="899"/>
      <c r="AT35" s="899"/>
      <c r="AU35" s="899"/>
      <c r="AV35" s="899"/>
      <c r="AW35" s="899"/>
      <c r="AX35" s="901"/>
    </row>
    <row r="36" spans="1:51" ht="46.5" customHeight="1" x14ac:dyDescent="0.15">
      <c r="A36" s="654"/>
      <c r="B36" s="655"/>
      <c r="C36" s="655"/>
      <c r="D36" s="655"/>
      <c r="E36" s="655"/>
      <c r="F36" s="656"/>
      <c r="G36" s="622"/>
      <c r="H36" s="623"/>
      <c r="I36" s="623"/>
      <c r="J36" s="623"/>
      <c r="K36" s="623"/>
      <c r="L36" s="623"/>
      <c r="M36" s="623"/>
      <c r="N36" s="623"/>
      <c r="O36" s="623"/>
      <c r="P36" s="623"/>
      <c r="Q36" s="623"/>
      <c r="R36" s="623"/>
      <c r="S36" s="623"/>
      <c r="T36" s="623"/>
      <c r="U36" s="623"/>
      <c r="V36" s="623"/>
      <c r="W36" s="623"/>
      <c r="X36" s="623"/>
      <c r="Y36" s="219" t="s">
        <v>579</v>
      </c>
      <c r="Z36" s="617"/>
      <c r="AA36" s="618"/>
      <c r="AB36" s="904" t="s">
        <v>626</v>
      </c>
      <c r="AC36" s="905"/>
      <c r="AD36" s="906"/>
      <c r="AE36" s="902" t="s">
        <v>621</v>
      </c>
      <c r="AF36" s="902"/>
      <c r="AG36" s="902"/>
      <c r="AH36" s="902"/>
      <c r="AI36" s="902" t="s">
        <v>622</v>
      </c>
      <c r="AJ36" s="902"/>
      <c r="AK36" s="902"/>
      <c r="AL36" s="902"/>
      <c r="AM36" s="902" t="s">
        <v>623</v>
      </c>
      <c r="AN36" s="902"/>
      <c r="AO36" s="902"/>
      <c r="AP36" s="902"/>
      <c r="AQ36" s="902" t="s">
        <v>624</v>
      </c>
      <c r="AR36" s="902"/>
      <c r="AS36" s="902"/>
      <c r="AT36" s="902"/>
      <c r="AU36" s="902"/>
      <c r="AV36" s="902"/>
      <c r="AW36" s="902"/>
      <c r="AX36" s="903"/>
    </row>
    <row r="37" spans="1:51" ht="18.75" customHeight="1" x14ac:dyDescent="0.15">
      <c r="A37" s="636" t="s">
        <v>231</v>
      </c>
      <c r="B37" s="637"/>
      <c r="C37" s="637"/>
      <c r="D37" s="637"/>
      <c r="E37" s="637"/>
      <c r="F37" s="638"/>
      <c r="G37" s="570" t="s">
        <v>139</v>
      </c>
      <c r="H37" s="197"/>
      <c r="I37" s="197"/>
      <c r="J37" s="197"/>
      <c r="K37" s="197"/>
      <c r="L37" s="197"/>
      <c r="M37" s="197"/>
      <c r="N37" s="197"/>
      <c r="O37" s="198"/>
      <c r="P37" s="199" t="s">
        <v>55</v>
      </c>
      <c r="Q37" s="197"/>
      <c r="R37" s="197"/>
      <c r="S37" s="197"/>
      <c r="T37" s="197"/>
      <c r="U37" s="197"/>
      <c r="V37" s="197"/>
      <c r="W37" s="197"/>
      <c r="X37" s="198"/>
      <c r="Y37" s="571"/>
      <c r="Z37" s="572"/>
      <c r="AA37" s="573"/>
      <c r="AB37" s="577" t="s">
        <v>11</v>
      </c>
      <c r="AC37" s="578"/>
      <c r="AD37" s="579"/>
      <c r="AE37" s="577" t="s">
        <v>411</v>
      </c>
      <c r="AF37" s="578"/>
      <c r="AG37" s="578"/>
      <c r="AH37" s="579"/>
      <c r="AI37" s="646" t="s">
        <v>563</v>
      </c>
      <c r="AJ37" s="646"/>
      <c r="AK37" s="646"/>
      <c r="AL37" s="577"/>
      <c r="AM37" s="646" t="s">
        <v>379</v>
      </c>
      <c r="AN37" s="646"/>
      <c r="AO37" s="646"/>
      <c r="AP37" s="577"/>
      <c r="AQ37" s="216" t="s">
        <v>174</v>
      </c>
      <c r="AR37" s="217"/>
      <c r="AS37" s="217"/>
      <c r="AT37" s="218"/>
      <c r="AU37" s="197" t="s">
        <v>128</v>
      </c>
      <c r="AV37" s="197"/>
      <c r="AW37" s="197"/>
      <c r="AX37" s="200"/>
    </row>
    <row r="38" spans="1:51" ht="18.75" customHeight="1" x14ac:dyDescent="0.15">
      <c r="A38" s="639"/>
      <c r="B38" s="640"/>
      <c r="C38" s="640"/>
      <c r="D38" s="640"/>
      <c r="E38" s="640"/>
      <c r="F38" s="641"/>
      <c r="G38" s="156"/>
      <c r="H38" s="108"/>
      <c r="I38" s="108"/>
      <c r="J38" s="108"/>
      <c r="K38" s="108"/>
      <c r="L38" s="108"/>
      <c r="M38" s="108"/>
      <c r="N38" s="108"/>
      <c r="O38" s="109"/>
      <c r="P38" s="107"/>
      <c r="Q38" s="108"/>
      <c r="R38" s="108"/>
      <c r="S38" s="108"/>
      <c r="T38" s="108"/>
      <c r="U38" s="108"/>
      <c r="V38" s="108"/>
      <c r="W38" s="108"/>
      <c r="X38" s="109"/>
      <c r="Y38" s="574"/>
      <c r="Z38" s="575"/>
      <c r="AA38" s="576"/>
      <c r="AB38" s="116"/>
      <c r="AC38" s="117"/>
      <c r="AD38" s="118"/>
      <c r="AE38" s="116"/>
      <c r="AF38" s="117"/>
      <c r="AG38" s="117"/>
      <c r="AH38" s="118"/>
      <c r="AI38" s="647"/>
      <c r="AJ38" s="647"/>
      <c r="AK38" s="647"/>
      <c r="AL38" s="116"/>
      <c r="AM38" s="647"/>
      <c r="AN38" s="647"/>
      <c r="AO38" s="647"/>
      <c r="AP38" s="116"/>
      <c r="AQ38" s="484" t="s">
        <v>279</v>
      </c>
      <c r="AR38" s="485"/>
      <c r="AS38" s="127" t="s">
        <v>175</v>
      </c>
      <c r="AT38" s="128"/>
      <c r="AU38" s="126">
        <v>6</v>
      </c>
      <c r="AV38" s="126"/>
      <c r="AW38" s="108" t="s">
        <v>166</v>
      </c>
      <c r="AX38" s="129"/>
    </row>
    <row r="39" spans="1:51" ht="23.25" customHeight="1" x14ac:dyDescent="0.15">
      <c r="A39" s="642"/>
      <c r="B39" s="640"/>
      <c r="C39" s="640"/>
      <c r="D39" s="640"/>
      <c r="E39" s="640"/>
      <c r="F39" s="641"/>
      <c r="G39" s="907" t="s">
        <v>627</v>
      </c>
      <c r="H39" s="908"/>
      <c r="I39" s="908"/>
      <c r="J39" s="908"/>
      <c r="K39" s="908"/>
      <c r="L39" s="908"/>
      <c r="M39" s="908"/>
      <c r="N39" s="908"/>
      <c r="O39" s="909"/>
      <c r="P39" s="908" t="s">
        <v>628</v>
      </c>
      <c r="Q39" s="908"/>
      <c r="R39" s="908"/>
      <c r="S39" s="908"/>
      <c r="T39" s="908"/>
      <c r="U39" s="908"/>
      <c r="V39" s="908"/>
      <c r="W39" s="908"/>
      <c r="X39" s="909"/>
      <c r="Y39" s="219" t="s">
        <v>12</v>
      </c>
      <c r="Z39" s="220"/>
      <c r="AA39" s="221"/>
      <c r="AB39" s="916" t="s">
        <v>619</v>
      </c>
      <c r="AC39" s="916"/>
      <c r="AD39" s="916"/>
      <c r="AE39" s="898" t="s">
        <v>613</v>
      </c>
      <c r="AF39" s="899"/>
      <c r="AG39" s="899"/>
      <c r="AH39" s="899"/>
      <c r="AI39" s="898" t="s">
        <v>613</v>
      </c>
      <c r="AJ39" s="899"/>
      <c r="AK39" s="899"/>
      <c r="AL39" s="899"/>
      <c r="AM39" s="898" t="s">
        <v>613</v>
      </c>
      <c r="AN39" s="899"/>
      <c r="AO39" s="899"/>
      <c r="AP39" s="899"/>
      <c r="AQ39" s="898" t="s">
        <v>613</v>
      </c>
      <c r="AR39" s="899"/>
      <c r="AS39" s="899"/>
      <c r="AT39" s="900"/>
      <c r="AU39" s="899" t="s">
        <v>613</v>
      </c>
      <c r="AV39" s="899"/>
      <c r="AW39" s="899"/>
      <c r="AX39" s="901"/>
    </row>
    <row r="40" spans="1:51" ht="23.25" customHeight="1" x14ac:dyDescent="0.15">
      <c r="A40" s="643"/>
      <c r="B40" s="644"/>
      <c r="C40" s="644"/>
      <c r="D40" s="644"/>
      <c r="E40" s="644"/>
      <c r="F40" s="645"/>
      <c r="G40" s="910"/>
      <c r="H40" s="911"/>
      <c r="I40" s="911"/>
      <c r="J40" s="911"/>
      <c r="K40" s="911"/>
      <c r="L40" s="911"/>
      <c r="M40" s="911"/>
      <c r="N40" s="911"/>
      <c r="O40" s="912"/>
      <c r="P40" s="911"/>
      <c r="Q40" s="911"/>
      <c r="R40" s="911"/>
      <c r="S40" s="911"/>
      <c r="T40" s="911"/>
      <c r="U40" s="911"/>
      <c r="V40" s="911"/>
      <c r="W40" s="911"/>
      <c r="X40" s="912"/>
      <c r="Y40" s="175" t="s">
        <v>50</v>
      </c>
      <c r="Z40" s="176"/>
      <c r="AA40" s="177"/>
      <c r="AB40" s="917" t="s">
        <v>619</v>
      </c>
      <c r="AC40" s="917"/>
      <c r="AD40" s="917"/>
      <c r="AE40" s="898" t="s">
        <v>613</v>
      </c>
      <c r="AF40" s="899"/>
      <c r="AG40" s="899"/>
      <c r="AH40" s="899"/>
      <c r="AI40" s="898" t="s">
        <v>613</v>
      </c>
      <c r="AJ40" s="899"/>
      <c r="AK40" s="899"/>
      <c r="AL40" s="899"/>
      <c r="AM40" s="898" t="s">
        <v>613</v>
      </c>
      <c r="AN40" s="899"/>
      <c r="AO40" s="899"/>
      <c r="AP40" s="899"/>
      <c r="AQ40" s="898" t="s">
        <v>613</v>
      </c>
      <c r="AR40" s="899"/>
      <c r="AS40" s="899"/>
      <c r="AT40" s="900"/>
      <c r="AU40" s="899">
        <v>4</v>
      </c>
      <c r="AV40" s="899"/>
      <c r="AW40" s="899"/>
      <c r="AX40" s="901"/>
    </row>
    <row r="41" spans="1:51" ht="23.25" customHeight="1" x14ac:dyDescent="0.15">
      <c r="A41" s="642"/>
      <c r="B41" s="640"/>
      <c r="C41" s="640"/>
      <c r="D41" s="640"/>
      <c r="E41" s="640"/>
      <c r="F41" s="641"/>
      <c r="G41" s="913"/>
      <c r="H41" s="914"/>
      <c r="I41" s="914"/>
      <c r="J41" s="914"/>
      <c r="K41" s="914"/>
      <c r="L41" s="914"/>
      <c r="M41" s="914"/>
      <c r="N41" s="914"/>
      <c r="O41" s="915"/>
      <c r="P41" s="914"/>
      <c r="Q41" s="914"/>
      <c r="R41" s="914"/>
      <c r="S41" s="914"/>
      <c r="T41" s="914"/>
      <c r="U41" s="914"/>
      <c r="V41" s="914"/>
      <c r="W41" s="914"/>
      <c r="X41" s="915"/>
      <c r="Y41" s="175" t="s">
        <v>13</v>
      </c>
      <c r="Z41" s="176"/>
      <c r="AA41" s="177"/>
      <c r="AB41" s="560" t="s">
        <v>14</v>
      </c>
      <c r="AC41" s="560"/>
      <c r="AD41" s="560"/>
      <c r="AE41" s="93" t="s">
        <v>279</v>
      </c>
      <c r="AF41" s="87"/>
      <c r="AG41" s="87"/>
      <c r="AH41" s="87"/>
      <c r="AI41" s="93" t="s">
        <v>279</v>
      </c>
      <c r="AJ41" s="87"/>
      <c r="AK41" s="87"/>
      <c r="AL41" s="87"/>
      <c r="AM41" s="93" t="s">
        <v>279</v>
      </c>
      <c r="AN41" s="87"/>
      <c r="AO41" s="87"/>
      <c r="AP41" s="87"/>
      <c r="AQ41" s="94" t="s">
        <v>279</v>
      </c>
      <c r="AR41" s="95"/>
      <c r="AS41" s="95"/>
      <c r="AT41" s="96"/>
      <c r="AU41" s="87" t="s">
        <v>279</v>
      </c>
      <c r="AV41" s="87"/>
      <c r="AW41" s="87"/>
      <c r="AX41" s="88"/>
    </row>
    <row r="42" spans="1:51" ht="23.25" customHeight="1" x14ac:dyDescent="0.15">
      <c r="A42" s="187" t="s">
        <v>255</v>
      </c>
      <c r="B42" s="150"/>
      <c r="C42" s="150"/>
      <c r="D42" s="150"/>
      <c r="E42" s="150"/>
      <c r="F42" s="151"/>
      <c r="G42" s="189" t="s">
        <v>629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568</v>
      </c>
      <c r="B44" s="152" t="s">
        <v>569</v>
      </c>
      <c r="C44" s="153"/>
      <c r="D44" s="153"/>
      <c r="E44" s="153"/>
      <c r="F44" s="154"/>
      <c r="G44" s="197" t="s">
        <v>570</v>
      </c>
      <c r="H44" s="197"/>
      <c r="I44" s="197"/>
      <c r="J44" s="197"/>
      <c r="K44" s="197"/>
      <c r="L44" s="197"/>
      <c r="M44" s="197"/>
      <c r="N44" s="197"/>
      <c r="O44" s="197"/>
      <c r="P44" s="197"/>
      <c r="Q44" s="197"/>
      <c r="R44" s="197"/>
      <c r="S44" s="197"/>
      <c r="T44" s="197"/>
      <c r="U44" s="197"/>
      <c r="V44" s="197"/>
      <c r="W44" s="197"/>
      <c r="X44" s="197"/>
      <c r="Y44" s="197"/>
      <c r="Z44" s="197"/>
      <c r="AA44" s="198"/>
      <c r="AB44" s="199" t="s">
        <v>590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411</v>
      </c>
      <c r="AF49" s="119"/>
      <c r="AG49" s="119"/>
      <c r="AH49" s="119"/>
      <c r="AI49" s="119" t="s">
        <v>563</v>
      </c>
      <c r="AJ49" s="119"/>
      <c r="AK49" s="119"/>
      <c r="AL49" s="119"/>
      <c r="AM49" s="119" t="s">
        <v>379</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411</v>
      </c>
      <c r="AF54" s="119"/>
      <c r="AG54" s="119"/>
      <c r="AH54" s="119"/>
      <c r="AI54" s="119" t="s">
        <v>563</v>
      </c>
      <c r="AJ54" s="119"/>
      <c r="AK54" s="119"/>
      <c r="AL54" s="119"/>
      <c r="AM54" s="119" t="s">
        <v>379</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411</v>
      </c>
      <c r="AF59" s="119"/>
      <c r="AG59" s="119"/>
      <c r="AH59" s="119"/>
      <c r="AI59" s="119" t="s">
        <v>563</v>
      </c>
      <c r="AJ59" s="119"/>
      <c r="AK59" s="119"/>
      <c r="AL59" s="119"/>
      <c r="AM59" s="119" t="s">
        <v>379</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694" t="s">
        <v>574</v>
      </c>
      <c r="B64" s="695"/>
      <c r="C64" s="695"/>
      <c r="D64" s="695"/>
      <c r="E64" s="695"/>
      <c r="F64" s="696"/>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c r="AY64">
        <f>COUNTA($G$64)</f>
        <v>0</v>
      </c>
    </row>
    <row r="65" spans="1:51" ht="31.5" hidden="1" customHeight="1" x14ac:dyDescent="0.15">
      <c r="A65" s="616" t="s">
        <v>575</v>
      </c>
      <c r="B65" s="153"/>
      <c r="C65" s="153"/>
      <c r="D65" s="153"/>
      <c r="E65" s="153"/>
      <c r="F65" s="154"/>
      <c r="G65" s="657" t="s">
        <v>567</v>
      </c>
      <c r="H65" s="658"/>
      <c r="I65" s="658"/>
      <c r="J65" s="658"/>
      <c r="K65" s="658"/>
      <c r="L65" s="658"/>
      <c r="M65" s="658"/>
      <c r="N65" s="658"/>
      <c r="O65" s="658"/>
      <c r="P65" s="659" t="s">
        <v>566</v>
      </c>
      <c r="Q65" s="658"/>
      <c r="R65" s="658"/>
      <c r="S65" s="658"/>
      <c r="T65" s="658"/>
      <c r="U65" s="658"/>
      <c r="V65" s="658"/>
      <c r="W65" s="658"/>
      <c r="X65" s="660"/>
      <c r="Y65" s="661"/>
      <c r="Z65" s="662"/>
      <c r="AA65" s="663"/>
      <c r="AB65" s="594" t="s">
        <v>11</v>
      </c>
      <c r="AC65" s="594"/>
      <c r="AD65" s="594"/>
      <c r="AE65" s="116" t="s">
        <v>411</v>
      </c>
      <c r="AF65" s="664"/>
      <c r="AG65" s="664"/>
      <c r="AH65" s="665"/>
      <c r="AI65" s="116" t="s">
        <v>563</v>
      </c>
      <c r="AJ65" s="664"/>
      <c r="AK65" s="664"/>
      <c r="AL65" s="665"/>
      <c r="AM65" s="116" t="s">
        <v>379</v>
      </c>
      <c r="AN65" s="664"/>
      <c r="AO65" s="664"/>
      <c r="AP65" s="665"/>
      <c r="AQ65" s="591" t="s">
        <v>410</v>
      </c>
      <c r="AR65" s="592"/>
      <c r="AS65" s="592"/>
      <c r="AT65" s="593"/>
      <c r="AU65" s="591" t="s">
        <v>588</v>
      </c>
      <c r="AV65" s="592"/>
      <c r="AW65" s="592"/>
      <c r="AX65" s="601"/>
      <c r="AY65">
        <f>COUNTA($G$66)</f>
        <v>0</v>
      </c>
    </row>
    <row r="66" spans="1:51" ht="23.25" hidden="1" customHeight="1" x14ac:dyDescent="0.15">
      <c r="A66" s="616"/>
      <c r="B66" s="153"/>
      <c r="C66" s="153"/>
      <c r="D66" s="153"/>
      <c r="E66" s="153"/>
      <c r="F66" s="154"/>
      <c r="G66" s="602"/>
      <c r="H66" s="603"/>
      <c r="I66" s="603"/>
      <c r="J66" s="603"/>
      <c r="K66" s="603"/>
      <c r="L66" s="603"/>
      <c r="M66" s="603"/>
      <c r="N66" s="603"/>
      <c r="O66" s="603"/>
      <c r="P66" s="606"/>
      <c r="Q66" s="607"/>
      <c r="R66" s="607"/>
      <c r="S66" s="607"/>
      <c r="T66" s="607"/>
      <c r="U66" s="607"/>
      <c r="V66" s="607"/>
      <c r="W66" s="607"/>
      <c r="X66" s="608"/>
      <c r="Y66" s="612" t="s">
        <v>51</v>
      </c>
      <c r="Z66" s="613"/>
      <c r="AA66" s="614"/>
      <c r="AB66" s="615"/>
      <c r="AC66" s="615"/>
      <c r="AD66" s="615"/>
      <c r="AE66" s="584"/>
      <c r="AF66" s="584"/>
      <c r="AG66" s="584"/>
      <c r="AH66" s="584"/>
      <c r="AI66" s="584"/>
      <c r="AJ66" s="584"/>
      <c r="AK66" s="584"/>
      <c r="AL66" s="584"/>
      <c r="AM66" s="584"/>
      <c r="AN66" s="584"/>
      <c r="AO66" s="584"/>
      <c r="AP66" s="584"/>
      <c r="AQ66" s="584"/>
      <c r="AR66" s="584"/>
      <c r="AS66" s="584"/>
      <c r="AT66" s="584"/>
      <c r="AU66" s="585"/>
      <c r="AV66" s="586"/>
      <c r="AW66" s="586"/>
      <c r="AX66" s="587"/>
      <c r="AY66">
        <f>$AY$65</f>
        <v>0</v>
      </c>
    </row>
    <row r="67" spans="1:51" ht="23.25" hidden="1" customHeight="1" x14ac:dyDescent="0.15">
      <c r="A67" s="188"/>
      <c r="B67" s="158"/>
      <c r="C67" s="158"/>
      <c r="D67" s="158"/>
      <c r="E67" s="158"/>
      <c r="F67" s="159"/>
      <c r="G67" s="604"/>
      <c r="H67" s="605"/>
      <c r="I67" s="605"/>
      <c r="J67" s="605"/>
      <c r="K67" s="605"/>
      <c r="L67" s="605"/>
      <c r="M67" s="605"/>
      <c r="N67" s="605"/>
      <c r="O67" s="605"/>
      <c r="P67" s="609"/>
      <c r="Q67" s="610"/>
      <c r="R67" s="610"/>
      <c r="S67" s="610"/>
      <c r="T67" s="610"/>
      <c r="U67" s="610"/>
      <c r="V67" s="610"/>
      <c r="W67" s="610"/>
      <c r="X67" s="611"/>
      <c r="Y67" s="588" t="s">
        <v>52</v>
      </c>
      <c r="Z67" s="589"/>
      <c r="AA67" s="590"/>
      <c r="AB67" s="615"/>
      <c r="AC67" s="615"/>
      <c r="AD67" s="615"/>
      <c r="AE67" s="584"/>
      <c r="AF67" s="584"/>
      <c r="AG67" s="584"/>
      <c r="AH67" s="584"/>
      <c r="AI67" s="584"/>
      <c r="AJ67" s="584"/>
      <c r="AK67" s="584"/>
      <c r="AL67" s="584"/>
      <c r="AM67" s="584"/>
      <c r="AN67" s="584"/>
      <c r="AO67" s="584"/>
      <c r="AP67" s="584"/>
      <c r="AQ67" s="584"/>
      <c r="AR67" s="584"/>
      <c r="AS67" s="584"/>
      <c r="AT67" s="584"/>
      <c r="AU67" s="585"/>
      <c r="AV67" s="586"/>
      <c r="AW67" s="586"/>
      <c r="AX67" s="587"/>
      <c r="AY67">
        <f>$AY$65</f>
        <v>0</v>
      </c>
    </row>
    <row r="68" spans="1:51" ht="23.25" hidden="1" customHeight="1" x14ac:dyDescent="0.15">
      <c r="A68" s="648" t="s">
        <v>576</v>
      </c>
      <c r="B68" s="649"/>
      <c r="C68" s="649"/>
      <c r="D68" s="649"/>
      <c r="E68" s="649"/>
      <c r="F68" s="650"/>
      <c r="G68" s="176" t="s">
        <v>577</v>
      </c>
      <c r="H68" s="176"/>
      <c r="I68" s="176"/>
      <c r="J68" s="176"/>
      <c r="K68" s="176"/>
      <c r="L68" s="176"/>
      <c r="M68" s="176"/>
      <c r="N68" s="176"/>
      <c r="O68" s="176"/>
      <c r="P68" s="176"/>
      <c r="Q68" s="176"/>
      <c r="R68" s="176"/>
      <c r="S68" s="176"/>
      <c r="T68" s="176"/>
      <c r="U68" s="176"/>
      <c r="V68" s="176"/>
      <c r="W68" s="176"/>
      <c r="X68" s="177"/>
      <c r="Y68" s="598"/>
      <c r="Z68" s="599"/>
      <c r="AA68" s="600"/>
      <c r="AB68" s="175" t="s">
        <v>11</v>
      </c>
      <c r="AC68" s="176"/>
      <c r="AD68" s="177"/>
      <c r="AE68" s="119" t="s">
        <v>411</v>
      </c>
      <c r="AF68" s="119"/>
      <c r="AG68" s="119"/>
      <c r="AH68" s="119"/>
      <c r="AI68" s="119" t="s">
        <v>563</v>
      </c>
      <c r="AJ68" s="119"/>
      <c r="AK68" s="119"/>
      <c r="AL68" s="119"/>
      <c r="AM68" s="119" t="s">
        <v>379</v>
      </c>
      <c r="AN68" s="119"/>
      <c r="AO68" s="119"/>
      <c r="AP68" s="119"/>
      <c r="AQ68" s="595" t="s">
        <v>589</v>
      </c>
      <c r="AR68" s="596"/>
      <c r="AS68" s="596"/>
      <c r="AT68" s="596"/>
      <c r="AU68" s="596"/>
      <c r="AV68" s="596"/>
      <c r="AW68" s="596"/>
      <c r="AX68" s="597"/>
      <c r="AY68">
        <f>IF(SUBSTITUTE(SUBSTITUTE($G$69,"／",""),"　","")="",0,1)</f>
        <v>0</v>
      </c>
    </row>
    <row r="69" spans="1:51" ht="23.25" hidden="1" customHeight="1" x14ac:dyDescent="0.15">
      <c r="A69" s="651"/>
      <c r="B69" s="652"/>
      <c r="C69" s="652"/>
      <c r="D69" s="652"/>
      <c r="E69" s="652"/>
      <c r="F69" s="653"/>
      <c r="G69" s="620" t="s">
        <v>578</v>
      </c>
      <c r="H69" s="621"/>
      <c r="I69" s="621"/>
      <c r="J69" s="621"/>
      <c r="K69" s="621"/>
      <c r="L69" s="621"/>
      <c r="M69" s="621"/>
      <c r="N69" s="621"/>
      <c r="O69" s="621"/>
      <c r="P69" s="621"/>
      <c r="Q69" s="621"/>
      <c r="R69" s="621"/>
      <c r="S69" s="621"/>
      <c r="T69" s="621"/>
      <c r="U69" s="621"/>
      <c r="V69" s="621"/>
      <c r="W69" s="621"/>
      <c r="X69" s="621"/>
      <c r="Y69" s="624" t="s">
        <v>576</v>
      </c>
      <c r="Z69" s="625"/>
      <c r="AA69" s="626"/>
      <c r="AB69" s="627"/>
      <c r="AC69" s="628"/>
      <c r="AD69" s="629"/>
      <c r="AE69" s="630"/>
      <c r="AF69" s="630"/>
      <c r="AG69" s="630"/>
      <c r="AH69" s="630"/>
      <c r="AI69" s="630"/>
      <c r="AJ69" s="630"/>
      <c r="AK69" s="630"/>
      <c r="AL69" s="630"/>
      <c r="AM69" s="630"/>
      <c r="AN69" s="630"/>
      <c r="AO69" s="630"/>
      <c r="AP69" s="630"/>
      <c r="AQ69" s="93"/>
      <c r="AR69" s="87"/>
      <c r="AS69" s="87"/>
      <c r="AT69" s="87"/>
      <c r="AU69" s="87"/>
      <c r="AV69" s="87"/>
      <c r="AW69" s="87"/>
      <c r="AX69" s="88"/>
      <c r="AY69">
        <f>$AY$68</f>
        <v>0</v>
      </c>
    </row>
    <row r="70" spans="1:51" ht="46.5" hidden="1" customHeight="1" x14ac:dyDescent="0.15">
      <c r="A70" s="654"/>
      <c r="B70" s="655"/>
      <c r="C70" s="655"/>
      <c r="D70" s="655"/>
      <c r="E70" s="655"/>
      <c r="F70" s="656"/>
      <c r="G70" s="622"/>
      <c r="H70" s="623"/>
      <c r="I70" s="623"/>
      <c r="J70" s="623"/>
      <c r="K70" s="623"/>
      <c r="L70" s="623"/>
      <c r="M70" s="623"/>
      <c r="N70" s="623"/>
      <c r="O70" s="623"/>
      <c r="P70" s="623"/>
      <c r="Q70" s="623"/>
      <c r="R70" s="623"/>
      <c r="S70" s="623"/>
      <c r="T70" s="623"/>
      <c r="U70" s="623"/>
      <c r="V70" s="623"/>
      <c r="W70" s="623"/>
      <c r="X70" s="623"/>
      <c r="Y70" s="219" t="s">
        <v>579</v>
      </c>
      <c r="Z70" s="617"/>
      <c r="AA70" s="618"/>
      <c r="AB70" s="580" t="s">
        <v>580</v>
      </c>
      <c r="AC70" s="581"/>
      <c r="AD70" s="582"/>
      <c r="AE70" s="583"/>
      <c r="AF70" s="583"/>
      <c r="AG70" s="583"/>
      <c r="AH70" s="583"/>
      <c r="AI70" s="583"/>
      <c r="AJ70" s="583"/>
      <c r="AK70" s="583"/>
      <c r="AL70" s="583"/>
      <c r="AM70" s="583"/>
      <c r="AN70" s="583"/>
      <c r="AO70" s="583"/>
      <c r="AP70" s="583"/>
      <c r="AQ70" s="583"/>
      <c r="AR70" s="583"/>
      <c r="AS70" s="583"/>
      <c r="AT70" s="583"/>
      <c r="AU70" s="583"/>
      <c r="AV70" s="583"/>
      <c r="AW70" s="583"/>
      <c r="AX70" s="619"/>
      <c r="AY70">
        <f>$AY$68</f>
        <v>0</v>
      </c>
    </row>
    <row r="71" spans="1:51" ht="18.75" hidden="1" customHeight="1" x14ac:dyDescent="0.15">
      <c r="A71" s="397" t="s">
        <v>231</v>
      </c>
      <c r="B71" s="561"/>
      <c r="C71" s="561"/>
      <c r="D71" s="561"/>
      <c r="E71" s="561"/>
      <c r="F71" s="562"/>
      <c r="G71" s="570" t="s">
        <v>139</v>
      </c>
      <c r="H71" s="197"/>
      <c r="I71" s="197"/>
      <c r="J71" s="197"/>
      <c r="K71" s="197"/>
      <c r="L71" s="197"/>
      <c r="M71" s="197"/>
      <c r="N71" s="197"/>
      <c r="O71" s="198"/>
      <c r="P71" s="199" t="s">
        <v>55</v>
      </c>
      <c r="Q71" s="197"/>
      <c r="R71" s="197"/>
      <c r="S71" s="197"/>
      <c r="T71" s="197"/>
      <c r="U71" s="197"/>
      <c r="V71" s="197"/>
      <c r="W71" s="197"/>
      <c r="X71" s="198"/>
      <c r="Y71" s="571"/>
      <c r="Z71" s="572"/>
      <c r="AA71" s="573"/>
      <c r="AB71" s="577" t="s">
        <v>11</v>
      </c>
      <c r="AC71" s="578"/>
      <c r="AD71" s="579"/>
      <c r="AE71" s="119" t="s">
        <v>411</v>
      </c>
      <c r="AF71" s="119"/>
      <c r="AG71" s="119"/>
      <c r="AH71" s="119"/>
      <c r="AI71" s="119" t="s">
        <v>563</v>
      </c>
      <c r="AJ71" s="119"/>
      <c r="AK71" s="119"/>
      <c r="AL71" s="119"/>
      <c r="AM71" s="119" t="s">
        <v>379</v>
      </c>
      <c r="AN71" s="119"/>
      <c r="AO71" s="119"/>
      <c r="AP71" s="119"/>
      <c r="AQ71" s="216" t="s">
        <v>174</v>
      </c>
      <c r="AR71" s="217"/>
      <c r="AS71" s="217"/>
      <c r="AT71" s="218"/>
      <c r="AU71" s="197" t="s">
        <v>128</v>
      </c>
      <c r="AV71" s="197"/>
      <c r="AW71" s="197"/>
      <c r="AX71" s="200"/>
      <c r="AY71">
        <f>COUNTA($G$73)</f>
        <v>0</v>
      </c>
    </row>
    <row r="72" spans="1:51" ht="18.75" hidden="1" customHeight="1" x14ac:dyDescent="0.15">
      <c r="A72" s="563"/>
      <c r="B72" s="564"/>
      <c r="C72" s="564"/>
      <c r="D72" s="564"/>
      <c r="E72" s="564"/>
      <c r="F72" s="565"/>
      <c r="G72" s="156"/>
      <c r="H72" s="108"/>
      <c r="I72" s="108"/>
      <c r="J72" s="108"/>
      <c r="K72" s="108"/>
      <c r="L72" s="108"/>
      <c r="M72" s="108"/>
      <c r="N72" s="108"/>
      <c r="O72" s="109"/>
      <c r="P72" s="107"/>
      <c r="Q72" s="108"/>
      <c r="R72" s="108"/>
      <c r="S72" s="108"/>
      <c r="T72" s="108"/>
      <c r="U72" s="108"/>
      <c r="V72" s="108"/>
      <c r="W72" s="108"/>
      <c r="X72" s="109"/>
      <c r="Y72" s="574"/>
      <c r="Z72" s="575"/>
      <c r="AA72" s="576"/>
      <c r="AB72" s="116"/>
      <c r="AC72" s="117"/>
      <c r="AD72" s="118"/>
      <c r="AE72" s="119"/>
      <c r="AF72" s="119"/>
      <c r="AG72" s="119"/>
      <c r="AH72" s="119"/>
      <c r="AI72" s="119"/>
      <c r="AJ72" s="119"/>
      <c r="AK72" s="119"/>
      <c r="AL72" s="119"/>
      <c r="AM72" s="119"/>
      <c r="AN72" s="119"/>
      <c r="AO72" s="119"/>
      <c r="AP72" s="119"/>
      <c r="AQ72" s="484"/>
      <c r="AR72" s="485"/>
      <c r="AS72" s="127" t="s">
        <v>175</v>
      </c>
      <c r="AT72" s="128"/>
      <c r="AU72" s="126"/>
      <c r="AV72" s="126"/>
      <c r="AW72" s="108" t="s">
        <v>166</v>
      </c>
      <c r="AX72" s="129"/>
      <c r="AY72">
        <f t="shared" ref="AY72:AY77" si="1">$AY$71</f>
        <v>0</v>
      </c>
    </row>
    <row r="73" spans="1:51" ht="23.25" hidden="1" customHeight="1" x14ac:dyDescent="0.15">
      <c r="A73" s="566"/>
      <c r="B73" s="564"/>
      <c r="C73" s="564"/>
      <c r="D73" s="564"/>
      <c r="E73" s="564"/>
      <c r="F73" s="565"/>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67"/>
      <c r="B74" s="568"/>
      <c r="C74" s="568"/>
      <c r="D74" s="568"/>
      <c r="E74" s="568"/>
      <c r="F74" s="569"/>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66"/>
      <c r="B75" s="564"/>
      <c r="C75" s="564"/>
      <c r="D75" s="564"/>
      <c r="E75" s="564"/>
      <c r="F75" s="565"/>
      <c r="G75" s="184"/>
      <c r="H75" s="185"/>
      <c r="I75" s="185"/>
      <c r="J75" s="185"/>
      <c r="K75" s="185"/>
      <c r="L75" s="185"/>
      <c r="M75" s="185"/>
      <c r="N75" s="185"/>
      <c r="O75" s="186"/>
      <c r="P75" s="137"/>
      <c r="Q75" s="137"/>
      <c r="R75" s="137"/>
      <c r="S75" s="137"/>
      <c r="T75" s="137"/>
      <c r="U75" s="137"/>
      <c r="V75" s="137"/>
      <c r="W75" s="137"/>
      <c r="X75" s="138"/>
      <c r="Y75" s="175" t="s">
        <v>13</v>
      </c>
      <c r="Z75" s="176"/>
      <c r="AA75" s="177"/>
      <c r="AB75" s="560" t="s">
        <v>14</v>
      </c>
      <c r="AC75" s="560"/>
      <c r="AD75" s="560"/>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255</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568</v>
      </c>
      <c r="B78" s="152" t="s">
        <v>569</v>
      </c>
      <c r="C78" s="153"/>
      <c r="D78" s="153"/>
      <c r="E78" s="153"/>
      <c r="F78" s="154"/>
      <c r="G78" s="197" t="s">
        <v>570</v>
      </c>
      <c r="H78" s="197"/>
      <c r="I78" s="197"/>
      <c r="J78" s="197"/>
      <c r="K78" s="197"/>
      <c r="L78" s="197"/>
      <c r="M78" s="197"/>
      <c r="N78" s="197"/>
      <c r="O78" s="197"/>
      <c r="P78" s="197"/>
      <c r="Q78" s="197"/>
      <c r="R78" s="197"/>
      <c r="S78" s="197"/>
      <c r="T78" s="197"/>
      <c r="U78" s="197"/>
      <c r="V78" s="197"/>
      <c r="W78" s="197"/>
      <c r="X78" s="197"/>
      <c r="Y78" s="197"/>
      <c r="Z78" s="197"/>
      <c r="AA78" s="198"/>
      <c r="AB78" s="199" t="s">
        <v>590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411</v>
      </c>
      <c r="AF83" s="119"/>
      <c r="AG83" s="119"/>
      <c r="AH83" s="119"/>
      <c r="AI83" s="119" t="s">
        <v>563</v>
      </c>
      <c r="AJ83" s="119"/>
      <c r="AK83" s="119"/>
      <c r="AL83" s="119"/>
      <c r="AM83" s="119" t="s">
        <v>379</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411</v>
      </c>
      <c r="AF88" s="119"/>
      <c r="AG88" s="119"/>
      <c r="AH88" s="119"/>
      <c r="AI88" s="119" t="s">
        <v>563</v>
      </c>
      <c r="AJ88" s="119"/>
      <c r="AK88" s="119"/>
      <c r="AL88" s="119"/>
      <c r="AM88" s="119" t="s">
        <v>379</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411</v>
      </c>
      <c r="AF93" s="119"/>
      <c r="AG93" s="119"/>
      <c r="AH93" s="119"/>
      <c r="AI93" s="119" t="s">
        <v>563</v>
      </c>
      <c r="AJ93" s="119"/>
      <c r="AK93" s="119"/>
      <c r="AL93" s="119"/>
      <c r="AM93" s="119" t="s">
        <v>379</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680" t="s">
        <v>574</v>
      </c>
      <c r="B98" s="681"/>
      <c r="C98" s="681"/>
      <c r="D98" s="681"/>
      <c r="E98" s="681"/>
      <c r="F98" s="682"/>
      <c r="G98" s="683"/>
      <c r="H98" s="684"/>
      <c r="I98" s="684"/>
      <c r="J98" s="684"/>
      <c r="K98" s="684"/>
      <c r="L98" s="684"/>
      <c r="M98" s="684"/>
      <c r="N98" s="684"/>
      <c r="O98" s="684"/>
      <c r="P98" s="684"/>
      <c r="Q98" s="684"/>
      <c r="R98" s="684"/>
      <c r="S98" s="684"/>
      <c r="T98" s="684"/>
      <c r="U98" s="684"/>
      <c r="V98" s="684"/>
      <c r="W98" s="684"/>
      <c r="X98" s="684"/>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c r="AY98">
        <f>COUNTA($G$98)</f>
        <v>0</v>
      </c>
    </row>
    <row r="99" spans="1:60" ht="31.5" hidden="1" customHeight="1" x14ac:dyDescent="0.15">
      <c r="A99" s="616" t="s">
        <v>575</v>
      </c>
      <c r="B99" s="153"/>
      <c r="C99" s="153"/>
      <c r="D99" s="153"/>
      <c r="E99" s="153"/>
      <c r="F99" s="154"/>
      <c r="G99" s="657" t="s">
        <v>567</v>
      </c>
      <c r="H99" s="658"/>
      <c r="I99" s="658"/>
      <c r="J99" s="658"/>
      <c r="K99" s="658"/>
      <c r="L99" s="658"/>
      <c r="M99" s="658"/>
      <c r="N99" s="658"/>
      <c r="O99" s="658"/>
      <c r="P99" s="659" t="s">
        <v>566</v>
      </c>
      <c r="Q99" s="658"/>
      <c r="R99" s="658"/>
      <c r="S99" s="658"/>
      <c r="T99" s="658"/>
      <c r="U99" s="658"/>
      <c r="V99" s="658"/>
      <c r="W99" s="658"/>
      <c r="X99" s="660"/>
      <c r="Y99" s="661"/>
      <c r="Z99" s="662"/>
      <c r="AA99" s="663"/>
      <c r="AB99" s="594" t="s">
        <v>11</v>
      </c>
      <c r="AC99" s="594"/>
      <c r="AD99" s="594"/>
      <c r="AE99" s="119" t="s">
        <v>411</v>
      </c>
      <c r="AF99" s="119"/>
      <c r="AG99" s="119"/>
      <c r="AH99" s="119"/>
      <c r="AI99" s="119" t="s">
        <v>563</v>
      </c>
      <c r="AJ99" s="119"/>
      <c r="AK99" s="119"/>
      <c r="AL99" s="119"/>
      <c r="AM99" s="119" t="s">
        <v>379</v>
      </c>
      <c r="AN99" s="119"/>
      <c r="AO99" s="119"/>
      <c r="AP99" s="119"/>
      <c r="AQ99" s="591" t="s">
        <v>410</v>
      </c>
      <c r="AR99" s="592"/>
      <c r="AS99" s="592"/>
      <c r="AT99" s="593"/>
      <c r="AU99" s="591" t="s">
        <v>588</v>
      </c>
      <c r="AV99" s="592"/>
      <c r="AW99" s="592"/>
      <c r="AX99" s="601"/>
      <c r="AY99">
        <f>COUNTA($G$100)</f>
        <v>0</v>
      </c>
    </row>
    <row r="100" spans="1:60" ht="23.25" hidden="1" customHeight="1" x14ac:dyDescent="0.15">
      <c r="A100" s="616"/>
      <c r="B100" s="153"/>
      <c r="C100" s="153"/>
      <c r="D100" s="153"/>
      <c r="E100" s="153"/>
      <c r="F100" s="154"/>
      <c r="G100" s="602"/>
      <c r="H100" s="603"/>
      <c r="I100" s="603"/>
      <c r="J100" s="603"/>
      <c r="K100" s="603"/>
      <c r="L100" s="603"/>
      <c r="M100" s="603"/>
      <c r="N100" s="603"/>
      <c r="O100" s="603"/>
      <c r="P100" s="606"/>
      <c r="Q100" s="607"/>
      <c r="R100" s="607"/>
      <c r="S100" s="607"/>
      <c r="T100" s="607"/>
      <c r="U100" s="607"/>
      <c r="V100" s="607"/>
      <c r="W100" s="607"/>
      <c r="X100" s="608"/>
      <c r="Y100" s="612" t="s">
        <v>51</v>
      </c>
      <c r="Z100" s="613"/>
      <c r="AA100" s="614"/>
      <c r="AB100" s="615"/>
      <c r="AC100" s="615"/>
      <c r="AD100" s="615"/>
      <c r="AE100" s="584"/>
      <c r="AF100" s="584"/>
      <c r="AG100" s="584"/>
      <c r="AH100" s="584"/>
      <c r="AI100" s="584"/>
      <c r="AJ100" s="584"/>
      <c r="AK100" s="584"/>
      <c r="AL100" s="584"/>
      <c r="AM100" s="584"/>
      <c r="AN100" s="584"/>
      <c r="AO100" s="584"/>
      <c r="AP100" s="584"/>
      <c r="AQ100" s="584"/>
      <c r="AR100" s="584"/>
      <c r="AS100" s="584"/>
      <c r="AT100" s="584"/>
      <c r="AU100" s="585"/>
      <c r="AV100" s="586"/>
      <c r="AW100" s="586"/>
      <c r="AX100" s="587"/>
      <c r="AY100">
        <f>$AY$99</f>
        <v>0</v>
      </c>
    </row>
    <row r="101" spans="1:60" ht="23.25" hidden="1" customHeight="1" x14ac:dyDescent="0.15">
      <c r="A101" s="188"/>
      <c r="B101" s="158"/>
      <c r="C101" s="158"/>
      <c r="D101" s="158"/>
      <c r="E101" s="158"/>
      <c r="F101" s="159"/>
      <c r="G101" s="604"/>
      <c r="H101" s="605"/>
      <c r="I101" s="605"/>
      <c r="J101" s="605"/>
      <c r="K101" s="605"/>
      <c r="L101" s="605"/>
      <c r="M101" s="605"/>
      <c r="N101" s="605"/>
      <c r="O101" s="605"/>
      <c r="P101" s="609"/>
      <c r="Q101" s="610"/>
      <c r="R101" s="610"/>
      <c r="S101" s="610"/>
      <c r="T101" s="610"/>
      <c r="U101" s="610"/>
      <c r="V101" s="610"/>
      <c r="W101" s="610"/>
      <c r="X101" s="611"/>
      <c r="Y101" s="588" t="s">
        <v>52</v>
      </c>
      <c r="Z101" s="589"/>
      <c r="AA101" s="590"/>
      <c r="AB101" s="615"/>
      <c r="AC101" s="615"/>
      <c r="AD101" s="615"/>
      <c r="AE101" s="584"/>
      <c r="AF101" s="584"/>
      <c r="AG101" s="584"/>
      <c r="AH101" s="584"/>
      <c r="AI101" s="584"/>
      <c r="AJ101" s="584"/>
      <c r="AK101" s="584"/>
      <c r="AL101" s="584"/>
      <c r="AM101" s="584"/>
      <c r="AN101" s="584"/>
      <c r="AO101" s="584"/>
      <c r="AP101" s="584"/>
      <c r="AQ101" s="584"/>
      <c r="AR101" s="584"/>
      <c r="AS101" s="584"/>
      <c r="AT101" s="584"/>
      <c r="AU101" s="585"/>
      <c r="AV101" s="586"/>
      <c r="AW101" s="586"/>
      <c r="AX101" s="587"/>
      <c r="AY101">
        <f>$AY$99</f>
        <v>0</v>
      </c>
    </row>
    <row r="102" spans="1:60" ht="23.25" hidden="1" customHeight="1" x14ac:dyDescent="0.15">
      <c r="A102" s="187" t="s">
        <v>576</v>
      </c>
      <c r="B102" s="105"/>
      <c r="C102" s="105"/>
      <c r="D102" s="105"/>
      <c r="E102" s="105"/>
      <c r="F102" s="631"/>
      <c r="G102" s="176" t="s">
        <v>577</v>
      </c>
      <c r="H102" s="176"/>
      <c r="I102" s="176"/>
      <c r="J102" s="176"/>
      <c r="K102" s="176"/>
      <c r="L102" s="176"/>
      <c r="M102" s="176"/>
      <c r="N102" s="176"/>
      <c r="O102" s="176"/>
      <c r="P102" s="176"/>
      <c r="Q102" s="176"/>
      <c r="R102" s="176"/>
      <c r="S102" s="176"/>
      <c r="T102" s="176"/>
      <c r="U102" s="176"/>
      <c r="V102" s="176"/>
      <c r="W102" s="176"/>
      <c r="X102" s="177"/>
      <c r="Y102" s="598"/>
      <c r="Z102" s="599"/>
      <c r="AA102" s="600"/>
      <c r="AB102" s="175" t="s">
        <v>11</v>
      </c>
      <c r="AC102" s="176"/>
      <c r="AD102" s="177"/>
      <c r="AE102" s="119" t="s">
        <v>411</v>
      </c>
      <c r="AF102" s="119"/>
      <c r="AG102" s="119"/>
      <c r="AH102" s="119"/>
      <c r="AI102" s="119" t="s">
        <v>563</v>
      </c>
      <c r="AJ102" s="119"/>
      <c r="AK102" s="119"/>
      <c r="AL102" s="119"/>
      <c r="AM102" s="119" t="s">
        <v>379</v>
      </c>
      <c r="AN102" s="119"/>
      <c r="AO102" s="119"/>
      <c r="AP102" s="119"/>
      <c r="AQ102" s="595" t="s">
        <v>589</v>
      </c>
      <c r="AR102" s="596"/>
      <c r="AS102" s="596"/>
      <c r="AT102" s="596"/>
      <c r="AU102" s="596"/>
      <c r="AV102" s="596"/>
      <c r="AW102" s="596"/>
      <c r="AX102" s="597"/>
      <c r="AY102">
        <f>IF(SUBSTITUTE(SUBSTITUTE($G$103,"／",""),"　","")="",0,1)</f>
        <v>0</v>
      </c>
    </row>
    <row r="103" spans="1:60" ht="23.25" hidden="1" customHeight="1" x14ac:dyDescent="0.15">
      <c r="A103" s="632"/>
      <c r="B103" s="197"/>
      <c r="C103" s="197"/>
      <c r="D103" s="197"/>
      <c r="E103" s="197"/>
      <c r="F103" s="633"/>
      <c r="G103" s="620" t="s">
        <v>578</v>
      </c>
      <c r="H103" s="621"/>
      <c r="I103" s="621"/>
      <c r="J103" s="621"/>
      <c r="K103" s="621"/>
      <c r="L103" s="621"/>
      <c r="M103" s="621"/>
      <c r="N103" s="621"/>
      <c r="O103" s="621"/>
      <c r="P103" s="621"/>
      <c r="Q103" s="621"/>
      <c r="R103" s="621"/>
      <c r="S103" s="621"/>
      <c r="T103" s="621"/>
      <c r="U103" s="621"/>
      <c r="V103" s="621"/>
      <c r="W103" s="621"/>
      <c r="X103" s="621"/>
      <c r="Y103" s="624" t="s">
        <v>576</v>
      </c>
      <c r="Z103" s="625"/>
      <c r="AA103" s="626"/>
      <c r="AB103" s="627"/>
      <c r="AC103" s="628"/>
      <c r="AD103" s="629"/>
      <c r="AE103" s="630"/>
      <c r="AF103" s="630"/>
      <c r="AG103" s="630"/>
      <c r="AH103" s="630"/>
      <c r="AI103" s="630"/>
      <c r="AJ103" s="630"/>
      <c r="AK103" s="630"/>
      <c r="AL103" s="630"/>
      <c r="AM103" s="630"/>
      <c r="AN103" s="630"/>
      <c r="AO103" s="630"/>
      <c r="AP103" s="630"/>
      <c r="AQ103" s="93"/>
      <c r="AR103" s="87"/>
      <c r="AS103" s="87"/>
      <c r="AT103" s="87"/>
      <c r="AU103" s="87"/>
      <c r="AV103" s="87"/>
      <c r="AW103" s="87"/>
      <c r="AX103" s="88"/>
      <c r="AY103">
        <f>$AY$102</f>
        <v>0</v>
      </c>
    </row>
    <row r="104" spans="1:60" ht="46.5" hidden="1" customHeight="1" x14ac:dyDescent="0.15">
      <c r="A104" s="634"/>
      <c r="B104" s="108"/>
      <c r="C104" s="108"/>
      <c r="D104" s="108"/>
      <c r="E104" s="108"/>
      <c r="F104" s="635"/>
      <c r="G104" s="622"/>
      <c r="H104" s="623"/>
      <c r="I104" s="623"/>
      <c r="J104" s="623"/>
      <c r="K104" s="623"/>
      <c r="L104" s="623"/>
      <c r="M104" s="623"/>
      <c r="N104" s="623"/>
      <c r="O104" s="623"/>
      <c r="P104" s="623"/>
      <c r="Q104" s="623"/>
      <c r="R104" s="623"/>
      <c r="S104" s="623"/>
      <c r="T104" s="623"/>
      <c r="U104" s="623"/>
      <c r="V104" s="623"/>
      <c r="W104" s="623"/>
      <c r="X104" s="623"/>
      <c r="Y104" s="219" t="s">
        <v>579</v>
      </c>
      <c r="Z104" s="617"/>
      <c r="AA104" s="618"/>
      <c r="AB104" s="580" t="s">
        <v>580</v>
      </c>
      <c r="AC104" s="581"/>
      <c r="AD104" s="582"/>
      <c r="AE104" s="583"/>
      <c r="AF104" s="583"/>
      <c r="AG104" s="583"/>
      <c r="AH104" s="583"/>
      <c r="AI104" s="583"/>
      <c r="AJ104" s="583"/>
      <c r="AK104" s="583"/>
      <c r="AL104" s="583"/>
      <c r="AM104" s="583"/>
      <c r="AN104" s="583"/>
      <c r="AO104" s="583"/>
      <c r="AP104" s="583"/>
      <c r="AQ104" s="583"/>
      <c r="AR104" s="583"/>
      <c r="AS104" s="583"/>
      <c r="AT104" s="583"/>
      <c r="AU104" s="583"/>
      <c r="AV104" s="583"/>
      <c r="AW104" s="583"/>
      <c r="AX104" s="619"/>
      <c r="AY104">
        <f>$AY$102</f>
        <v>0</v>
      </c>
    </row>
    <row r="105" spans="1:60" ht="18.75" hidden="1" customHeight="1" x14ac:dyDescent="0.15">
      <c r="A105" s="397" t="s">
        <v>231</v>
      </c>
      <c r="B105" s="561"/>
      <c r="C105" s="561"/>
      <c r="D105" s="561"/>
      <c r="E105" s="561"/>
      <c r="F105" s="562"/>
      <c r="G105" s="570" t="s">
        <v>139</v>
      </c>
      <c r="H105" s="197"/>
      <c r="I105" s="197"/>
      <c r="J105" s="197"/>
      <c r="K105" s="197"/>
      <c r="L105" s="197"/>
      <c r="M105" s="197"/>
      <c r="N105" s="197"/>
      <c r="O105" s="198"/>
      <c r="P105" s="199" t="s">
        <v>55</v>
      </c>
      <c r="Q105" s="197"/>
      <c r="R105" s="197"/>
      <c r="S105" s="197"/>
      <c r="T105" s="197"/>
      <c r="U105" s="197"/>
      <c r="V105" s="197"/>
      <c r="W105" s="197"/>
      <c r="X105" s="198"/>
      <c r="Y105" s="571"/>
      <c r="Z105" s="572"/>
      <c r="AA105" s="573"/>
      <c r="AB105" s="577" t="s">
        <v>11</v>
      </c>
      <c r="AC105" s="578"/>
      <c r="AD105" s="579"/>
      <c r="AE105" s="119" t="s">
        <v>411</v>
      </c>
      <c r="AF105" s="119"/>
      <c r="AG105" s="119"/>
      <c r="AH105" s="119"/>
      <c r="AI105" s="119" t="s">
        <v>563</v>
      </c>
      <c r="AJ105" s="119"/>
      <c r="AK105" s="119"/>
      <c r="AL105" s="119"/>
      <c r="AM105" s="119" t="s">
        <v>379</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63"/>
      <c r="B106" s="564"/>
      <c r="C106" s="564"/>
      <c r="D106" s="564"/>
      <c r="E106" s="564"/>
      <c r="F106" s="565"/>
      <c r="G106" s="156"/>
      <c r="H106" s="108"/>
      <c r="I106" s="108"/>
      <c r="J106" s="108"/>
      <c r="K106" s="108"/>
      <c r="L106" s="108"/>
      <c r="M106" s="108"/>
      <c r="N106" s="108"/>
      <c r="O106" s="109"/>
      <c r="P106" s="107"/>
      <c r="Q106" s="108"/>
      <c r="R106" s="108"/>
      <c r="S106" s="108"/>
      <c r="T106" s="108"/>
      <c r="U106" s="108"/>
      <c r="V106" s="108"/>
      <c r="W106" s="108"/>
      <c r="X106" s="109"/>
      <c r="Y106" s="574"/>
      <c r="Z106" s="575"/>
      <c r="AA106" s="576"/>
      <c r="AB106" s="116"/>
      <c r="AC106" s="117"/>
      <c r="AD106" s="118"/>
      <c r="AE106" s="119"/>
      <c r="AF106" s="119"/>
      <c r="AG106" s="119"/>
      <c r="AH106" s="119"/>
      <c r="AI106" s="119"/>
      <c r="AJ106" s="119"/>
      <c r="AK106" s="119"/>
      <c r="AL106" s="119"/>
      <c r="AM106" s="119"/>
      <c r="AN106" s="119"/>
      <c r="AO106" s="119"/>
      <c r="AP106" s="119"/>
      <c r="AQ106" s="484"/>
      <c r="AR106" s="485"/>
      <c r="AS106" s="127" t="s">
        <v>175</v>
      </c>
      <c r="AT106" s="128"/>
      <c r="AU106" s="126"/>
      <c r="AV106" s="126"/>
      <c r="AW106" s="108" t="s">
        <v>166</v>
      </c>
      <c r="AX106" s="129"/>
      <c r="AY106">
        <f t="shared" ref="AY106:AY111" si="3">$AY$105</f>
        <v>0</v>
      </c>
    </row>
    <row r="107" spans="1:60" ht="23.25" hidden="1" customHeight="1" x14ac:dyDescent="0.15">
      <c r="A107" s="566"/>
      <c r="B107" s="564"/>
      <c r="C107" s="564"/>
      <c r="D107" s="564"/>
      <c r="E107" s="564"/>
      <c r="F107" s="56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67"/>
      <c r="B108" s="568"/>
      <c r="C108" s="568"/>
      <c r="D108" s="568"/>
      <c r="E108" s="568"/>
      <c r="F108" s="56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66"/>
      <c r="B109" s="564"/>
      <c r="C109" s="564"/>
      <c r="D109" s="564"/>
      <c r="E109" s="564"/>
      <c r="F109" s="56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60" t="s">
        <v>14</v>
      </c>
      <c r="AC109" s="560"/>
      <c r="AD109" s="56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255</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568</v>
      </c>
      <c r="B112" s="152" t="s">
        <v>569</v>
      </c>
      <c r="C112" s="153"/>
      <c r="D112" s="153"/>
      <c r="E112" s="153"/>
      <c r="F112" s="154"/>
      <c r="G112" s="197" t="s">
        <v>570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411</v>
      </c>
      <c r="AF117" s="119"/>
      <c r="AG117" s="119"/>
      <c r="AH117" s="119"/>
      <c r="AI117" s="119" t="s">
        <v>563</v>
      </c>
      <c r="AJ117" s="119"/>
      <c r="AK117" s="119"/>
      <c r="AL117" s="119"/>
      <c r="AM117" s="119" t="s">
        <v>379</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411</v>
      </c>
      <c r="AF122" s="119"/>
      <c r="AG122" s="119"/>
      <c r="AH122" s="119"/>
      <c r="AI122" s="119" t="s">
        <v>563</v>
      </c>
      <c r="AJ122" s="119"/>
      <c r="AK122" s="119"/>
      <c r="AL122" s="119"/>
      <c r="AM122" s="119" t="s">
        <v>379</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411</v>
      </c>
      <c r="AF127" s="119"/>
      <c r="AG127" s="119"/>
      <c r="AH127" s="119"/>
      <c r="AI127" s="119" t="s">
        <v>563</v>
      </c>
      <c r="AJ127" s="119"/>
      <c r="AK127" s="119"/>
      <c r="AL127" s="119"/>
      <c r="AM127" s="119" t="s">
        <v>379</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680" t="s">
        <v>574</v>
      </c>
      <c r="B132" s="681"/>
      <c r="C132" s="681"/>
      <c r="D132" s="681"/>
      <c r="E132" s="681"/>
      <c r="F132" s="682"/>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c r="AY132">
        <f>COUNTA($G$132)</f>
        <v>0</v>
      </c>
    </row>
    <row r="133" spans="1:60" ht="31.5" hidden="1" customHeight="1" x14ac:dyDescent="0.15">
      <c r="A133" s="616" t="s">
        <v>575</v>
      </c>
      <c r="B133" s="153"/>
      <c r="C133" s="153"/>
      <c r="D133" s="153"/>
      <c r="E133" s="153"/>
      <c r="F133" s="154"/>
      <c r="G133" s="657" t="s">
        <v>567</v>
      </c>
      <c r="H133" s="658"/>
      <c r="I133" s="658"/>
      <c r="J133" s="658"/>
      <c r="K133" s="658"/>
      <c r="L133" s="658"/>
      <c r="M133" s="658"/>
      <c r="N133" s="658"/>
      <c r="O133" s="658"/>
      <c r="P133" s="659" t="s">
        <v>566</v>
      </c>
      <c r="Q133" s="658"/>
      <c r="R133" s="658"/>
      <c r="S133" s="658"/>
      <c r="T133" s="658"/>
      <c r="U133" s="658"/>
      <c r="V133" s="658"/>
      <c r="W133" s="658"/>
      <c r="X133" s="660"/>
      <c r="Y133" s="661"/>
      <c r="Z133" s="662"/>
      <c r="AA133" s="663"/>
      <c r="AB133" s="594" t="s">
        <v>11</v>
      </c>
      <c r="AC133" s="594"/>
      <c r="AD133" s="594"/>
      <c r="AE133" s="119" t="s">
        <v>411</v>
      </c>
      <c r="AF133" s="119"/>
      <c r="AG133" s="119"/>
      <c r="AH133" s="119"/>
      <c r="AI133" s="119" t="s">
        <v>563</v>
      </c>
      <c r="AJ133" s="119"/>
      <c r="AK133" s="119"/>
      <c r="AL133" s="119"/>
      <c r="AM133" s="119" t="s">
        <v>379</v>
      </c>
      <c r="AN133" s="119"/>
      <c r="AO133" s="119"/>
      <c r="AP133" s="119"/>
      <c r="AQ133" s="591" t="s">
        <v>410</v>
      </c>
      <c r="AR133" s="592"/>
      <c r="AS133" s="592"/>
      <c r="AT133" s="593"/>
      <c r="AU133" s="591" t="s">
        <v>588</v>
      </c>
      <c r="AV133" s="592"/>
      <c r="AW133" s="592"/>
      <c r="AX133" s="601"/>
      <c r="AY133">
        <f>COUNTA($G$134)</f>
        <v>0</v>
      </c>
    </row>
    <row r="134" spans="1:60" ht="23.25" hidden="1" customHeight="1" x14ac:dyDescent="0.15">
      <c r="A134" s="616"/>
      <c r="B134" s="153"/>
      <c r="C134" s="153"/>
      <c r="D134" s="153"/>
      <c r="E134" s="153"/>
      <c r="F134" s="154"/>
      <c r="G134" s="602"/>
      <c r="H134" s="603"/>
      <c r="I134" s="603"/>
      <c r="J134" s="603"/>
      <c r="K134" s="603"/>
      <c r="L134" s="603"/>
      <c r="M134" s="603"/>
      <c r="N134" s="603"/>
      <c r="O134" s="603"/>
      <c r="P134" s="606"/>
      <c r="Q134" s="607"/>
      <c r="R134" s="607"/>
      <c r="S134" s="607"/>
      <c r="T134" s="607"/>
      <c r="U134" s="607"/>
      <c r="V134" s="607"/>
      <c r="W134" s="607"/>
      <c r="X134" s="608"/>
      <c r="Y134" s="612" t="s">
        <v>51</v>
      </c>
      <c r="Z134" s="613"/>
      <c r="AA134" s="614"/>
      <c r="AB134" s="615"/>
      <c r="AC134" s="615"/>
      <c r="AD134" s="615"/>
      <c r="AE134" s="584"/>
      <c r="AF134" s="584"/>
      <c r="AG134" s="584"/>
      <c r="AH134" s="584"/>
      <c r="AI134" s="584"/>
      <c r="AJ134" s="584"/>
      <c r="AK134" s="584"/>
      <c r="AL134" s="584"/>
      <c r="AM134" s="584"/>
      <c r="AN134" s="584"/>
      <c r="AO134" s="584"/>
      <c r="AP134" s="584"/>
      <c r="AQ134" s="584"/>
      <c r="AR134" s="584"/>
      <c r="AS134" s="584"/>
      <c r="AT134" s="584"/>
      <c r="AU134" s="585"/>
      <c r="AV134" s="586"/>
      <c r="AW134" s="586"/>
      <c r="AX134" s="587"/>
      <c r="AY134">
        <f>$AY$133</f>
        <v>0</v>
      </c>
    </row>
    <row r="135" spans="1:60" ht="23.25" hidden="1" customHeight="1" x14ac:dyDescent="0.15">
      <c r="A135" s="188"/>
      <c r="B135" s="158"/>
      <c r="C135" s="158"/>
      <c r="D135" s="158"/>
      <c r="E135" s="158"/>
      <c r="F135" s="159"/>
      <c r="G135" s="604"/>
      <c r="H135" s="605"/>
      <c r="I135" s="605"/>
      <c r="J135" s="605"/>
      <c r="K135" s="605"/>
      <c r="L135" s="605"/>
      <c r="M135" s="605"/>
      <c r="N135" s="605"/>
      <c r="O135" s="605"/>
      <c r="P135" s="609"/>
      <c r="Q135" s="610"/>
      <c r="R135" s="610"/>
      <c r="S135" s="610"/>
      <c r="T135" s="610"/>
      <c r="U135" s="610"/>
      <c r="V135" s="610"/>
      <c r="W135" s="610"/>
      <c r="X135" s="611"/>
      <c r="Y135" s="588" t="s">
        <v>52</v>
      </c>
      <c r="Z135" s="589"/>
      <c r="AA135" s="590"/>
      <c r="AB135" s="615"/>
      <c r="AC135" s="615"/>
      <c r="AD135" s="615"/>
      <c r="AE135" s="584"/>
      <c r="AF135" s="584"/>
      <c r="AG135" s="584"/>
      <c r="AH135" s="584"/>
      <c r="AI135" s="584"/>
      <c r="AJ135" s="584"/>
      <c r="AK135" s="584"/>
      <c r="AL135" s="584"/>
      <c r="AM135" s="584"/>
      <c r="AN135" s="584"/>
      <c r="AO135" s="584"/>
      <c r="AP135" s="584"/>
      <c r="AQ135" s="584"/>
      <c r="AR135" s="584"/>
      <c r="AS135" s="584"/>
      <c r="AT135" s="584"/>
      <c r="AU135" s="585"/>
      <c r="AV135" s="586"/>
      <c r="AW135" s="586"/>
      <c r="AX135" s="587"/>
      <c r="AY135">
        <f>$AY$133</f>
        <v>0</v>
      </c>
    </row>
    <row r="136" spans="1:60" ht="23.25" hidden="1" customHeight="1" x14ac:dyDescent="0.15">
      <c r="A136" s="187" t="s">
        <v>576</v>
      </c>
      <c r="B136" s="105"/>
      <c r="C136" s="105"/>
      <c r="D136" s="105"/>
      <c r="E136" s="105"/>
      <c r="F136" s="631"/>
      <c r="G136" s="176" t="s">
        <v>577</v>
      </c>
      <c r="H136" s="176"/>
      <c r="I136" s="176"/>
      <c r="J136" s="176"/>
      <c r="K136" s="176"/>
      <c r="L136" s="176"/>
      <c r="M136" s="176"/>
      <c r="N136" s="176"/>
      <c r="O136" s="176"/>
      <c r="P136" s="176"/>
      <c r="Q136" s="176"/>
      <c r="R136" s="176"/>
      <c r="S136" s="176"/>
      <c r="T136" s="176"/>
      <c r="U136" s="176"/>
      <c r="V136" s="176"/>
      <c r="W136" s="176"/>
      <c r="X136" s="177"/>
      <c r="Y136" s="598"/>
      <c r="Z136" s="599"/>
      <c r="AA136" s="600"/>
      <c r="AB136" s="175" t="s">
        <v>11</v>
      </c>
      <c r="AC136" s="176"/>
      <c r="AD136" s="177"/>
      <c r="AE136" s="119" t="s">
        <v>411</v>
      </c>
      <c r="AF136" s="119"/>
      <c r="AG136" s="119"/>
      <c r="AH136" s="119"/>
      <c r="AI136" s="119" t="s">
        <v>563</v>
      </c>
      <c r="AJ136" s="119"/>
      <c r="AK136" s="119"/>
      <c r="AL136" s="119"/>
      <c r="AM136" s="119" t="s">
        <v>379</v>
      </c>
      <c r="AN136" s="119"/>
      <c r="AO136" s="119"/>
      <c r="AP136" s="119"/>
      <c r="AQ136" s="595" t="s">
        <v>589</v>
      </c>
      <c r="AR136" s="596"/>
      <c r="AS136" s="596"/>
      <c r="AT136" s="596"/>
      <c r="AU136" s="596"/>
      <c r="AV136" s="596"/>
      <c r="AW136" s="596"/>
      <c r="AX136" s="597"/>
      <c r="AY136">
        <f>IF(SUBSTITUTE(SUBSTITUTE($G$137,"／",""),"　","")="",0,1)</f>
        <v>0</v>
      </c>
    </row>
    <row r="137" spans="1:60" ht="23.25" hidden="1" customHeight="1" x14ac:dyDescent="0.15">
      <c r="A137" s="632"/>
      <c r="B137" s="197"/>
      <c r="C137" s="197"/>
      <c r="D137" s="197"/>
      <c r="E137" s="197"/>
      <c r="F137" s="633"/>
      <c r="G137" s="620" t="s">
        <v>578</v>
      </c>
      <c r="H137" s="621"/>
      <c r="I137" s="621"/>
      <c r="J137" s="621"/>
      <c r="K137" s="621"/>
      <c r="L137" s="621"/>
      <c r="M137" s="621"/>
      <c r="N137" s="621"/>
      <c r="O137" s="621"/>
      <c r="P137" s="621"/>
      <c r="Q137" s="621"/>
      <c r="R137" s="621"/>
      <c r="S137" s="621"/>
      <c r="T137" s="621"/>
      <c r="U137" s="621"/>
      <c r="V137" s="621"/>
      <c r="W137" s="621"/>
      <c r="X137" s="621"/>
      <c r="Y137" s="624" t="s">
        <v>576</v>
      </c>
      <c r="Z137" s="625"/>
      <c r="AA137" s="626"/>
      <c r="AB137" s="627"/>
      <c r="AC137" s="628"/>
      <c r="AD137" s="629"/>
      <c r="AE137" s="630"/>
      <c r="AF137" s="630"/>
      <c r="AG137" s="630"/>
      <c r="AH137" s="630"/>
      <c r="AI137" s="630"/>
      <c r="AJ137" s="630"/>
      <c r="AK137" s="630"/>
      <c r="AL137" s="630"/>
      <c r="AM137" s="630"/>
      <c r="AN137" s="630"/>
      <c r="AO137" s="630"/>
      <c r="AP137" s="630"/>
      <c r="AQ137" s="93"/>
      <c r="AR137" s="87"/>
      <c r="AS137" s="87"/>
      <c r="AT137" s="87"/>
      <c r="AU137" s="87"/>
      <c r="AV137" s="87"/>
      <c r="AW137" s="87"/>
      <c r="AX137" s="88"/>
      <c r="AY137">
        <f>$AY$136</f>
        <v>0</v>
      </c>
    </row>
    <row r="138" spans="1:60" ht="46.5" hidden="1" customHeight="1" x14ac:dyDescent="0.15">
      <c r="A138" s="634"/>
      <c r="B138" s="108"/>
      <c r="C138" s="108"/>
      <c r="D138" s="108"/>
      <c r="E138" s="108"/>
      <c r="F138" s="635"/>
      <c r="G138" s="622"/>
      <c r="H138" s="623"/>
      <c r="I138" s="623"/>
      <c r="J138" s="623"/>
      <c r="K138" s="623"/>
      <c r="L138" s="623"/>
      <c r="M138" s="623"/>
      <c r="N138" s="623"/>
      <c r="O138" s="623"/>
      <c r="P138" s="623"/>
      <c r="Q138" s="623"/>
      <c r="R138" s="623"/>
      <c r="S138" s="623"/>
      <c r="T138" s="623"/>
      <c r="U138" s="623"/>
      <c r="V138" s="623"/>
      <c r="W138" s="623"/>
      <c r="X138" s="623"/>
      <c r="Y138" s="219" t="s">
        <v>579</v>
      </c>
      <c r="Z138" s="617"/>
      <c r="AA138" s="618"/>
      <c r="AB138" s="580" t="s">
        <v>580</v>
      </c>
      <c r="AC138" s="581"/>
      <c r="AD138" s="582"/>
      <c r="AE138" s="583"/>
      <c r="AF138" s="583"/>
      <c r="AG138" s="583"/>
      <c r="AH138" s="583"/>
      <c r="AI138" s="583"/>
      <c r="AJ138" s="583"/>
      <c r="AK138" s="583"/>
      <c r="AL138" s="583"/>
      <c r="AM138" s="583"/>
      <c r="AN138" s="583"/>
      <c r="AO138" s="583"/>
      <c r="AP138" s="583"/>
      <c r="AQ138" s="583"/>
      <c r="AR138" s="583"/>
      <c r="AS138" s="583"/>
      <c r="AT138" s="583"/>
      <c r="AU138" s="583"/>
      <c r="AV138" s="583"/>
      <c r="AW138" s="583"/>
      <c r="AX138" s="619"/>
      <c r="AY138">
        <f>$AY$136</f>
        <v>0</v>
      </c>
    </row>
    <row r="139" spans="1:60" ht="18.75" hidden="1" customHeight="1" x14ac:dyDescent="0.15">
      <c r="A139" s="397" t="s">
        <v>231</v>
      </c>
      <c r="B139" s="561"/>
      <c r="C139" s="561"/>
      <c r="D139" s="561"/>
      <c r="E139" s="561"/>
      <c r="F139" s="562"/>
      <c r="G139" s="570" t="s">
        <v>139</v>
      </c>
      <c r="H139" s="197"/>
      <c r="I139" s="197"/>
      <c r="J139" s="197"/>
      <c r="K139" s="197"/>
      <c r="L139" s="197"/>
      <c r="M139" s="197"/>
      <c r="N139" s="197"/>
      <c r="O139" s="198"/>
      <c r="P139" s="199" t="s">
        <v>55</v>
      </c>
      <c r="Q139" s="197"/>
      <c r="R139" s="197"/>
      <c r="S139" s="197"/>
      <c r="T139" s="197"/>
      <c r="U139" s="197"/>
      <c r="V139" s="197"/>
      <c r="W139" s="197"/>
      <c r="X139" s="198"/>
      <c r="Y139" s="571"/>
      <c r="Z139" s="572"/>
      <c r="AA139" s="573"/>
      <c r="AB139" s="577" t="s">
        <v>11</v>
      </c>
      <c r="AC139" s="578"/>
      <c r="AD139" s="579"/>
      <c r="AE139" s="119" t="s">
        <v>411</v>
      </c>
      <c r="AF139" s="119"/>
      <c r="AG139" s="119"/>
      <c r="AH139" s="119"/>
      <c r="AI139" s="119" t="s">
        <v>563</v>
      </c>
      <c r="AJ139" s="119"/>
      <c r="AK139" s="119"/>
      <c r="AL139" s="119"/>
      <c r="AM139" s="119" t="s">
        <v>379</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63"/>
      <c r="B140" s="564"/>
      <c r="C140" s="564"/>
      <c r="D140" s="564"/>
      <c r="E140" s="564"/>
      <c r="F140" s="565"/>
      <c r="G140" s="156"/>
      <c r="H140" s="108"/>
      <c r="I140" s="108"/>
      <c r="J140" s="108"/>
      <c r="K140" s="108"/>
      <c r="L140" s="108"/>
      <c r="M140" s="108"/>
      <c r="N140" s="108"/>
      <c r="O140" s="109"/>
      <c r="P140" s="107"/>
      <c r="Q140" s="108"/>
      <c r="R140" s="108"/>
      <c r="S140" s="108"/>
      <c r="T140" s="108"/>
      <c r="U140" s="108"/>
      <c r="V140" s="108"/>
      <c r="W140" s="108"/>
      <c r="X140" s="109"/>
      <c r="Y140" s="574"/>
      <c r="Z140" s="575"/>
      <c r="AA140" s="576"/>
      <c r="AB140" s="116"/>
      <c r="AC140" s="117"/>
      <c r="AD140" s="118"/>
      <c r="AE140" s="119"/>
      <c r="AF140" s="119"/>
      <c r="AG140" s="119"/>
      <c r="AH140" s="119"/>
      <c r="AI140" s="119"/>
      <c r="AJ140" s="119"/>
      <c r="AK140" s="119"/>
      <c r="AL140" s="119"/>
      <c r="AM140" s="119"/>
      <c r="AN140" s="119"/>
      <c r="AO140" s="119"/>
      <c r="AP140" s="119"/>
      <c r="AQ140" s="484"/>
      <c r="AR140" s="485"/>
      <c r="AS140" s="127" t="s">
        <v>175</v>
      </c>
      <c r="AT140" s="128"/>
      <c r="AU140" s="126"/>
      <c r="AV140" s="126"/>
      <c r="AW140" s="108" t="s">
        <v>166</v>
      </c>
      <c r="AX140" s="129"/>
      <c r="AY140">
        <f t="shared" ref="AY140:AY145" si="5">$AY$139</f>
        <v>0</v>
      </c>
    </row>
    <row r="141" spans="1:60" ht="23.25" hidden="1" customHeight="1" x14ac:dyDescent="0.15">
      <c r="A141" s="566"/>
      <c r="B141" s="564"/>
      <c r="C141" s="564"/>
      <c r="D141" s="564"/>
      <c r="E141" s="564"/>
      <c r="F141" s="56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67"/>
      <c r="B142" s="568"/>
      <c r="C142" s="568"/>
      <c r="D142" s="568"/>
      <c r="E142" s="568"/>
      <c r="F142" s="56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66"/>
      <c r="B143" s="564"/>
      <c r="C143" s="564"/>
      <c r="D143" s="564"/>
      <c r="E143" s="564"/>
      <c r="F143" s="56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60" t="s">
        <v>14</v>
      </c>
      <c r="AC143" s="560"/>
      <c r="AD143" s="56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255</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568</v>
      </c>
      <c r="B146" s="152" t="s">
        <v>569</v>
      </c>
      <c r="C146" s="153"/>
      <c r="D146" s="153"/>
      <c r="E146" s="153"/>
      <c r="F146" s="154"/>
      <c r="G146" s="197" t="s">
        <v>570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411</v>
      </c>
      <c r="AF151" s="119"/>
      <c r="AG151" s="119"/>
      <c r="AH151" s="119"/>
      <c r="AI151" s="119" t="s">
        <v>563</v>
      </c>
      <c r="AJ151" s="119"/>
      <c r="AK151" s="119"/>
      <c r="AL151" s="119"/>
      <c r="AM151" s="119" t="s">
        <v>379</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411</v>
      </c>
      <c r="AF156" s="119"/>
      <c r="AG156" s="119"/>
      <c r="AH156" s="119"/>
      <c r="AI156" s="119" t="s">
        <v>563</v>
      </c>
      <c r="AJ156" s="119"/>
      <c r="AK156" s="119"/>
      <c r="AL156" s="119"/>
      <c r="AM156" s="119" t="s">
        <v>379</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411</v>
      </c>
      <c r="AF161" s="119"/>
      <c r="AG161" s="119"/>
      <c r="AH161" s="119"/>
      <c r="AI161" s="119" t="s">
        <v>563</v>
      </c>
      <c r="AJ161" s="119"/>
      <c r="AK161" s="119"/>
      <c r="AL161" s="119"/>
      <c r="AM161" s="119" t="s">
        <v>379</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680" t="s">
        <v>574</v>
      </c>
      <c r="B166" s="681"/>
      <c r="C166" s="681"/>
      <c r="D166" s="681"/>
      <c r="E166" s="681"/>
      <c r="F166" s="682"/>
      <c r="G166" s="683"/>
      <c r="H166" s="684"/>
      <c r="I166" s="684"/>
      <c r="J166" s="684"/>
      <c r="K166" s="684"/>
      <c r="L166" s="684"/>
      <c r="M166" s="684"/>
      <c r="N166" s="684"/>
      <c r="O166" s="684"/>
      <c r="P166" s="684"/>
      <c r="Q166" s="684"/>
      <c r="R166" s="684"/>
      <c r="S166" s="684"/>
      <c r="T166" s="684"/>
      <c r="U166" s="684"/>
      <c r="V166" s="684"/>
      <c r="W166" s="684"/>
      <c r="X166" s="684"/>
      <c r="Y166" s="684"/>
      <c r="Z166" s="684"/>
      <c r="AA166" s="684"/>
      <c r="AB166" s="684"/>
      <c r="AC166" s="684"/>
      <c r="AD166" s="684"/>
      <c r="AE166" s="684"/>
      <c r="AF166" s="684"/>
      <c r="AG166" s="684"/>
      <c r="AH166" s="684"/>
      <c r="AI166" s="684"/>
      <c r="AJ166" s="684"/>
      <c r="AK166" s="684"/>
      <c r="AL166" s="684"/>
      <c r="AM166" s="684"/>
      <c r="AN166" s="684"/>
      <c r="AO166" s="684"/>
      <c r="AP166" s="684"/>
      <c r="AQ166" s="684"/>
      <c r="AR166" s="684"/>
      <c r="AS166" s="684"/>
      <c r="AT166" s="684"/>
      <c r="AU166" s="684"/>
      <c r="AV166" s="684"/>
      <c r="AW166" s="684"/>
      <c r="AX166" s="685"/>
      <c r="AY166">
        <f>COUNTA($G$166)</f>
        <v>0</v>
      </c>
    </row>
    <row r="167" spans="1:60" ht="31.5" hidden="1" customHeight="1" x14ac:dyDescent="0.15">
      <c r="A167" s="616" t="s">
        <v>575</v>
      </c>
      <c r="B167" s="153"/>
      <c r="C167" s="153"/>
      <c r="D167" s="153"/>
      <c r="E167" s="153"/>
      <c r="F167" s="154"/>
      <c r="G167" s="657" t="s">
        <v>567</v>
      </c>
      <c r="H167" s="658"/>
      <c r="I167" s="658"/>
      <c r="J167" s="658"/>
      <c r="K167" s="658"/>
      <c r="L167" s="658"/>
      <c r="M167" s="658"/>
      <c r="N167" s="658"/>
      <c r="O167" s="658"/>
      <c r="P167" s="659" t="s">
        <v>566</v>
      </c>
      <c r="Q167" s="658"/>
      <c r="R167" s="658"/>
      <c r="S167" s="658"/>
      <c r="T167" s="658"/>
      <c r="U167" s="658"/>
      <c r="V167" s="658"/>
      <c r="W167" s="658"/>
      <c r="X167" s="660"/>
      <c r="Y167" s="661"/>
      <c r="Z167" s="662"/>
      <c r="AA167" s="663"/>
      <c r="AB167" s="594" t="s">
        <v>11</v>
      </c>
      <c r="AC167" s="594"/>
      <c r="AD167" s="594"/>
      <c r="AE167" s="119" t="s">
        <v>411</v>
      </c>
      <c r="AF167" s="119"/>
      <c r="AG167" s="119"/>
      <c r="AH167" s="119"/>
      <c r="AI167" s="119" t="s">
        <v>563</v>
      </c>
      <c r="AJ167" s="119"/>
      <c r="AK167" s="119"/>
      <c r="AL167" s="119"/>
      <c r="AM167" s="119" t="s">
        <v>379</v>
      </c>
      <c r="AN167" s="119"/>
      <c r="AO167" s="119"/>
      <c r="AP167" s="119"/>
      <c r="AQ167" s="591" t="s">
        <v>410</v>
      </c>
      <c r="AR167" s="592"/>
      <c r="AS167" s="592"/>
      <c r="AT167" s="593"/>
      <c r="AU167" s="591" t="s">
        <v>588</v>
      </c>
      <c r="AV167" s="592"/>
      <c r="AW167" s="592"/>
      <c r="AX167" s="601"/>
      <c r="AY167">
        <f>COUNTA($G$168)</f>
        <v>0</v>
      </c>
    </row>
    <row r="168" spans="1:60" ht="23.25" hidden="1" customHeight="1" x14ac:dyDescent="0.15">
      <c r="A168" s="616"/>
      <c r="B168" s="153"/>
      <c r="C168" s="153"/>
      <c r="D168" s="153"/>
      <c r="E168" s="153"/>
      <c r="F168" s="154"/>
      <c r="G168" s="602"/>
      <c r="H168" s="603"/>
      <c r="I168" s="603"/>
      <c r="J168" s="603"/>
      <c r="K168" s="603"/>
      <c r="L168" s="603"/>
      <c r="M168" s="603"/>
      <c r="N168" s="603"/>
      <c r="O168" s="603"/>
      <c r="P168" s="606"/>
      <c r="Q168" s="607"/>
      <c r="R168" s="607"/>
      <c r="S168" s="607"/>
      <c r="T168" s="607"/>
      <c r="U168" s="607"/>
      <c r="V168" s="607"/>
      <c r="W168" s="607"/>
      <c r="X168" s="608"/>
      <c r="Y168" s="612" t="s">
        <v>51</v>
      </c>
      <c r="Z168" s="613"/>
      <c r="AA168" s="614"/>
      <c r="AB168" s="615"/>
      <c r="AC168" s="615"/>
      <c r="AD168" s="615"/>
      <c r="AE168" s="584"/>
      <c r="AF168" s="584"/>
      <c r="AG168" s="584"/>
      <c r="AH168" s="584"/>
      <c r="AI168" s="584"/>
      <c r="AJ168" s="584"/>
      <c r="AK168" s="584"/>
      <c r="AL168" s="584"/>
      <c r="AM168" s="584"/>
      <c r="AN168" s="584"/>
      <c r="AO168" s="584"/>
      <c r="AP168" s="584"/>
      <c r="AQ168" s="584"/>
      <c r="AR168" s="584"/>
      <c r="AS168" s="584"/>
      <c r="AT168" s="584"/>
      <c r="AU168" s="585"/>
      <c r="AV168" s="586"/>
      <c r="AW168" s="586"/>
      <c r="AX168" s="587"/>
      <c r="AY168">
        <f>$AY$167</f>
        <v>0</v>
      </c>
    </row>
    <row r="169" spans="1:60" ht="23.25" hidden="1" customHeight="1" x14ac:dyDescent="0.15">
      <c r="A169" s="188"/>
      <c r="B169" s="158"/>
      <c r="C169" s="158"/>
      <c r="D169" s="158"/>
      <c r="E169" s="158"/>
      <c r="F169" s="159"/>
      <c r="G169" s="604"/>
      <c r="H169" s="605"/>
      <c r="I169" s="605"/>
      <c r="J169" s="605"/>
      <c r="K169" s="605"/>
      <c r="L169" s="605"/>
      <c r="M169" s="605"/>
      <c r="N169" s="605"/>
      <c r="O169" s="605"/>
      <c r="P169" s="609"/>
      <c r="Q169" s="610"/>
      <c r="R169" s="610"/>
      <c r="S169" s="610"/>
      <c r="T169" s="610"/>
      <c r="U169" s="610"/>
      <c r="V169" s="610"/>
      <c r="W169" s="610"/>
      <c r="X169" s="611"/>
      <c r="Y169" s="588" t="s">
        <v>52</v>
      </c>
      <c r="Z169" s="589"/>
      <c r="AA169" s="590"/>
      <c r="AB169" s="615"/>
      <c r="AC169" s="615"/>
      <c r="AD169" s="615"/>
      <c r="AE169" s="584"/>
      <c r="AF169" s="584"/>
      <c r="AG169" s="584"/>
      <c r="AH169" s="584"/>
      <c r="AI169" s="584"/>
      <c r="AJ169" s="584"/>
      <c r="AK169" s="584"/>
      <c r="AL169" s="584"/>
      <c r="AM169" s="584"/>
      <c r="AN169" s="584"/>
      <c r="AO169" s="584"/>
      <c r="AP169" s="584"/>
      <c r="AQ169" s="584"/>
      <c r="AR169" s="584"/>
      <c r="AS169" s="584"/>
      <c r="AT169" s="584"/>
      <c r="AU169" s="585"/>
      <c r="AV169" s="586"/>
      <c r="AW169" s="586"/>
      <c r="AX169" s="587"/>
      <c r="AY169">
        <f>$AY$167</f>
        <v>0</v>
      </c>
    </row>
    <row r="170" spans="1:60" ht="23.25" hidden="1" customHeight="1" x14ac:dyDescent="0.15">
      <c r="A170" s="187" t="s">
        <v>576</v>
      </c>
      <c r="B170" s="105"/>
      <c r="C170" s="105"/>
      <c r="D170" s="105"/>
      <c r="E170" s="105"/>
      <c r="F170" s="631"/>
      <c r="G170" s="176" t="s">
        <v>577</v>
      </c>
      <c r="H170" s="176"/>
      <c r="I170" s="176"/>
      <c r="J170" s="176"/>
      <c r="K170" s="176"/>
      <c r="L170" s="176"/>
      <c r="M170" s="176"/>
      <c r="N170" s="176"/>
      <c r="O170" s="176"/>
      <c r="P170" s="176"/>
      <c r="Q170" s="176"/>
      <c r="R170" s="176"/>
      <c r="S170" s="176"/>
      <c r="T170" s="176"/>
      <c r="U170" s="176"/>
      <c r="V170" s="176"/>
      <c r="W170" s="176"/>
      <c r="X170" s="177"/>
      <c r="Y170" s="598"/>
      <c r="Z170" s="599"/>
      <c r="AA170" s="600"/>
      <c r="AB170" s="175" t="s">
        <v>11</v>
      </c>
      <c r="AC170" s="176"/>
      <c r="AD170" s="177"/>
      <c r="AE170" s="119" t="s">
        <v>411</v>
      </c>
      <c r="AF170" s="119"/>
      <c r="AG170" s="119"/>
      <c r="AH170" s="119"/>
      <c r="AI170" s="119" t="s">
        <v>563</v>
      </c>
      <c r="AJ170" s="119"/>
      <c r="AK170" s="119"/>
      <c r="AL170" s="119"/>
      <c r="AM170" s="119" t="s">
        <v>379</v>
      </c>
      <c r="AN170" s="119"/>
      <c r="AO170" s="119"/>
      <c r="AP170" s="119"/>
      <c r="AQ170" s="595" t="s">
        <v>589</v>
      </c>
      <c r="AR170" s="596"/>
      <c r="AS170" s="596"/>
      <c r="AT170" s="596"/>
      <c r="AU170" s="596"/>
      <c r="AV170" s="596"/>
      <c r="AW170" s="596"/>
      <c r="AX170" s="597"/>
      <c r="AY170">
        <f>IF(SUBSTITUTE(SUBSTITUTE($G$171,"／",""),"　","")="",0,1)</f>
        <v>0</v>
      </c>
    </row>
    <row r="171" spans="1:60" ht="23.25" hidden="1" customHeight="1" x14ac:dyDescent="0.15">
      <c r="A171" s="632"/>
      <c r="B171" s="197"/>
      <c r="C171" s="197"/>
      <c r="D171" s="197"/>
      <c r="E171" s="197"/>
      <c r="F171" s="633"/>
      <c r="G171" s="620" t="s">
        <v>578</v>
      </c>
      <c r="H171" s="621"/>
      <c r="I171" s="621"/>
      <c r="J171" s="621"/>
      <c r="K171" s="621"/>
      <c r="L171" s="621"/>
      <c r="M171" s="621"/>
      <c r="N171" s="621"/>
      <c r="O171" s="621"/>
      <c r="P171" s="621"/>
      <c r="Q171" s="621"/>
      <c r="R171" s="621"/>
      <c r="S171" s="621"/>
      <c r="T171" s="621"/>
      <c r="U171" s="621"/>
      <c r="V171" s="621"/>
      <c r="W171" s="621"/>
      <c r="X171" s="621"/>
      <c r="Y171" s="624" t="s">
        <v>576</v>
      </c>
      <c r="Z171" s="625"/>
      <c r="AA171" s="626"/>
      <c r="AB171" s="627"/>
      <c r="AC171" s="628"/>
      <c r="AD171" s="629"/>
      <c r="AE171" s="630"/>
      <c r="AF171" s="630"/>
      <c r="AG171" s="630"/>
      <c r="AH171" s="630"/>
      <c r="AI171" s="630"/>
      <c r="AJ171" s="630"/>
      <c r="AK171" s="630"/>
      <c r="AL171" s="630"/>
      <c r="AM171" s="630"/>
      <c r="AN171" s="630"/>
      <c r="AO171" s="630"/>
      <c r="AP171" s="630"/>
      <c r="AQ171" s="93"/>
      <c r="AR171" s="87"/>
      <c r="AS171" s="87"/>
      <c r="AT171" s="87"/>
      <c r="AU171" s="87"/>
      <c r="AV171" s="87"/>
      <c r="AW171" s="87"/>
      <c r="AX171" s="88"/>
      <c r="AY171">
        <f>$AY$170</f>
        <v>0</v>
      </c>
    </row>
    <row r="172" spans="1:60" ht="46.5" hidden="1" customHeight="1" x14ac:dyDescent="0.15">
      <c r="A172" s="634"/>
      <c r="B172" s="108"/>
      <c r="C172" s="108"/>
      <c r="D172" s="108"/>
      <c r="E172" s="108"/>
      <c r="F172" s="635"/>
      <c r="G172" s="622"/>
      <c r="H172" s="623"/>
      <c r="I172" s="623"/>
      <c r="J172" s="623"/>
      <c r="K172" s="623"/>
      <c r="L172" s="623"/>
      <c r="M172" s="623"/>
      <c r="N172" s="623"/>
      <c r="O172" s="623"/>
      <c r="P172" s="623"/>
      <c r="Q172" s="623"/>
      <c r="R172" s="623"/>
      <c r="S172" s="623"/>
      <c r="T172" s="623"/>
      <c r="U172" s="623"/>
      <c r="V172" s="623"/>
      <c r="W172" s="623"/>
      <c r="X172" s="623"/>
      <c r="Y172" s="219" t="s">
        <v>579</v>
      </c>
      <c r="Z172" s="617"/>
      <c r="AA172" s="618"/>
      <c r="AB172" s="580" t="s">
        <v>580</v>
      </c>
      <c r="AC172" s="581"/>
      <c r="AD172" s="582"/>
      <c r="AE172" s="583"/>
      <c r="AF172" s="583"/>
      <c r="AG172" s="583"/>
      <c r="AH172" s="583"/>
      <c r="AI172" s="583"/>
      <c r="AJ172" s="583"/>
      <c r="AK172" s="583"/>
      <c r="AL172" s="583"/>
      <c r="AM172" s="583"/>
      <c r="AN172" s="583"/>
      <c r="AO172" s="583"/>
      <c r="AP172" s="583"/>
      <c r="AQ172" s="583"/>
      <c r="AR172" s="583"/>
      <c r="AS172" s="583"/>
      <c r="AT172" s="583"/>
      <c r="AU172" s="583"/>
      <c r="AV172" s="583"/>
      <c r="AW172" s="583"/>
      <c r="AX172" s="619"/>
      <c r="AY172">
        <f>$AY$170</f>
        <v>0</v>
      </c>
    </row>
    <row r="173" spans="1:60" ht="18.75" hidden="1" customHeight="1" x14ac:dyDescent="0.15">
      <c r="A173" s="397" t="s">
        <v>231</v>
      </c>
      <c r="B173" s="561"/>
      <c r="C173" s="561"/>
      <c r="D173" s="561"/>
      <c r="E173" s="561"/>
      <c r="F173" s="562"/>
      <c r="G173" s="570" t="s">
        <v>139</v>
      </c>
      <c r="H173" s="197"/>
      <c r="I173" s="197"/>
      <c r="J173" s="197"/>
      <c r="K173" s="197"/>
      <c r="L173" s="197"/>
      <c r="M173" s="197"/>
      <c r="N173" s="197"/>
      <c r="O173" s="198"/>
      <c r="P173" s="199" t="s">
        <v>55</v>
      </c>
      <c r="Q173" s="197"/>
      <c r="R173" s="197"/>
      <c r="S173" s="197"/>
      <c r="T173" s="197"/>
      <c r="U173" s="197"/>
      <c r="V173" s="197"/>
      <c r="W173" s="197"/>
      <c r="X173" s="198"/>
      <c r="Y173" s="571"/>
      <c r="Z173" s="572"/>
      <c r="AA173" s="573"/>
      <c r="AB173" s="577" t="s">
        <v>11</v>
      </c>
      <c r="AC173" s="578"/>
      <c r="AD173" s="579"/>
      <c r="AE173" s="119" t="s">
        <v>411</v>
      </c>
      <c r="AF173" s="119"/>
      <c r="AG173" s="119"/>
      <c r="AH173" s="119"/>
      <c r="AI173" s="119" t="s">
        <v>563</v>
      </c>
      <c r="AJ173" s="119"/>
      <c r="AK173" s="119"/>
      <c r="AL173" s="119"/>
      <c r="AM173" s="119" t="s">
        <v>379</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63"/>
      <c r="B174" s="564"/>
      <c r="C174" s="564"/>
      <c r="D174" s="564"/>
      <c r="E174" s="564"/>
      <c r="F174" s="565"/>
      <c r="G174" s="156"/>
      <c r="H174" s="108"/>
      <c r="I174" s="108"/>
      <c r="J174" s="108"/>
      <c r="K174" s="108"/>
      <c r="L174" s="108"/>
      <c r="M174" s="108"/>
      <c r="N174" s="108"/>
      <c r="O174" s="109"/>
      <c r="P174" s="107"/>
      <c r="Q174" s="108"/>
      <c r="R174" s="108"/>
      <c r="S174" s="108"/>
      <c r="T174" s="108"/>
      <c r="U174" s="108"/>
      <c r="V174" s="108"/>
      <c r="W174" s="108"/>
      <c r="X174" s="109"/>
      <c r="Y174" s="574"/>
      <c r="Z174" s="575"/>
      <c r="AA174" s="576"/>
      <c r="AB174" s="116"/>
      <c r="AC174" s="117"/>
      <c r="AD174" s="118"/>
      <c r="AE174" s="119"/>
      <c r="AF174" s="119"/>
      <c r="AG174" s="119"/>
      <c r="AH174" s="119"/>
      <c r="AI174" s="119"/>
      <c r="AJ174" s="119"/>
      <c r="AK174" s="119"/>
      <c r="AL174" s="119"/>
      <c r="AM174" s="119"/>
      <c r="AN174" s="119"/>
      <c r="AO174" s="119"/>
      <c r="AP174" s="119"/>
      <c r="AQ174" s="484"/>
      <c r="AR174" s="485"/>
      <c r="AS174" s="127" t="s">
        <v>175</v>
      </c>
      <c r="AT174" s="128"/>
      <c r="AU174" s="126"/>
      <c r="AV174" s="126"/>
      <c r="AW174" s="108" t="s">
        <v>166</v>
      </c>
      <c r="AX174" s="129"/>
      <c r="AY174">
        <f t="shared" ref="AY174:AY179" si="7">$AY$173</f>
        <v>0</v>
      </c>
    </row>
    <row r="175" spans="1:60" ht="23.25" hidden="1" customHeight="1" x14ac:dyDescent="0.15">
      <c r="A175" s="566"/>
      <c r="B175" s="564"/>
      <c r="C175" s="564"/>
      <c r="D175" s="564"/>
      <c r="E175" s="564"/>
      <c r="F175" s="56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67"/>
      <c r="B176" s="568"/>
      <c r="C176" s="568"/>
      <c r="D176" s="568"/>
      <c r="E176" s="568"/>
      <c r="F176" s="56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66"/>
      <c r="B177" s="564"/>
      <c r="C177" s="564"/>
      <c r="D177" s="564"/>
      <c r="E177" s="564"/>
      <c r="F177" s="56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60" t="s">
        <v>14</v>
      </c>
      <c r="AC177" s="560"/>
      <c r="AD177" s="56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255</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568</v>
      </c>
      <c r="B180" s="152" t="s">
        <v>569</v>
      </c>
      <c r="C180" s="153"/>
      <c r="D180" s="153"/>
      <c r="E180" s="153"/>
      <c r="F180" s="154"/>
      <c r="G180" s="197" t="s">
        <v>570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411</v>
      </c>
      <c r="AF185" s="119"/>
      <c r="AG185" s="119"/>
      <c r="AH185" s="119"/>
      <c r="AI185" s="119" t="s">
        <v>563</v>
      </c>
      <c r="AJ185" s="119"/>
      <c r="AK185" s="119"/>
      <c r="AL185" s="119"/>
      <c r="AM185" s="119" t="s">
        <v>379</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411</v>
      </c>
      <c r="AF190" s="119"/>
      <c r="AG190" s="119"/>
      <c r="AH190" s="119"/>
      <c r="AI190" s="119" t="s">
        <v>563</v>
      </c>
      <c r="AJ190" s="119"/>
      <c r="AK190" s="119"/>
      <c r="AL190" s="119"/>
      <c r="AM190" s="119" t="s">
        <v>379</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411</v>
      </c>
      <c r="AF195" s="119"/>
      <c r="AG195" s="119"/>
      <c r="AH195" s="119"/>
      <c r="AI195" s="119" t="s">
        <v>563</v>
      </c>
      <c r="AJ195" s="119"/>
      <c r="AK195" s="119"/>
      <c r="AL195" s="119"/>
      <c r="AM195" s="119" t="s">
        <v>379</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customHeight="1" x14ac:dyDescent="0.15">
      <c r="A200" s="526" t="s">
        <v>232</v>
      </c>
      <c r="B200" s="527"/>
      <c r="C200" s="527"/>
      <c r="D200" s="527"/>
      <c r="E200" s="527"/>
      <c r="F200" s="528"/>
      <c r="G200" s="545"/>
      <c r="H200" s="547" t="s">
        <v>139</v>
      </c>
      <c r="I200" s="547"/>
      <c r="J200" s="547"/>
      <c r="K200" s="547"/>
      <c r="L200" s="547"/>
      <c r="M200" s="547"/>
      <c r="N200" s="547"/>
      <c r="O200" s="548"/>
      <c r="P200" s="550" t="s">
        <v>55</v>
      </c>
      <c r="Q200" s="547"/>
      <c r="R200" s="547"/>
      <c r="S200" s="547"/>
      <c r="T200" s="547"/>
      <c r="U200" s="547"/>
      <c r="V200" s="548"/>
      <c r="W200" s="552" t="s">
        <v>228</v>
      </c>
      <c r="X200" s="553"/>
      <c r="Y200" s="556"/>
      <c r="Z200" s="556"/>
      <c r="AA200" s="557"/>
      <c r="AB200" s="550" t="s">
        <v>11</v>
      </c>
      <c r="AC200" s="547"/>
      <c r="AD200" s="548"/>
      <c r="AE200" s="119" t="s">
        <v>411</v>
      </c>
      <c r="AF200" s="119"/>
      <c r="AG200" s="119"/>
      <c r="AH200" s="119"/>
      <c r="AI200" s="119" t="s">
        <v>563</v>
      </c>
      <c r="AJ200" s="119"/>
      <c r="AK200" s="119"/>
      <c r="AL200" s="119"/>
      <c r="AM200" s="119" t="s">
        <v>379</v>
      </c>
      <c r="AN200" s="119"/>
      <c r="AO200" s="119"/>
      <c r="AP200" s="119"/>
      <c r="AQ200" s="120" t="s">
        <v>174</v>
      </c>
      <c r="AR200" s="121"/>
      <c r="AS200" s="121"/>
      <c r="AT200" s="122"/>
      <c r="AU200" s="541" t="s">
        <v>128</v>
      </c>
      <c r="AV200" s="541"/>
      <c r="AW200" s="541"/>
      <c r="AX200" s="542"/>
      <c r="AY200">
        <f>COUNTA($H$202)</f>
        <v>1</v>
      </c>
    </row>
    <row r="201" spans="1:60" ht="18.75" customHeight="1" x14ac:dyDescent="0.15">
      <c r="A201" s="490"/>
      <c r="B201" s="491"/>
      <c r="C201" s="491"/>
      <c r="D201" s="491"/>
      <c r="E201" s="491"/>
      <c r="F201" s="492"/>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119"/>
      <c r="AF201" s="119"/>
      <c r="AG201" s="119"/>
      <c r="AH201" s="119"/>
      <c r="AI201" s="119"/>
      <c r="AJ201" s="119"/>
      <c r="AK201" s="119"/>
      <c r="AL201" s="119"/>
      <c r="AM201" s="119"/>
      <c r="AN201" s="119"/>
      <c r="AO201" s="119"/>
      <c r="AP201" s="119"/>
      <c r="AQ201" s="484" t="s">
        <v>279</v>
      </c>
      <c r="AR201" s="485"/>
      <c r="AS201" s="127" t="s">
        <v>175</v>
      </c>
      <c r="AT201" s="128"/>
      <c r="AU201" s="126">
        <v>12</v>
      </c>
      <c r="AV201" s="126"/>
      <c r="AW201" s="543" t="s">
        <v>166</v>
      </c>
      <c r="AX201" s="544"/>
      <c r="AY201">
        <f t="shared" ref="AY201:AY207" si="10">$AY$200</f>
        <v>1</v>
      </c>
    </row>
    <row r="202" spans="1:60" ht="32.25" customHeight="1" x14ac:dyDescent="0.15">
      <c r="A202" s="490"/>
      <c r="B202" s="491"/>
      <c r="C202" s="491"/>
      <c r="D202" s="491"/>
      <c r="E202" s="491"/>
      <c r="F202" s="492"/>
      <c r="G202" s="533" t="s">
        <v>176</v>
      </c>
      <c r="H202" s="918" t="s">
        <v>630</v>
      </c>
      <c r="I202" s="919"/>
      <c r="J202" s="919"/>
      <c r="K202" s="919"/>
      <c r="L202" s="919"/>
      <c r="M202" s="919"/>
      <c r="N202" s="919"/>
      <c r="O202" s="920"/>
      <c r="P202" s="918" t="s">
        <v>631</v>
      </c>
      <c r="Q202" s="919"/>
      <c r="R202" s="919"/>
      <c r="S202" s="919"/>
      <c r="T202" s="919"/>
      <c r="U202" s="919"/>
      <c r="V202" s="920"/>
      <c r="W202" s="535"/>
      <c r="X202" s="536"/>
      <c r="Y202" s="522" t="s">
        <v>12</v>
      </c>
      <c r="Z202" s="522"/>
      <c r="AA202" s="523"/>
      <c r="AB202" s="532" t="s">
        <v>245</v>
      </c>
      <c r="AC202" s="532"/>
      <c r="AD202" s="532"/>
      <c r="AE202" s="93"/>
      <c r="AF202" s="87"/>
      <c r="AG202" s="87"/>
      <c r="AH202" s="87"/>
      <c r="AI202" s="93"/>
      <c r="AJ202" s="87"/>
      <c r="AK202" s="87"/>
      <c r="AL202" s="87"/>
      <c r="AM202" s="93"/>
      <c r="AN202" s="87"/>
      <c r="AO202" s="87"/>
      <c r="AP202" s="87"/>
      <c r="AQ202" s="93"/>
      <c r="AR202" s="87"/>
      <c r="AS202" s="87"/>
      <c r="AT202" s="480"/>
      <c r="AU202" s="87"/>
      <c r="AV202" s="87"/>
      <c r="AW202" s="87"/>
      <c r="AX202" s="88"/>
      <c r="AY202">
        <f t="shared" si="10"/>
        <v>1</v>
      </c>
    </row>
    <row r="203" spans="1:60" ht="32.25" customHeight="1" x14ac:dyDescent="0.15">
      <c r="A203" s="490"/>
      <c r="B203" s="491"/>
      <c r="C203" s="491"/>
      <c r="D203" s="491"/>
      <c r="E203" s="491"/>
      <c r="F203" s="492"/>
      <c r="G203" s="515"/>
      <c r="H203" s="921"/>
      <c r="I203" s="922"/>
      <c r="J203" s="922"/>
      <c r="K203" s="922"/>
      <c r="L203" s="922"/>
      <c r="M203" s="922"/>
      <c r="N203" s="922"/>
      <c r="O203" s="923"/>
      <c r="P203" s="921"/>
      <c r="Q203" s="922"/>
      <c r="R203" s="922"/>
      <c r="S203" s="922"/>
      <c r="T203" s="922"/>
      <c r="U203" s="922"/>
      <c r="V203" s="923"/>
      <c r="W203" s="537"/>
      <c r="X203" s="538"/>
      <c r="Y203" s="524" t="s">
        <v>50</v>
      </c>
      <c r="Z203" s="524"/>
      <c r="AA203" s="525"/>
      <c r="AB203" s="531" t="s">
        <v>245</v>
      </c>
      <c r="AC203" s="531"/>
      <c r="AD203" s="531"/>
      <c r="AE203" s="93"/>
      <c r="AF203" s="87"/>
      <c r="AG203" s="87"/>
      <c r="AH203" s="87"/>
      <c r="AI203" s="93"/>
      <c r="AJ203" s="87"/>
      <c r="AK203" s="87"/>
      <c r="AL203" s="87"/>
      <c r="AM203" s="93"/>
      <c r="AN203" s="87"/>
      <c r="AO203" s="87"/>
      <c r="AP203" s="87"/>
      <c r="AQ203" s="93"/>
      <c r="AR203" s="87"/>
      <c r="AS203" s="87"/>
      <c r="AT203" s="480"/>
      <c r="AU203" s="87">
        <v>369.8</v>
      </c>
      <c r="AV203" s="87"/>
      <c r="AW203" s="87"/>
      <c r="AX203" s="88"/>
      <c r="AY203">
        <f t="shared" si="10"/>
        <v>1</v>
      </c>
    </row>
    <row r="204" spans="1:60" ht="32.25" customHeight="1" x14ac:dyDescent="0.15">
      <c r="A204" s="490"/>
      <c r="B204" s="491"/>
      <c r="C204" s="491"/>
      <c r="D204" s="491"/>
      <c r="E204" s="491"/>
      <c r="F204" s="492"/>
      <c r="G204" s="534"/>
      <c r="H204" s="921"/>
      <c r="I204" s="922"/>
      <c r="J204" s="922"/>
      <c r="K204" s="922"/>
      <c r="L204" s="922"/>
      <c r="M204" s="922"/>
      <c r="N204" s="922"/>
      <c r="O204" s="923"/>
      <c r="P204" s="921"/>
      <c r="Q204" s="922"/>
      <c r="R204" s="922"/>
      <c r="S204" s="922"/>
      <c r="T204" s="922"/>
      <c r="U204" s="922"/>
      <c r="V204" s="923"/>
      <c r="W204" s="539"/>
      <c r="X204" s="540"/>
      <c r="Y204" s="524" t="s">
        <v>13</v>
      </c>
      <c r="Z204" s="524"/>
      <c r="AA204" s="525"/>
      <c r="AB204" s="529" t="s">
        <v>246</v>
      </c>
      <c r="AC204" s="529"/>
      <c r="AD204" s="529"/>
      <c r="AE204" s="98"/>
      <c r="AF204" s="99"/>
      <c r="AG204" s="99"/>
      <c r="AH204" s="99"/>
      <c r="AI204" s="98"/>
      <c r="AJ204" s="99"/>
      <c r="AK204" s="99"/>
      <c r="AL204" s="99"/>
      <c r="AM204" s="98"/>
      <c r="AN204" s="99"/>
      <c r="AO204" s="99"/>
      <c r="AP204" s="99"/>
      <c r="AQ204" s="93"/>
      <c r="AR204" s="87"/>
      <c r="AS204" s="87"/>
      <c r="AT204" s="480"/>
      <c r="AU204" s="87"/>
      <c r="AV204" s="87"/>
      <c r="AW204" s="87"/>
      <c r="AX204" s="88"/>
      <c r="AY204">
        <f t="shared" si="10"/>
        <v>1</v>
      </c>
    </row>
    <row r="205" spans="1:60" ht="30" customHeight="1" x14ac:dyDescent="0.15">
      <c r="A205" s="490" t="s">
        <v>235</v>
      </c>
      <c r="B205" s="491"/>
      <c r="C205" s="491"/>
      <c r="D205" s="491"/>
      <c r="E205" s="491"/>
      <c r="F205" s="492"/>
      <c r="G205" s="515" t="s">
        <v>177</v>
      </c>
      <c r="H205" s="924" t="s">
        <v>632</v>
      </c>
      <c r="I205" s="924"/>
      <c r="J205" s="924"/>
      <c r="K205" s="924"/>
      <c r="L205" s="924"/>
      <c r="M205" s="924"/>
      <c r="N205" s="924"/>
      <c r="O205" s="924"/>
      <c r="P205" s="925" t="s">
        <v>633</v>
      </c>
      <c r="Q205" s="925"/>
      <c r="R205" s="925"/>
      <c r="S205" s="925"/>
      <c r="T205" s="925"/>
      <c r="U205" s="925"/>
      <c r="V205" s="925"/>
      <c r="W205" s="516" t="s">
        <v>244</v>
      </c>
      <c r="X205" s="517"/>
      <c r="Y205" s="522" t="s">
        <v>12</v>
      </c>
      <c r="Z205" s="522"/>
      <c r="AA205" s="523"/>
      <c r="AB205" s="532" t="s">
        <v>245</v>
      </c>
      <c r="AC205" s="532"/>
      <c r="AD205" s="532"/>
      <c r="AE205" s="93"/>
      <c r="AF205" s="87"/>
      <c r="AG205" s="87"/>
      <c r="AH205" s="87"/>
      <c r="AI205" s="93"/>
      <c r="AJ205" s="87"/>
      <c r="AK205" s="87"/>
      <c r="AL205" s="87"/>
      <c r="AM205" s="93"/>
      <c r="AN205" s="87"/>
      <c r="AO205" s="87"/>
      <c r="AP205" s="87"/>
      <c r="AQ205" s="93"/>
      <c r="AR205" s="87"/>
      <c r="AS205" s="87"/>
      <c r="AT205" s="480"/>
      <c r="AU205" s="87"/>
      <c r="AV205" s="87"/>
      <c r="AW205" s="87"/>
      <c r="AX205" s="88"/>
      <c r="AY205">
        <f t="shared" si="10"/>
        <v>1</v>
      </c>
    </row>
    <row r="206" spans="1:60" ht="30" customHeight="1" x14ac:dyDescent="0.15">
      <c r="A206" s="490"/>
      <c r="B206" s="491"/>
      <c r="C206" s="491"/>
      <c r="D206" s="491"/>
      <c r="E206" s="491"/>
      <c r="F206" s="492"/>
      <c r="G206" s="515"/>
      <c r="H206" s="926"/>
      <c r="I206" s="926"/>
      <c r="J206" s="926"/>
      <c r="K206" s="926"/>
      <c r="L206" s="926"/>
      <c r="M206" s="926"/>
      <c r="N206" s="926"/>
      <c r="O206" s="926"/>
      <c r="P206" s="927"/>
      <c r="Q206" s="927"/>
      <c r="R206" s="927"/>
      <c r="S206" s="927"/>
      <c r="T206" s="927"/>
      <c r="U206" s="927"/>
      <c r="V206" s="927"/>
      <c r="W206" s="518"/>
      <c r="X206" s="519"/>
      <c r="Y206" s="524" t="s">
        <v>50</v>
      </c>
      <c r="Z206" s="524"/>
      <c r="AA206" s="525"/>
      <c r="AB206" s="531" t="s">
        <v>245</v>
      </c>
      <c r="AC206" s="531"/>
      <c r="AD206" s="531"/>
      <c r="AE206" s="93"/>
      <c r="AF206" s="87"/>
      <c r="AG206" s="87"/>
      <c r="AH206" s="87"/>
      <c r="AI206" s="93"/>
      <c r="AJ206" s="87"/>
      <c r="AK206" s="87"/>
      <c r="AL206" s="87"/>
      <c r="AM206" s="93"/>
      <c r="AN206" s="87"/>
      <c r="AO206" s="87"/>
      <c r="AP206" s="87"/>
      <c r="AQ206" s="93"/>
      <c r="AR206" s="87"/>
      <c r="AS206" s="87"/>
      <c r="AT206" s="480"/>
      <c r="AU206" s="87"/>
      <c r="AV206" s="87"/>
      <c r="AW206" s="87"/>
      <c r="AX206" s="88"/>
      <c r="AY206">
        <f t="shared" si="10"/>
        <v>1</v>
      </c>
    </row>
    <row r="207" spans="1:60" ht="30" customHeight="1" x14ac:dyDescent="0.15">
      <c r="A207" s="514"/>
      <c r="B207" s="475"/>
      <c r="C207" s="475"/>
      <c r="D207" s="475"/>
      <c r="E207" s="475"/>
      <c r="F207" s="476"/>
      <c r="G207" s="515"/>
      <c r="H207" s="928"/>
      <c r="I207" s="928"/>
      <c r="J207" s="928"/>
      <c r="K207" s="928"/>
      <c r="L207" s="928"/>
      <c r="M207" s="928"/>
      <c r="N207" s="928"/>
      <c r="O207" s="928"/>
      <c r="P207" s="929"/>
      <c r="Q207" s="929"/>
      <c r="R207" s="929"/>
      <c r="S207" s="929"/>
      <c r="T207" s="929"/>
      <c r="U207" s="929"/>
      <c r="V207" s="929"/>
      <c r="W207" s="520"/>
      <c r="X207" s="521"/>
      <c r="Y207" s="524" t="s">
        <v>13</v>
      </c>
      <c r="Z207" s="524"/>
      <c r="AA207" s="525"/>
      <c r="AB207" s="529" t="s">
        <v>246</v>
      </c>
      <c r="AC207" s="529"/>
      <c r="AD207" s="529"/>
      <c r="AE207" s="98"/>
      <c r="AF207" s="99"/>
      <c r="AG207" s="99"/>
      <c r="AH207" s="99"/>
      <c r="AI207" s="98"/>
      <c r="AJ207" s="99"/>
      <c r="AK207" s="99"/>
      <c r="AL207" s="99"/>
      <c r="AM207" s="98"/>
      <c r="AN207" s="99"/>
      <c r="AO207" s="99"/>
      <c r="AP207" s="530"/>
      <c r="AQ207" s="93"/>
      <c r="AR207" s="87"/>
      <c r="AS207" s="87"/>
      <c r="AT207" s="480"/>
      <c r="AU207" s="87"/>
      <c r="AV207" s="87"/>
      <c r="AW207" s="87"/>
      <c r="AX207" s="88"/>
      <c r="AY207">
        <f t="shared" si="10"/>
        <v>1</v>
      </c>
    </row>
    <row r="208" spans="1:60" ht="18.75" hidden="1" customHeight="1" x14ac:dyDescent="0.15">
      <c r="A208" s="487" t="s">
        <v>232</v>
      </c>
      <c r="B208" s="488"/>
      <c r="C208" s="488"/>
      <c r="D208" s="488"/>
      <c r="E208" s="488"/>
      <c r="F208" s="489"/>
      <c r="G208" s="493"/>
      <c r="H208" s="121" t="s">
        <v>139</v>
      </c>
      <c r="I208" s="121"/>
      <c r="J208" s="121"/>
      <c r="K208" s="121"/>
      <c r="L208" s="121"/>
      <c r="M208" s="121"/>
      <c r="N208" s="121"/>
      <c r="O208" s="122"/>
      <c r="P208" s="120" t="s">
        <v>55</v>
      </c>
      <c r="Q208" s="121"/>
      <c r="R208" s="121"/>
      <c r="S208" s="121"/>
      <c r="T208" s="121"/>
      <c r="U208" s="121"/>
      <c r="V208" s="121"/>
      <c r="W208" s="121"/>
      <c r="X208" s="122"/>
      <c r="Y208" s="496"/>
      <c r="Z208" s="497"/>
      <c r="AA208" s="498"/>
      <c r="AB208" s="104" t="s">
        <v>11</v>
      </c>
      <c r="AC208" s="105"/>
      <c r="AD208" s="106"/>
      <c r="AE208" s="256" t="s">
        <v>411</v>
      </c>
      <c r="AF208" s="256"/>
      <c r="AG208" s="256"/>
      <c r="AH208" s="256"/>
      <c r="AI208" s="119" t="s">
        <v>563</v>
      </c>
      <c r="AJ208" s="119"/>
      <c r="AK208" s="119"/>
      <c r="AL208" s="119"/>
      <c r="AM208" s="119" t="s">
        <v>379</v>
      </c>
      <c r="AN208" s="119"/>
      <c r="AO208" s="119"/>
      <c r="AP208" s="119"/>
      <c r="AQ208" s="120" t="s">
        <v>174</v>
      </c>
      <c r="AR208" s="121"/>
      <c r="AS208" s="121"/>
      <c r="AT208" s="122"/>
      <c r="AU208" s="481" t="s">
        <v>128</v>
      </c>
      <c r="AV208" s="482"/>
      <c r="AW208" s="482"/>
      <c r="AX208" s="483"/>
      <c r="AY208">
        <f>COUNTA($H$210)</f>
        <v>0</v>
      </c>
    </row>
    <row r="209" spans="1:51" ht="18.75" hidden="1" customHeight="1" x14ac:dyDescent="0.15">
      <c r="A209" s="490"/>
      <c r="B209" s="491"/>
      <c r="C209" s="491"/>
      <c r="D209" s="491"/>
      <c r="E209" s="491"/>
      <c r="F209" s="492"/>
      <c r="G209" s="494"/>
      <c r="H209" s="127"/>
      <c r="I209" s="127"/>
      <c r="J209" s="127"/>
      <c r="K209" s="127"/>
      <c r="L209" s="127"/>
      <c r="M209" s="127"/>
      <c r="N209" s="127"/>
      <c r="O209" s="128"/>
      <c r="P209" s="495"/>
      <c r="Q209" s="127"/>
      <c r="R209" s="127"/>
      <c r="S209" s="127"/>
      <c r="T209" s="127"/>
      <c r="U209" s="127"/>
      <c r="V209" s="127"/>
      <c r="W209" s="127"/>
      <c r="X209" s="128"/>
      <c r="Y209" s="499"/>
      <c r="Z209" s="500"/>
      <c r="AA209" s="501"/>
      <c r="AB209" s="107"/>
      <c r="AC209" s="108"/>
      <c r="AD209" s="109"/>
      <c r="AE209" s="256"/>
      <c r="AF209" s="256"/>
      <c r="AG209" s="256"/>
      <c r="AH209" s="256"/>
      <c r="AI209" s="119"/>
      <c r="AJ209" s="119"/>
      <c r="AK209" s="119"/>
      <c r="AL209" s="119"/>
      <c r="AM209" s="119"/>
      <c r="AN209" s="119"/>
      <c r="AO209" s="119"/>
      <c r="AP209" s="119"/>
      <c r="AQ209" s="484"/>
      <c r="AR209" s="485"/>
      <c r="AS209" s="127" t="s">
        <v>175</v>
      </c>
      <c r="AT209" s="128"/>
      <c r="AU209" s="484"/>
      <c r="AV209" s="485"/>
      <c r="AW209" s="127" t="s">
        <v>166</v>
      </c>
      <c r="AX209" s="486"/>
      <c r="AY209">
        <f>$AY$208</f>
        <v>0</v>
      </c>
    </row>
    <row r="210" spans="1:51" ht="23.25" hidden="1" customHeight="1" x14ac:dyDescent="0.15">
      <c r="A210" s="490"/>
      <c r="B210" s="491"/>
      <c r="C210" s="491"/>
      <c r="D210" s="491"/>
      <c r="E210" s="491"/>
      <c r="F210" s="492"/>
      <c r="G210" s="502" t="s">
        <v>176</v>
      </c>
      <c r="H210" s="131"/>
      <c r="I210" s="131"/>
      <c r="J210" s="131"/>
      <c r="K210" s="131"/>
      <c r="L210" s="131"/>
      <c r="M210" s="131"/>
      <c r="N210" s="131"/>
      <c r="O210" s="132"/>
      <c r="P210" s="131"/>
      <c r="Q210" s="131"/>
      <c r="R210" s="131"/>
      <c r="S210" s="131"/>
      <c r="T210" s="131"/>
      <c r="U210" s="131"/>
      <c r="V210" s="131"/>
      <c r="W210" s="131"/>
      <c r="X210" s="132"/>
      <c r="Y210" s="505" t="s">
        <v>12</v>
      </c>
      <c r="Z210" s="506"/>
      <c r="AA210" s="507"/>
      <c r="AB210" s="445"/>
      <c r="AC210" s="445"/>
      <c r="AD210" s="44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490"/>
      <c r="B211" s="491"/>
      <c r="C211" s="491"/>
      <c r="D211" s="491"/>
      <c r="E211" s="491"/>
      <c r="F211" s="492"/>
      <c r="G211" s="503"/>
      <c r="H211" s="134"/>
      <c r="I211" s="134"/>
      <c r="J211" s="134"/>
      <c r="K211" s="134"/>
      <c r="L211" s="134"/>
      <c r="M211" s="134"/>
      <c r="N211" s="134"/>
      <c r="O211" s="135"/>
      <c r="P211" s="134"/>
      <c r="Q211" s="134"/>
      <c r="R211" s="134"/>
      <c r="S211" s="134"/>
      <c r="T211" s="134"/>
      <c r="U211" s="134"/>
      <c r="V211" s="134"/>
      <c r="W211" s="134"/>
      <c r="X211" s="135"/>
      <c r="Y211" s="511" t="s">
        <v>50</v>
      </c>
      <c r="Z211" s="512"/>
      <c r="AA211" s="513"/>
      <c r="AB211" s="444"/>
      <c r="AC211" s="444"/>
      <c r="AD211" s="44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490"/>
      <c r="B212" s="491"/>
      <c r="C212" s="491"/>
      <c r="D212" s="491"/>
      <c r="E212" s="491"/>
      <c r="F212" s="492"/>
      <c r="G212" s="50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08" t="s">
        <v>14</v>
      </c>
      <c r="AC212" s="508"/>
      <c r="AD212" s="508"/>
      <c r="AE212" s="509"/>
      <c r="AF212" s="510"/>
      <c r="AG212" s="510"/>
      <c r="AH212" s="510"/>
      <c r="AI212" s="509"/>
      <c r="AJ212" s="510"/>
      <c r="AK212" s="510"/>
      <c r="AL212" s="510"/>
      <c r="AM212" s="509"/>
      <c r="AN212" s="510"/>
      <c r="AO212" s="510"/>
      <c r="AP212" s="510"/>
      <c r="AQ212" s="94"/>
      <c r="AR212" s="95"/>
      <c r="AS212" s="95"/>
      <c r="AT212" s="96"/>
      <c r="AU212" s="87"/>
      <c r="AV212" s="87"/>
      <c r="AW212" s="87"/>
      <c r="AX212" s="88"/>
      <c r="AY212">
        <f>$AY$208</f>
        <v>0</v>
      </c>
    </row>
    <row r="213" spans="1:51" ht="69.75" hidden="1" customHeight="1" x14ac:dyDescent="0.15">
      <c r="A213" s="473" t="s">
        <v>258</v>
      </c>
      <c r="B213" s="474"/>
      <c r="C213" s="474"/>
      <c r="D213" s="474"/>
      <c r="E213" s="475" t="s">
        <v>220</v>
      </c>
      <c r="F213" s="476"/>
      <c r="G213" s="82" t="s">
        <v>177</v>
      </c>
      <c r="H213" s="446"/>
      <c r="I213" s="447"/>
      <c r="J213" s="447"/>
      <c r="K213" s="447"/>
      <c r="L213" s="447"/>
      <c r="M213" s="447"/>
      <c r="N213" s="447"/>
      <c r="O213" s="477"/>
      <c r="P213" s="240"/>
      <c r="Q213" s="240"/>
      <c r="R213" s="240"/>
      <c r="S213" s="240"/>
      <c r="T213" s="240"/>
      <c r="U213" s="240"/>
      <c r="V213" s="240"/>
      <c r="W213" s="240"/>
      <c r="X213" s="240"/>
      <c r="Y213" s="478"/>
      <c r="Z213" s="478"/>
      <c r="AA213" s="478"/>
      <c r="AB213" s="478"/>
      <c r="AC213" s="478"/>
      <c r="AD213" s="478"/>
      <c r="AE213" s="478"/>
      <c r="AF213" s="478"/>
      <c r="AG213" s="478"/>
      <c r="AH213" s="478"/>
      <c r="AI213" s="478"/>
      <c r="AJ213" s="478"/>
      <c r="AK213" s="478"/>
      <c r="AL213" s="478"/>
      <c r="AM213" s="478"/>
      <c r="AN213" s="478"/>
      <c r="AO213" s="478"/>
      <c r="AP213" s="478"/>
      <c r="AQ213" s="478"/>
      <c r="AR213" s="478"/>
      <c r="AS213" s="478"/>
      <c r="AT213" s="478"/>
      <c r="AU213" s="478"/>
      <c r="AV213" s="478"/>
      <c r="AW213" s="478"/>
      <c r="AX213" s="479"/>
      <c r="AY213">
        <f>$AY$208</f>
        <v>0</v>
      </c>
    </row>
    <row r="214" spans="1:51" ht="18.75" customHeight="1" thickBot="1" x14ac:dyDescent="0.2">
      <c r="A214" s="397" t="s">
        <v>571</v>
      </c>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c r="AG214" s="398"/>
      <c r="AH214" s="398"/>
      <c r="AI214" s="398"/>
      <c r="AJ214" s="398"/>
      <c r="AK214" s="398"/>
      <c r="AL214" s="398"/>
      <c r="AM214" s="398"/>
      <c r="AN214" s="398"/>
      <c r="AO214" s="399" t="s">
        <v>227</v>
      </c>
      <c r="AP214" s="400"/>
      <c r="AQ214" s="400"/>
      <c r="AR214" s="81"/>
      <c r="AS214" s="399"/>
      <c r="AT214" s="400"/>
      <c r="AU214" s="400"/>
      <c r="AV214" s="400"/>
      <c r="AW214" s="400"/>
      <c r="AX214" s="401"/>
      <c r="AY214">
        <f>COUNTIF($AR$214,"☑")</f>
        <v>0</v>
      </c>
    </row>
    <row r="215" spans="1:51" ht="45" customHeight="1" x14ac:dyDescent="0.15">
      <c r="A215" s="386" t="s">
        <v>278</v>
      </c>
      <c r="B215" s="387"/>
      <c r="C215" s="390" t="s">
        <v>178</v>
      </c>
      <c r="D215" s="387"/>
      <c r="E215" s="392" t="s">
        <v>194</v>
      </c>
      <c r="F215" s="393"/>
      <c r="G215" s="394" t="s">
        <v>634</v>
      </c>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c r="AE215" s="395"/>
      <c r="AF215" s="395"/>
      <c r="AG215" s="395"/>
      <c r="AH215" s="395"/>
      <c r="AI215" s="395"/>
      <c r="AJ215" s="395"/>
      <c r="AK215" s="395"/>
      <c r="AL215" s="395"/>
      <c r="AM215" s="395"/>
      <c r="AN215" s="395"/>
      <c r="AO215" s="395"/>
      <c r="AP215" s="395"/>
      <c r="AQ215" s="395"/>
      <c r="AR215" s="395"/>
      <c r="AS215" s="395"/>
      <c r="AT215" s="395"/>
      <c r="AU215" s="395"/>
      <c r="AV215" s="395"/>
      <c r="AW215" s="395"/>
      <c r="AX215" s="396"/>
    </row>
    <row r="216" spans="1:51" ht="32.25" customHeight="1" x14ac:dyDescent="0.15">
      <c r="A216" s="388"/>
      <c r="B216" s="389"/>
      <c r="C216" s="391"/>
      <c r="D216" s="389"/>
      <c r="E216" s="149" t="s">
        <v>193</v>
      </c>
      <c r="F216" s="151"/>
      <c r="G216" s="130" t="s">
        <v>635</v>
      </c>
      <c r="H216" s="131"/>
      <c r="I216" s="131"/>
      <c r="J216" s="131"/>
      <c r="K216" s="131"/>
      <c r="L216" s="131"/>
      <c r="M216" s="131"/>
      <c r="N216" s="131"/>
      <c r="O216" s="131"/>
      <c r="P216" s="131"/>
      <c r="Q216" s="131"/>
      <c r="R216" s="131"/>
      <c r="S216" s="131"/>
      <c r="T216" s="131"/>
      <c r="U216" s="131"/>
      <c r="V216" s="132"/>
      <c r="W216" s="459" t="s">
        <v>581</v>
      </c>
      <c r="X216" s="460"/>
      <c r="Y216" s="460"/>
      <c r="Z216" s="460"/>
      <c r="AA216" s="461"/>
      <c r="AB216" s="462" t="s">
        <v>636</v>
      </c>
      <c r="AC216" s="463"/>
      <c r="AD216" s="463"/>
      <c r="AE216" s="463"/>
      <c r="AF216" s="463"/>
      <c r="AG216" s="463"/>
      <c r="AH216" s="463"/>
      <c r="AI216" s="463"/>
      <c r="AJ216" s="463"/>
      <c r="AK216" s="463"/>
      <c r="AL216" s="463"/>
      <c r="AM216" s="463"/>
      <c r="AN216" s="463"/>
      <c r="AO216" s="463"/>
      <c r="AP216" s="463"/>
      <c r="AQ216" s="463"/>
      <c r="AR216" s="463"/>
      <c r="AS216" s="463"/>
      <c r="AT216" s="463"/>
      <c r="AU216" s="463"/>
      <c r="AV216" s="463"/>
      <c r="AW216" s="463"/>
      <c r="AX216" s="464"/>
    </row>
    <row r="217" spans="1:51" ht="21" customHeight="1" x14ac:dyDescent="0.15">
      <c r="A217" s="388"/>
      <c r="B217" s="389"/>
      <c r="C217" s="391"/>
      <c r="D217" s="389"/>
      <c r="E217" s="157"/>
      <c r="F217" s="159"/>
      <c r="G217" s="136"/>
      <c r="H217" s="137"/>
      <c r="I217" s="137"/>
      <c r="J217" s="137"/>
      <c r="K217" s="137"/>
      <c r="L217" s="137"/>
      <c r="M217" s="137"/>
      <c r="N217" s="137"/>
      <c r="O217" s="137"/>
      <c r="P217" s="137"/>
      <c r="Q217" s="137"/>
      <c r="R217" s="137"/>
      <c r="S217" s="137"/>
      <c r="T217" s="137"/>
      <c r="U217" s="137"/>
      <c r="V217" s="138"/>
      <c r="W217" s="465" t="s">
        <v>582</v>
      </c>
      <c r="X217" s="466"/>
      <c r="Y217" s="466"/>
      <c r="Z217" s="466"/>
      <c r="AA217" s="467"/>
      <c r="AB217" s="462" t="s">
        <v>637</v>
      </c>
      <c r="AC217" s="463"/>
      <c r="AD217" s="463"/>
      <c r="AE217" s="463"/>
      <c r="AF217" s="463"/>
      <c r="AG217" s="463"/>
      <c r="AH217" s="463"/>
      <c r="AI217" s="463"/>
      <c r="AJ217" s="463"/>
      <c r="AK217" s="463"/>
      <c r="AL217" s="463"/>
      <c r="AM217" s="463"/>
      <c r="AN217" s="463"/>
      <c r="AO217" s="463"/>
      <c r="AP217" s="463"/>
      <c r="AQ217" s="463"/>
      <c r="AR217" s="463"/>
      <c r="AS217" s="463"/>
      <c r="AT217" s="463"/>
      <c r="AU217" s="463"/>
      <c r="AV217" s="463"/>
      <c r="AW217" s="463"/>
      <c r="AX217" s="464"/>
    </row>
    <row r="218" spans="1:51" ht="34.5" customHeight="1" x14ac:dyDescent="0.15">
      <c r="A218" s="388"/>
      <c r="B218" s="389"/>
      <c r="C218" s="468" t="s">
        <v>594</v>
      </c>
      <c r="D218" s="469"/>
      <c r="E218" s="149" t="s">
        <v>274</v>
      </c>
      <c r="F218" s="151"/>
      <c r="G218" s="449" t="s">
        <v>181</v>
      </c>
      <c r="H218" s="450"/>
      <c r="I218" s="450"/>
      <c r="J218" s="470" t="s">
        <v>613</v>
      </c>
      <c r="K218" s="471"/>
      <c r="L218" s="471"/>
      <c r="M218" s="471"/>
      <c r="N218" s="471"/>
      <c r="O218" s="471"/>
      <c r="P218" s="471"/>
      <c r="Q218" s="471"/>
      <c r="R218" s="471"/>
      <c r="S218" s="471"/>
      <c r="T218" s="472"/>
      <c r="U218" s="447" t="s">
        <v>279</v>
      </c>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s="70"/>
    </row>
    <row r="219" spans="1:51" ht="34.5" customHeight="1" x14ac:dyDescent="0.15">
      <c r="A219" s="388"/>
      <c r="B219" s="389"/>
      <c r="C219" s="391"/>
      <c r="D219" s="389"/>
      <c r="E219" s="152"/>
      <c r="F219" s="154"/>
      <c r="G219" s="449" t="s">
        <v>595</v>
      </c>
      <c r="H219" s="450"/>
      <c r="I219" s="450"/>
      <c r="J219" s="450"/>
      <c r="K219" s="450"/>
      <c r="L219" s="450"/>
      <c r="M219" s="450"/>
      <c r="N219" s="450"/>
      <c r="O219" s="450"/>
      <c r="P219" s="450"/>
      <c r="Q219" s="450"/>
      <c r="R219" s="450"/>
      <c r="S219" s="450"/>
      <c r="T219" s="450"/>
      <c r="U219" s="446" t="s">
        <v>651</v>
      </c>
      <c r="V219" s="447"/>
      <c r="W219" s="447"/>
      <c r="X219" s="447"/>
      <c r="Y219" s="447"/>
      <c r="Z219" s="447"/>
      <c r="AA219" s="447"/>
      <c r="AB219" s="447"/>
      <c r="AC219" s="447"/>
      <c r="AD219" s="447"/>
      <c r="AE219" s="447"/>
      <c r="AF219" s="447"/>
      <c r="AG219" s="447"/>
      <c r="AH219" s="447"/>
      <c r="AI219" s="447"/>
      <c r="AJ219" s="447"/>
      <c r="AK219" s="447"/>
      <c r="AL219" s="447"/>
      <c r="AM219" s="447"/>
      <c r="AN219" s="447"/>
      <c r="AO219" s="447"/>
      <c r="AP219" s="447"/>
      <c r="AQ219" s="447"/>
      <c r="AR219" s="447"/>
      <c r="AS219" s="447"/>
      <c r="AT219" s="447"/>
      <c r="AU219" s="447"/>
      <c r="AV219" s="447"/>
      <c r="AW219" s="447"/>
      <c r="AX219" s="448"/>
      <c r="AY219" s="70"/>
    </row>
    <row r="220" spans="1:51" ht="34.5" customHeight="1" thickBot="1" x14ac:dyDescent="0.2">
      <c r="A220" s="388"/>
      <c r="B220" s="389"/>
      <c r="C220" s="391"/>
      <c r="D220" s="389"/>
      <c r="E220" s="157"/>
      <c r="F220" s="159"/>
      <c r="G220" s="449" t="s">
        <v>582</v>
      </c>
      <c r="H220" s="450"/>
      <c r="I220" s="450"/>
      <c r="J220" s="450"/>
      <c r="K220" s="450"/>
      <c r="L220" s="450"/>
      <c r="M220" s="450"/>
      <c r="N220" s="450"/>
      <c r="O220" s="450"/>
      <c r="P220" s="450"/>
      <c r="Q220" s="450"/>
      <c r="R220" s="450"/>
      <c r="S220" s="450"/>
      <c r="T220" s="450"/>
      <c r="U220" s="765" t="s">
        <v>651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0"/>
    </row>
    <row r="221" spans="1:51" ht="27" customHeight="1" x14ac:dyDescent="0.15">
      <c r="A221" s="451" t="s">
        <v>44</v>
      </c>
      <c r="B221" s="452"/>
      <c r="C221" s="452"/>
      <c r="D221" s="452"/>
      <c r="E221" s="452"/>
      <c r="F221" s="452"/>
      <c r="G221" s="452"/>
      <c r="H221" s="452"/>
      <c r="I221" s="452"/>
      <c r="J221" s="452"/>
      <c r="K221" s="452"/>
      <c r="L221" s="452"/>
      <c r="M221" s="452"/>
      <c r="N221" s="452"/>
      <c r="O221" s="452"/>
      <c r="P221" s="452"/>
      <c r="Q221" s="452"/>
      <c r="R221" s="452"/>
      <c r="S221" s="452"/>
      <c r="T221" s="452"/>
      <c r="U221" s="452"/>
      <c r="V221" s="452"/>
      <c r="W221" s="452"/>
      <c r="X221" s="452"/>
      <c r="Y221" s="452"/>
      <c r="Z221" s="452"/>
      <c r="AA221" s="452"/>
      <c r="AB221" s="452"/>
      <c r="AC221" s="452"/>
      <c r="AD221" s="452"/>
      <c r="AE221" s="452"/>
      <c r="AF221" s="452"/>
      <c r="AG221" s="452"/>
      <c r="AH221" s="452"/>
      <c r="AI221" s="452"/>
      <c r="AJ221" s="452"/>
      <c r="AK221" s="452"/>
      <c r="AL221" s="452"/>
      <c r="AM221" s="452"/>
      <c r="AN221" s="452"/>
      <c r="AO221" s="452"/>
      <c r="AP221" s="452"/>
      <c r="AQ221" s="452"/>
      <c r="AR221" s="452"/>
      <c r="AS221" s="452"/>
      <c r="AT221" s="452"/>
      <c r="AU221" s="452"/>
      <c r="AV221" s="452"/>
      <c r="AW221" s="452"/>
      <c r="AX221" s="453"/>
    </row>
    <row r="222" spans="1:51" ht="27" customHeight="1" x14ac:dyDescent="0.15">
      <c r="A222" s="5"/>
      <c r="B222" s="6"/>
      <c r="C222" s="454" t="s">
        <v>29</v>
      </c>
      <c r="D222" s="455"/>
      <c r="E222" s="455"/>
      <c r="F222" s="455"/>
      <c r="G222" s="455"/>
      <c r="H222" s="455"/>
      <c r="I222" s="455"/>
      <c r="J222" s="455"/>
      <c r="K222" s="455"/>
      <c r="L222" s="455"/>
      <c r="M222" s="455"/>
      <c r="N222" s="455"/>
      <c r="O222" s="455"/>
      <c r="P222" s="455"/>
      <c r="Q222" s="455"/>
      <c r="R222" s="455"/>
      <c r="S222" s="455"/>
      <c r="T222" s="455"/>
      <c r="U222" s="455"/>
      <c r="V222" s="455"/>
      <c r="W222" s="455"/>
      <c r="X222" s="455"/>
      <c r="Y222" s="455"/>
      <c r="Z222" s="455"/>
      <c r="AA222" s="455"/>
      <c r="AB222" s="455"/>
      <c r="AC222" s="456"/>
      <c r="AD222" s="455" t="s">
        <v>33</v>
      </c>
      <c r="AE222" s="455"/>
      <c r="AF222" s="455"/>
      <c r="AG222" s="457" t="s">
        <v>28</v>
      </c>
      <c r="AH222" s="455"/>
      <c r="AI222" s="455"/>
      <c r="AJ222" s="455"/>
      <c r="AK222" s="455"/>
      <c r="AL222" s="455"/>
      <c r="AM222" s="455"/>
      <c r="AN222" s="455"/>
      <c r="AO222" s="455"/>
      <c r="AP222" s="455"/>
      <c r="AQ222" s="455"/>
      <c r="AR222" s="455"/>
      <c r="AS222" s="455"/>
      <c r="AT222" s="455"/>
      <c r="AU222" s="455"/>
      <c r="AV222" s="455"/>
      <c r="AW222" s="455"/>
      <c r="AX222" s="458"/>
    </row>
    <row r="223" spans="1:51" ht="96" customHeight="1" x14ac:dyDescent="0.15">
      <c r="A223" s="422" t="s">
        <v>133</v>
      </c>
      <c r="B223" s="423"/>
      <c r="C223" s="428" t="s">
        <v>134</v>
      </c>
      <c r="D223" s="429"/>
      <c r="E223" s="429"/>
      <c r="F223" s="429"/>
      <c r="G223" s="429"/>
      <c r="H223" s="429"/>
      <c r="I223" s="429"/>
      <c r="J223" s="429"/>
      <c r="K223" s="429"/>
      <c r="L223" s="429"/>
      <c r="M223" s="429"/>
      <c r="N223" s="429"/>
      <c r="O223" s="429"/>
      <c r="P223" s="429"/>
      <c r="Q223" s="429"/>
      <c r="R223" s="429"/>
      <c r="S223" s="429"/>
      <c r="T223" s="429"/>
      <c r="U223" s="429"/>
      <c r="V223" s="429"/>
      <c r="W223" s="429"/>
      <c r="X223" s="429"/>
      <c r="Y223" s="429"/>
      <c r="Z223" s="429"/>
      <c r="AA223" s="429"/>
      <c r="AB223" s="429"/>
      <c r="AC223" s="430"/>
      <c r="AD223" s="431" t="s">
        <v>608</v>
      </c>
      <c r="AE223" s="432"/>
      <c r="AF223" s="432"/>
      <c r="AG223" s="930" t="s">
        <v>638</v>
      </c>
      <c r="AH223" s="931"/>
      <c r="AI223" s="931"/>
      <c r="AJ223" s="931"/>
      <c r="AK223" s="931"/>
      <c r="AL223" s="931"/>
      <c r="AM223" s="931"/>
      <c r="AN223" s="931"/>
      <c r="AO223" s="931"/>
      <c r="AP223" s="931"/>
      <c r="AQ223" s="931"/>
      <c r="AR223" s="931"/>
      <c r="AS223" s="931"/>
      <c r="AT223" s="931"/>
      <c r="AU223" s="931"/>
      <c r="AV223" s="931"/>
      <c r="AW223" s="931"/>
      <c r="AX223" s="932"/>
    </row>
    <row r="224" spans="1:51" ht="64.5" customHeight="1" x14ac:dyDescent="0.15">
      <c r="A224" s="424"/>
      <c r="B224" s="425"/>
      <c r="C224" s="433" t="s">
        <v>34</v>
      </c>
      <c r="D224" s="434"/>
      <c r="E224" s="434"/>
      <c r="F224" s="434"/>
      <c r="G224" s="434"/>
      <c r="H224" s="434"/>
      <c r="I224" s="434"/>
      <c r="J224" s="434"/>
      <c r="K224" s="434"/>
      <c r="L224" s="434"/>
      <c r="M224" s="434"/>
      <c r="N224" s="434"/>
      <c r="O224" s="434"/>
      <c r="P224" s="434"/>
      <c r="Q224" s="434"/>
      <c r="R224" s="434"/>
      <c r="S224" s="434"/>
      <c r="T224" s="434"/>
      <c r="U224" s="434"/>
      <c r="V224" s="434"/>
      <c r="W224" s="434"/>
      <c r="X224" s="434"/>
      <c r="Y224" s="434"/>
      <c r="Z224" s="434"/>
      <c r="AA224" s="434"/>
      <c r="AB224" s="434"/>
      <c r="AC224" s="355"/>
      <c r="AD224" s="356" t="s">
        <v>608</v>
      </c>
      <c r="AE224" s="357"/>
      <c r="AF224" s="357"/>
      <c r="AG224" s="933" t="s">
        <v>639</v>
      </c>
      <c r="AH224" s="934"/>
      <c r="AI224" s="934"/>
      <c r="AJ224" s="934"/>
      <c r="AK224" s="934"/>
      <c r="AL224" s="934"/>
      <c r="AM224" s="934"/>
      <c r="AN224" s="934"/>
      <c r="AO224" s="934"/>
      <c r="AP224" s="934"/>
      <c r="AQ224" s="934"/>
      <c r="AR224" s="934"/>
      <c r="AS224" s="934"/>
      <c r="AT224" s="934"/>
      <c r="AU224" s="934"/>
      <c r="AV224" s="934"/>
      <c r="AW224" s="934"/>
      <c r="AX224" s="935"/>
    </row>
    <row r="225" spans="1:50" ht="82.5" customHeight="1" x14ac:dyDescent="0.15">
      <c r="A225" s="426"/>
      <c r="B225" s="427"/>
      <c r="C225" s="435" t="s">
        <v>135</v>
      </c>
      <c r="D225" s="436"/>
      <c r="E225" s="436"/>
      <c r="F225" s="436"/>
      <c r="G225" s="436"/>
      <c r="H225" s="436"/>
      <c r="I225" s="436"/>
      <c r="J225" s="436"/>
      <c r="K225" s="436"/>
      <c r="L225" s="436"/>
      <c r="M225" s="436"/>
      <c r="N225" s="436"/>
      <c r="O225" s="436"/>
      <c r="P225" s="436"/>
      <c r="Q225" s="436"/>
      <c r="R225" s="436"/>
      <c r="S225" s="436"/>
      <c r="T225" s="436"/>
      <c r="U225" s="436"/>
      <c r="V225" s="436"/>
      <c r="W225" s="436"/>
      <c r="X225" s="436"/>
      <c r="Y225" s="436"/>
      <c r="Z225" s="436"/>
      <c r="AA225" s="436"/>
      <c r="AB225" s="436"/>
      <c r="AC225" s="437"/>
      <c r="AD225" s="384" t="s">
        <v>608</v>
      </c>
      <c r="AE225" s="385"/>
      <c r="AF225" s="385"/>
      <c r="AG225" s="936" t="s">
        <v>640</v>
      </c>
      <c r="AH225" s="911"/>
      <c r="AI225" s="911"/>
      <c r="AJ225" s="911"/>
      <c r="AK225" s="911"/>
      <c r="AL225" s="911"/>
      <c r="AM225" s="911"/>
      <c r="AN225" s="911"/>
      <c r="AO225" s="911"/>
      <c r="AP225" s="911"/>
      <c r="AQ225" s="911"/>
      <c r="AR225" s="911"/>
      <c r="AS225" s="911"/>
      <c r="AT225" s="911"/>
      <c r="AU225" s="911"/>
      <c r="AV225" s="911"/>
      <c r="AW225" s="911"/>
      <c r="AX225" s="937"/>
    </row>
    <row r="226" spans="1:50" ht="27" customHeight="1" x14ac:dyDescent="0.15">
      <c r="A226" s="337" t="s">
        <v>36</v>
      </c>
      <c r="B226" s="402"/>
      <c r="C226" s="404" t="s">
        <v>38</v>
      </c>
      <c r="D226" s="373"/>
      <c r="E226" s="405"/>
      <c r="F226" s="405"/>
      <c r="G226" s="405"/>
      <c r="H226" s="405"/>
      <c r="I226" s="405"/>
      <c r="J226" s="405"/>
      <c r="K226" s="405"/>
      <c r="L226" s="405"/>
      <c r="M226" s="405"/>
      <c r="N226" s="405"/>
      <c r="O226" s="405"/>
      <c r="P226" s="405"/>
      <c r="Q226" s="405"/>
      <c r="R226" s="405"/>
      <c r="S226" s="405"/>
      <c r="T226" s="405"/>
      <c r="U226" s="405"/>
      <c r="V226" s="405"/>
      <c r="W226" s="405"/>
      <c r="X226" s="405"/>
      <c r="Y226" s="405"/>
      <c r="Z226" s="405"/>
      <c r="AA226" s="405"/>
      <c r="AB226" s="405"/>
      <c r="AC226" s="406"/>
      <c r="AD226" s="374" t="s">
        <v>608</v>
      </c>
      <c r="AE226" s="375"/>
      <c r="AF226" s="375"/>
      <c r="AG226" s="938" t="s">
        <v>641</v>
      </c>
      <c r="AH226" s="908"/>
      <c r="AI226" s="908"/>
      <c r="AJ226" s="908"/>
      <c r="AK226" s="908"/>
      <c r="AL226" s="908"/>
      <c r="AM226" s="908"/>
      <c r="AN226" s="908"/>
      <c r="AO226" s="908"/>
      <c r="AP226" s="908"/>
      <c r="AQ226" s="908"/>
      <c r="AR226" s="908"/>
      <c r="AS226" s="908"/>
      <c r="AT226" s="908"/>
      <c r="AU226" s="908"/>
      <c r="AV226" s="908"/>
      <c r="AW226" s="908"/>
      <c r="AX226" s="939"/>
    </row>
    <row r="227" spans="1:50" ht="35.25" customHeight="1" x14ac:dyDescent="0.15">
      <c r="A227" s="339"/>
      <c r="B227" s="403"/>
      <c r="C227" s="407"/>
      <c r="D227" s="408"/>
      <c r="E227" s="411" t="s">
        <v>256</v>
      </c>
      <c r="F227" s="412"/>
      <c r="G227" s="412"/>
      <c r="H227" s="412"/>
      <c r="I227" s="412"/>
      <c r="J227" s="412"/>
      <c r="K227" s="412"/>
      <c r="L227" s="412"/>
      <c r="M227" s="412"/>
      <c r="N227" s="412"/>
      <c r="O227" s="412"/>
      <c r="P227" s="412"/>
      <c r="Q227" s="412"/>
      <c r="R227" s="412"/>
      <c r="S227" s="412"/>
      <c r="T227" s="412"/>
      <c r="U227" s="412"/>
      <c r="V227" s="412"/>
      <c r="W227" s="412"/>
      <c r="X227" s="412"/>
      <c r="Y227" s="412"/>
      <c r="Z227" s="412"/>
      <c r="AA227" s="412"/>
      <c r="AB227" s="412"/>
      <c r="AC227" s="413"/>
      <c r="AD227" s="356" t="s">
        <v>652</v>
      </c>
      <c r="AE227" s="357"/>
      <c r="AF227" s="414"/>
      <c r="AG227" s="936"/>
      <c r="AH227" s="911"/>
      <c r="AI227" s="911"/>
      <c r="AJ227" s="911"/>
      <c r="AK227" s="911"/>
      <c r="AL227" s="911"/>
      <c r="AM227" s="911"/>
      <c r="AN227" s="911"/>
      <c r="AO227" s="911"/>
      <c r="AP227" s="911"/>
      <c r="AQ227" s="911"/>
      <c r="AR227" s="911"/>
      <c r="AS227" s="911"/>
      <c r="AT227" s="911"/>
      <c r="AU227" s="911"/>
      <c r="AV227" s="911"/>
      <c r="AW227" s="911"/>
      <c r="AX227" s="937"/>
    </row>
    <row r="228" spans="1:50" ht="26.25" customHeight="1" x14ac:dyDescent="0.15">
      <c r="A228" s="339"/>
      <c r="B228" s="403"/>
      <c r="C228" s="409"/>
      <c r="D228" s="410"/>
      <c r="E228" s="415" t="s">
        <v>214</v>
      </c>
      <c r="F228" s="416"/>
      <c r="G228" s="416"/>
      <c r="H228" s="416"/>
      <c r="I228" s="416"/>
      <c r="J228" s="416"/>
      <c r="K228" s="416"/>
      <c r="L228" s="416"/>
      <c r="M228" s="416"/>
      <c r="N228" s="416"/>
      <c r="O228" s="416"/>
      <c r="P228" s="416"/>
      <c r="Q228" s="416"/>
      <c r="R228" s="416"/>
      <c r="S228" s="416"/>
      <c r="T228" s="416"/>
      <c r="U228" s="416"/>
      <c r="V228" s="416"/>
      <c r="W228" s="416"/>
      <c r="X228" s="416"/>
      <c r="Y228" s="416"/>
      <c r="Z228" s="416"/>
      <c r="AA228" s="416"/>
      <c r="AB228" s="416"/>
      <c r="AC228" s="417"/>
      <c r="AD228" s="418" t="s">
        <v>652</v>
      </c>
      <c r="AE228" s="419"/>
      <c r="AF228" s="419"/>
      <c r="AG228" s="936"/>
      <c r="AH228" s="911"/>
      <c r="AI228" s="911"/>
      <c r="AJ228" s="911"/>
      <c r="AK228" s="911"/>
      <c r="AL228" s="911"/>
      <c r="AM228" s="911"/>
      <c r="AN228" s="911"/>
      <c r="AO228" s="911"/>
      <c r="AP228" s="911"/>
      <c r="AQ228" s="911"/>
      <c r="AR228" s="911"/>
      <c r="AS228" s="911"/>
      <c r="AT228" s="911"/>
      <c r="AU228" s="911"/>
      <c r="AV228" s="911"/>
      <c r="AW228" s="911"/>
      <c r="AX228" s="937"/>
    </row>
    <row r="229" spans="1:50" ht="44.25" customHeight="1" x14ac:dyDescent="0.15">
      <c r="A229" s="339"/>
      <c r="B229" s="340"/>
      <c r="C229" s="420" t="s">
        <v>39</v>
      </c>
      <c r="D229" s="421"/>
      <c r="E229" s="421"/>
      <c r="F229" s="421"/>
      <c r="G229" s="421"/>
      <c r="H229" s="421"/>
      <c r="I229" s="421"/>
      <c r="J229" s="421"/>
      <c r="K229" s="421"/>
      <c r="L229" s="421"/>
      <c r="M229" s="421"/>
      <c r="N229" s="421"/>
      <c r="O229" s="421"/>
      <c r="P229" s="421"/>
      <c r="Q229" s="421"/>
      <c r="R229" s="421"/>
      <c r="S229" s="421"/>
      <c r="T229" s="421"/>
      <c r="U229" s="421"/>
      <c r="V229" s="421"/>
      <c r="W229" s="421"/>
      <c r="X229" s="421"/>
      <c r="Y229" s="421"/>
      <c r="Z229" s="421"/>
      <c r="AA229" s="421"/>
      <c r="AB229" s="421"/>
      <c r="AC229" s="421"/>
      <c r="AD229" s="346" t="s">
        <v>608</v>
      </c>
      <c r="AE229" s="347"/>
      <c r="AF229" s="347"/>
      <c r="AG229" s="940" t="s">
        <v>642</v>
      </c>
      <c r="AH229" s="941"/>
      <c r="AI229" s="941"/>
      <c r="AJ229" s="941"/>
      <c r="AK229" s="941"/>
      <c r="AL229" s="941"/>
      <c r="AM229" s="941"/>
      <c r="AN229" s="941"/>
      <c r="AO229" s="941"/>
      <c r="AP229" s="941"/>
      <c r="AQ229" s="941"/>
      <c r="AR229" s="941"/>
      <c r="AS229" s="941"/>
      <c r="AT229" s="941"/>
      <c r="AU229" s="941"/>
      <c r="AV229" s="941"/>
      <c r="AW229" s="941"/>
      <c r="AX229" s="942"/>
    </row>
    <row r="230" spans="1:50" ht="31.5" customHeight="1" x14ac:dyDescent="0.15">
      <c r="A230" s="339"/>
      <c r="B230" s="340"/>
      <c r="C230" s="354" t="s">
        <v>136</v>
      </c>
      <c r="D230" s="355"/>
      <c r="E230" s="355"/>
      <c r="F230" s="355"/>
      <c r="G230" s="355"/>
      <c r="H230" s="355"/>
      <c r="I230" s="355"/>
      <c r="J230" s="355"/>
      <c r="K230" s="355"/>
      <c r="L230" s="355"/>
      <c r="M230" s="355"/>
      <c r="N230" s="355"/>
      <c r="O230" s="355"/>
      <c r="P230" s="355"/>
      <c r="Q230" s="355"/>
      <c r="R230" s="355"/>
      <c r="S230" s="355"/>
      <c r="T230" s="355"/>
      <c r="U230" s="355"/>
      <c r="V230" s="355"/>
      <c r="W230" s="355"/>
      <c r="X230" s="355"/>
      <c r="Y230" s="355"/>
      <c r="Z230" s="355"/>
      <c r="AA230" s="355"/>
      <c r="AB230" s="355"/>
      <c r="AC230" s="355"/>
      <c r="AD230" s="356" t="s">
        <v>608</v>
      </c>
      <c r="AE230" s="357"/>
      <c r="AF230" s="357"/>
      <c r="AG230" s="933" t="s">
        <v>643</v>
      </c>
      <c r="AH230" s="934"/>
      <c r="AI230" s="934"/>
      <c r="AJ230" s="934"/>
      <c r="AK230" s="934"/>
      <c r="AL230" s="934"/>
      <c r="AM230" s="934"/>
      <c r="AN230" s="934"/>
      <c r="AO230" s="934"/>
      <c r="AP230" s="934"/>
      <c r="AQ230" s="934"/>
      <c r="AR230" s="934"/>
      <c r="AS230" s="934"/>
      <c r="AT230" s="934"/>
      <c r="AU230" s="934"/>
      <c r="AV230" s="934"/>
      <c r="AW230" s="934"/>
      <c r="AX230" s="935"/>
    </row>
    <row r="231" spans="1:50" ht="26.25" customHeight="1" x14ac:dyDescent="0.15">
      <c r="A231" s="339"/>
      <c r="B231" s="340"/>
      <c r="C231" s="354" t="s">
        <v>35</v>
      </c>
      <c r="D231" s="355"/>
      <c r="E231" s="355"/>
      <c r="F231" s="355"/>
      <c r="G231" s="355"/>
      <c r="H231" s="355"/>
      <c r="I231" s="355"/>
      <c r="J231" s="355"/>
      <c r="K231" s="355"/>
      <c r="L231" s="355"/>
      <c r="M231" s="355"/>
      <c r="N231" s="355"/>
      <c r="O231" s="355"/>
      <c r="P231" s="355"/>
      <c r="Q231" s="355"/>
      <c r="R231" s="355"/>
      <c r="S231" s="355"/>
      <c r="T231" s="355"/>
      <c r="U231" s="355"/>
      <c r="V231" s="355"/>
      <c r="W231" s="355"/>
      <c r="X231" s="355"/>
      <c r="Y231" s="355"/>
      <c r="Z231" s="355"/>
      <c r="AA231" s="355"/>
      <c r="AB231" s="355"/>
      <c r="AC231" s="355"/>
      <c r="AD231" s="356" t="s">
        <v>608</v>
      </c>
      <c r="AE231" s="357"/>
      <c r="AF231" s="357"/>
      <c r="AG231" s="933" t="s">
        <v>644</v>
      </c>
      <c r="AH231" s="934"/>
      <c r="AI231" s="934"/>
      <c r="AJ231" s="934"/>
      <c r="AK231" s="934"/>
      <c r="AL231" s="934"/>
      <c r="AM231" s="934"/>
      <c r="AN231" s="934"/>
      <c r="AO231" s="934"/>
      <c r="AP231" s="934"/>
      <c r="AQ231" s="934"/>
      <c r="AR231" s="934"/>
      <c r="AS231" s="934"/>
      <c r="AT231" s="934"/>
      <c r="AU231" s="934"/>
      <c r="AV231" s="934"/>
      <c r="AW231" s="934"/>
      <c r="AX231" s="935"/>
    </row>
    <row r="232" spans="1:50" ht="26.25" customHeight="1" x14ac:dyDescent="0.15">
      <c r="A232" s="339"/>
      <c r="B232" s="340"/>
      <c r="C232" s="354" t="s">
        <v>40</v>
      </c>
      <c r="D232" s="355"/>
      <c r="E232" s="355"/>
      <c r="F232" s="355"/>
      <c r="G232" s="355"/>
      <c r="H232" s="355"/>
      <c r="I232" s="355"/>
      <c r="J232" s="355"/>
      <c r="K232" s="355"/>
      <c r="L232" s="355"/>
      <c r="M232" s="355"/>
      <c r="N232" s="355"/>
      <c r="O232" s="355"/>
      <c r="P232" s="355"/>
      <c r="Q232" s="355"/>
      <c r="R232" s="355"/>
      <c r="S232" s="355"/>
      <c r="T232" s="355"/>
      <c r="U232" s="355"/>
      <c r="V232" s="355"/>
      <c r="W232" s="355"/>
      <c r="X232" s="355"/>
      <c r="Y232" s="355"/>
      <c r="Z232" s="355"/>
      <c r="AA232" s="355"/>
      <c r="AB232" s="355"/>
      <c r="AC232" s="383"/>
      <c r="AD232" s="356" t="s">
        <v>608</v>
      </c>
      <c r="AE232" s="357"/>
      <c r="AF232" s="357"/>
      <c r="AG232" s="933" t="s">
        <v>645</v>
      </c>
      <c r="AH232" s="934"/>
      <c r="AI232" s="934"/>
      <c r="AJ232" s="934"/>
      <c r="AK232" s="934"/>
      <c r="AL232" s="934"/>
      <c r="AM232" s="934"/>
      <c r="AN232" s="934"/>
      <c r="AO232" s="934"/>
      <c r="AP232" s="934"/>
      <c r="AQ232" s="934"/>
      <c r="AR232" s="934"/>
      <c r="AS232" s="934"/>
      <c r="AT232" s="934"/>
      <c r="AU232" s="934"/>
      <c r="AV232" s="934"/>
      <c r="AW232" s="934"/>
      <c r="AX232" s="935"/>
    </row>
    <row r="233" spans="1:50" ht="26.25" customHeight="1" x14ac:dyDescent="0.15">
      <c r="A233" s="339"/>
      <c r="B233" s="340"/>
      <c r="C233" s="354" t="s">
        <v>229</v>
      </c>
      <c r="D233" s="355"/>
      <c r="E233" s="355"/>
      <c r="F233" s="355"/>
      <c r="G233" s="355"/>
      <c r="H233" s="355"/>
      <c r="I233" s="355"/>
      <c r="J233" s="355"/>
      <c r="K233" s="355"/>
      <c r="L233" s="355"/>
      <c r="M233" s="355"/>
      <c r="N233" s="355"/>
      <c r="O233" s="355"/>
      <c r="P233" s="355"/>
      <c r="Q233" s="355"/>
      <c r="R233" s="355"/>
      <c r="S233" s="355"/>
      <c r="T233" s="355"/>
      <c r="U233" s="355"/>
      <c r="V233" s="355"/>
      <c r="W233" s="355"/>
      <c r="X233" s="355"/>
      <c r="Y233" s="355"/>
      <c r="Z233" s="355"/>
      <c r="AA233" s="355"/>
      <c r="AB233" s="355"/>
      <c r="AC233" s="383"/>
      <c r="AD233" s="384" t="s">
        <v>653</v>
      </c>
      <c r="AE233" s="385"/>
      <c r="AF233" s="385"/>
      <c r="AG233" s="943"/>
      <c r="AH233" s="944"/>
      <c r="AI233" s="944"/>
      <c r="AJ233" s="944"/>
      <c r="AK233" s="944"/>
      <c r="AL233" s="944"/>
      <c r="AM233" s="944"/>
      <c r="AN233" s="944"/>
      <c r="AO233" s="944"/>
      <c r="AP233" s="944"/>
      <c r="AQ233" s="944"/>
      <c r="AR233" s="944"/>
      <c r="AS233" s="944"/>
      <c r="AT233" s="944"/>
      <c r="AU233" s="944"/>
      <c r="AV233" s="944"/>
      <c r="AW233" s="944"/>
      <c r="AX233" s="945"/>
    </row>
    <row r="234" spans="1:50" ht="26.25" customHeight="1" x14ac:dyDescent="0.15">
      <c r="A234" s="339"/>
      <c r="B234" s="340"/>
      <c r="C234" s="438" t="s">
        <v>230</v>
      </c>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c r="AA234" s="439"/>
      <c r="AB234" s="439"/>
      <c r="AC234" s="440"/>
      <c r="AD234" s="356" t="s">
        <v>653</v>
      </c>
      <c r="AE234" s="357"/>
      <c r="AF234" s="414"/>
      <c r="AG234" s="933"/>
      <c r="AH234" s="934"/>
      <c r="AI234" s="934"/>
      <c r="AJ234" s="934"/>
      <c r="AK234" s="934"/>
      <c r="AL234" s="934"/>
      <c r="AM234" s="934"/>
      <c r="AN234" s="934"/>
      <c r="AO234" s="934"/>
      <c r="AP234" s="934"/>
      <c r="AQ234" s="934"/>
      <c r="AR234" s="934"/>
      <c r="AS234" s="934"/>
      <c r="AT234" s="934"/>
      <c r="AU234" s="934"/>
      <c r="AV234" s="934"/>
      <c r="AW234" s="934"/>
      <c r="AX234" s="935"/>
    </row>
    <row r="235" spans="1:50" ht="26.25" customHeight="1" x14ac:dyDescent="0.15">
      <c r="A235" s="341"/>
      <c r="B235" s="342"/>
      <c r="C235" s="441" t="s">
        <v>217</v>
      </c>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3"/>
      <c r="AD235" s="380" t="s">
        <v>608</v>
      </c>
      <c r="AE235" s="381"/>
      <c r="AF235" s="382"/>
      <c r="AG235" s="946" t="s">
        <v>646</v>
      </c>
      <c r="AH235" s="947"/>
      <c r="AI235" s="947"/>
      <c r="AJ235" s="947"/>
      <c r="AK235" s="947"/>
      <c r="AL235" s="947"/>
      <c r="AM235" s="947"/>
      <c r="AN235" s="947"/>
      <c r="AO235" s="947"/>
      <c r="AP235" s="947"/>
      <c r="AQ235" s="947"/>
      <c r="AR235" s="947"/>
      <c r="AS235" s="947"/>
      <c r="AT235" s="947"/>
      <c r="AU235" s="947"/>
      <c r="AV235" s="947"/>
      <c r="AW235" s="947"/>
      <c r="AX235" s="948"/>
    </row>
    <row r="236" spans="1:50" ht="27" customHeight="1" x14ac:dyDescent="0.15">
      <c r="A236" s="337" t="s">
        <v>37</v>
      </c>
      <c r="B236" s="338"/>
      <c r="C236" s="343" t="s">
        <v>218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653</v>
      </c>
      <c r="AE236" s="347"/>
      <c r="AF236" s="348"/>
      <c r="AG236" s="940"/>
      <c r="AH236" s="941"/>
      <c r="AI236" s="941"/>
      <c r="AJ236" s="941"/>
      <c r="AK236" s="941"/>
      <c r="AL236" s="941"/>
      <c r="AM236" s="941"/>
      <c r="AN236" s="941"/>
      <c r="AO236" s="941"/>
      <c r="AP236" s="941"/>
      <c r="AQ236" s="941"/>
      <c r="AR236" s="941"/>
      <c r="AS236" s="941"/>
      <c r="AT236" s="941"/>
      <c r="AU236" s="941"/>
      <c r="AV236" s="941"/>
      <c r="AW236" s="941"/>
      <c r="AX236" s="942"/>
    </row>
    <row r="237" spans="1:50" ht="54.75" customHeight="1" x14ac:dyDescent="0.15">
      <c r="A237" s="339"/>
      <c r="B237" s="340"/>
      <c r="C237" s="349" t="s">
        <v>42</v>
      </c>
      <c r="D237" s="350"/>
      <c r="E237" s="350"/>
      <c r="F237" s="350"/>
      <c r="G237" s="350"/>
      <c r="H237" s="350"/>
      <c r="I237" s="350"/>
      <c r="J237" s="350"/>
      <c r="K237" s="350"/>
      <c r="L237" s="350"/>
      <c r="M237" s="350"/>
      <c r="N237" s="350"/>
      <c r="O237" s="350"/>
      <c r="P237" s="350"/>
      <c r="Q237" s="350"/>
      <c r="R237" s="350"/>
      <c r="S237" s="350"/>
      <c r="T237" s="350"/>
      <c r="U237" s="350"/>
      <c r="V237" s="350"/>
      <c r="W237" s="350"/>
      <c r="X237" s="350"/>
      <c r="Y237" s="350"/>
      <c r="Z237" s="350"/>
      <c r="AA237" s="350"/>
      <c r="AB237" s="350"/>
      <c r="AC237" s="351"/>
      <c r="AD237" s="352" t="s">
        <v>608</v>
      </c>
      <c r="AE237" s="353"/>
      <c r="AF237" s="353"/>
      <c r="AG237" s="933" t="s">
        <v>647</v>
      </c>
      <c r="AH237" s="934"/>
      <c r="AI237" s="934"/>
      <c r="AJ237" s="934"/>
      <c r="AK237" s="934"/>
      <c r="AL237" s="934"/>
      <c r="AM237" s="934"/>
      <c r="AN237" s="934"/>
      <c r="AO237" s="934"/>
      <c r="AP237" s="934"/>
      <c r="AQ237" s="934"/>
      <c r="AR237" s="934"/>
      <c r="AS237" s="934"/>
      <c r="AT237" s="934"/>
      <c r="AU237" s="934"/>
      <c r="AV237" s="934"/>
      <c r="AW237" s="934"/>
      <c r="AX237" s="935"/>
    </row>
    <row r="238" spans="1:50" ht="41.25" customHeight="1" x14ac:dyDescent="0.15">
      <c r="A238" s="339"/>
      <c r="B238" s="340"/>
      <c r="C238" s="354" t="s">
        <v>179</v>
      </c>
      <c r="D238" s="355"/>
      <c r="E238" s="355"/>
      <c r="F238" s="355"/>
      <c r="G238" s="355"/>
      <c r="H238" s="355"/>
      <c r="I238" s="355"/>
      <c r="J238" s="355"/>
      <c r="K238" s="355"/>
      <c r="L238" s="355"/>
      <c r="M238" s="355"/>
      <c r="N238" s="355"/>
      <c r="O238" s="355"/>
      <c r="P238" s="355"/>
      <c r="Q238" s="355"/>
      <c r="R238" s="355"/>
      <c r="S238" s="355"/>
      <c r="T238" s="355"/>
      <c r="U238" s="355"/>
      <c r="V238" s="355"/>
      <c r="W238" s="355"/>
      <c r="X238" s="355"/>
      <c r="Y238" s="355"/>
      <c r="Z238" s="355"/>
      <c r="AA238" s="355"/>
      <c r="AB238" s="355"/>
      <c r="AC238" s="355"/>
      <c r="AD238" s="356" t="s">
        <v>608</v>
      </c>
      <c r="AE238" s="357"/>
      <c r="AF238" s="357"/>
      <c r="AG238" s="949" t="s">
        <v>648</v>
      </c>
      <c r="AH238" s="950"/>
      <c r="AI238" s="950"/>
      <c r="AJ238" s="950"/>
      <c r="AK238" s="950"/>
      <c r="AL238" s="950"/>
      <c r="AM238" s="950"/>
      <c r="AN238" s="950"/>
      <c r="AO238" s="950"/>
      <c r="AP238" s="950"/>
      <c r="AQ238" s="950"/>
      <c r="AR238" s="950"/>
      <c r="AS238" s="950"/>
      <c r="AT238" s="950"/>
      <c r="AU238" s="950"/>
      <c r="AV238" s="950"/>
      <c r="AW238" s="950"/>
      <c r="AX238" s="951"/>
    </row>
    <row r="239" spans="1:50" ht="36" customHeight="1" x14ac:dyDescent="0.15">
      <c r="A239" s="341"/>
      <c r="B239" s="342"/>
      <c r="C239" s="354" t="s">
        <v>41</v>
      </c>
      <c r="D239" s="355"/>
      <c r="E239" s="355"/>
      <c r="F239" s="355"/>
      <c r="G239" s="355"/>
      <c r="H239" s="355"/>
      <c r="I239" s="355"/>
      <c r="J239" s="355"/>
      <c r="K239" s="355"/>
      <c r="L239" s="355"/>
      <c r="M239" s="355"/>
      <c r="N239" s="355"/>
      <c r="O239" s="355"/>
      <c r="P239" s="355"/>
      <c r="Q239" s="355"/>
      <c r="R239" s="355"/>
      <c r="S239" s="355"/>
      <c r="T239" s="355"/>
      <c r="U239" s="355"/>
      <c r="V239" s="355"/>
      <c r="W239" s="355"/>
      <c r="X239" s="355"/>
      <c r="Y239" s="355"/>
      <c r="Z239" s="355"/>
      <c r="AA239" s="355"/>
      <c r="AB239" s="355"/>
      <c r="AC239" s="355"/>
      <c r="AD239" s="356" t="s">
        <v>608</v>
      </c>
      <c r="AE239" s="357"/>
      <c r="AF239" s="357"/>
      <c r="AG239" s="952" t="s">
        <v>649</v>
      </c>
      <c r="AH239" s="914"/>
      <c r="AI239" s="914"/>
      <c r="AJ239" s="914"/>
      <c r="AK239" s="914"/>
      <c r="AL239" s="914"/>
      <c r="AM239" s="914"/>
      <c r="AN239" s="914"/>
      <c r="AO239" s="914"/>
      <c r="AP239" s="914"/>
      <c r="AQ239" s="914"/>
      <c r="AR239" s="914"/>
      <c r="AS239" s="914"/>
      <c r="AT239" s="914"/>
      <c r="AU239" s="914"/>
      <c r="AV239" s="914"/>
      <c r="AW239" s="914"/>
      <c r="AX239" s="953"/>
    </row>
    <row r="240" spans="1:50" ht="41.25" customHeight="1" x14ac:dyDescent="0.15">
      <c r="A240" s="365" t="s">
        <v>54</v>
      </c>
      <c r="B240" s="366"/>
      <c r="C240" s="371" t="s">
        <v>137</v>
      </c>
      <c r="D240" s="372"/>
      <c r="E240" s="372"/>
      <c r="F240" s="372"/>
      <c r="G240" s="372"/>
      <c r="H240" s="372"/>
      <c r="I240" s="372"/>
      <c r="J240" s="372"/>
      <c r="K240" s="372"/>
      <c r="L240" s="372"/>
      <c r="M240" s="372"/>
      <c r="N240" s="372"/>
      <c r="O240" s="372"/>
      <c r="P240" s="372"/>
      <c r="Q240" s="372"/>
      <c r="R240" s="372"/>
      <c r="S240" s="372"/>
      <c r="T240" s="372"/>
      <c r="U240" s="372"/>
      <c r="V240" s="372"/>
      <c r="W240" s="372"/>
      <c r="X240" s="372"/>
      <c r="Y240" s="372"/>
      <c r="Z240" s="372"/>
      <c r="AA240" s="372"/>
      <c r="AB240" s="372"/>
      <c r="AC240" s="373"/>
      <c r="AD240" s="374" t="s">
        <v>608</v>
      </c>
      <c r="AE240" s="375"/>
      <c r="AF240" s="376"/>
      <c r="AG240" s="938" t="s">
        <v>650</v>
      </c>
      <c r="AH240" s="908"/>
      <c r="AI240" s="908"/>
      <c r="AJ240" s="908"/>
      <c r="AK240" s="908"/>
      <c r="AL240" s="908"/>
      <c r="AM240" s="908"/>
      <c r="AN240" s="908"/>
      <c r="AO240" s="908"/>
      <c r="AP240" s="908"/>
      <c r="AQ240" s="908"/>
      <c r="AR240" s="908"/>
      <c r="AS240" s="908"/>
      <c r="AT240" s="908"/>
      <c r="AU240" s="908"/>
      <c r="AV240" s="908"/>
      <c r="AW240" s="908"/>
      <c r="AX240" s="939"/>
    </row>
    <row r="241" spans="1:50" ht="19.7" customHeight="1" x14ac:dyDescent="0.15">
      <c r="A241" s="367"/>
      <c r="B241" s="368"/>
      <c r="C241" s="841" t="s">
        <v>0</v>
      </c>
      <c r="D241" s="842"/>
      <c r="E241" s="842"/>
      <c r="F241" s="842"/>
      <c r="G241" s="842"/>
      <c r="H241" s="842"/>
      <c r="I241" s="842"/>
      <c r="J241" s="842"/>
      <c r="K241" s="842"/>
      <c r="L241" s="842"/>
      <c r="M241" s="842"/>
      <c r="N241" s="842"/>
      <c r="O241" s="838" t="s">
        <v>600</v>
      </c>
      <c r="P241" s="839"/>
      <c r="Q241" s="839"/>
      <c r="R241" s="839"/>
      <c r="S241" s="839"/>
      <c r="T241" s="839"/>
      <c r="U241" s="839"/>
      <c r="V241" s="839"/>
      <c r="W241" s="839"/>
      <c r="X241" s="839"/>
      <c r="Y241" s="839"/>
      <c r="Z241" s="839"/>
      <c r="AA241" s="839"/>
      <c r="AB241" s="839"/>
      <c r="AC241" s="839"/>
      <c r="AD241" s="839"/>
      <c r="AE241" s="839"/>
      <c r="AF241" s="840"/>
      <c r="AG241" s="936"/>
      <c r="AH241" s="911"/>
      <c r="AI241" s="911"/>
      <c r="AJ241" s="911"/>
      <c r="AK241" s="911"/>
      <c r="AL241" s="911"/>
      <c r="AM241" s="911"/>
      <c r="AN241" s="911"/>
      <c r="AO241" s="911"/>
      <c r="AP241" s="911"/>
      <c r="AQ241" s="911"/>
      <c r="AR241" s="911"/>
      <c r="AS241" s="911"/>
      <c r="AT241" s="911"/>
      <c r="AU241" s="911"/>
      <c r="AV241" s="911"/>
      <c r="AW241" s="911"/>
      <c r="AX241" s="937"/>
    </row>
    <row r="242" spans="1:50" ht="64.5" customHeight="1" x14ac:dyDescent="0.15">
      <c r="A242" s="367"/>
      <c r="B242" s="368"/>
      <c r="C242" s="825">
        <v>2022</v>
      </c>
      <c r="D242" s="826"/>
      <c r="E242" s="360" t="s">
        <v>602</v>
      </c>
      <c r="F242" s="360"/>
      <c r="G242" s="360"/>
      <c r="H242" s="361">
        <v>21</v>
      </c>
      <c r="I242" s="361"/>
      <c r="J242" s="827">
        <v>8</v>
      </c>
      <c r="K242" s="827"/>
      <c r="L242" s="827"/>
      <c r="M242" s="361"/>
      <c r="N242" s="828"/>
      <c r="O242" s="829" t="s">
        <v>654</v>
      </c>
      <c r="P242" s="830"/>
      <c r="Q242" s="830"/>
      <c r="R242" s="830"/>
      <c r="S242" s="830"/>
      <c r="T242" s="830"/>
      <c r="U242" s="830"/>
      <c r="V242" s="830"/>
      <c r="W242" s="830"/>
      <c r="X242" s="830"/>
      <c r="Y242" s="830"/>
      <c r="Z242" s="830"/>
      <c r="AA242" s="830"/>
      <c r="AB242" s="830"/>
      <c r="AC242" s="830"/>
      <c r="AD242" s="830"/>
      <c r="AE242" s="830"/>
      <c r="AF242" s="831"/>
      <c r="AG242" s="936"/>
      <c r="AH242" s="911"/>
      <c r="AI242" s="911"/>
      <c r="AJ242" s="911"/>
      <c r="AK242" s="911"/>
      <c r="AL242" s="911"/>
      <c r="AM242" s="911"/>
      <c r="AN242" s="911"/>
      <c r="AO242" s="911"/>
      <c r="AP242" s="911"/>
      <c r="AQ242" s="911"/>
      <c r="AR242" s="911"/>
      <c r="AS242" s="911"/>
      <c r="AT242" s="911"/>
      <c r="AU242" s="911"/>
      <c r="AV242" s="911"/>
      <c r="AW242" s="911"/>
      <c r="AX242" s="937"/>
    </row>
    <row r="243" spans="1:50" ht="24.75" hidden="1" customHeight="1" x14ac:dyDescent="0.15">
      <c r="A243" s="367"/>
      <c r="B243" s="368"/>
      <c r="C243" s="358"/>
      <c r="D243" s="359"/>
      <c r="E243" s="360"/>
      <c r="F243" s="360"/>
      <c r="G243" s="360"/>
      <c r="H243" s="361"/>
      <c r="I243" s="361"/>
      <c r="J243" s="362"/>
      <c r="K243" s="362"/>
      <c r="L243" s="362"/>
      <c r="M243" s="363"/>
      <c r="N243" s="364"/>
      <c r="O243" s="832"/>
      <c r="P243" s="833"/>
      <c r="Q243" s="833"/>
      <c r="R243" s="833"/>
      <c r="S243" s="833"/>
      <c r="T243" s="833"/>
      <c r="U243" s="833"/>
      <c r="V243" s="833"/>
      <c r="W243" s="833"/>
      <c r="X243" s="833"/>
      <c r="Y243" s="833"/>
      <c r="Z243" s="833"/>
      <c r="AA243" s="833"/>
      <c r="AB243" s="833"/>
      <c r="AC243" s="833"/>
      <c r="AD243" s="833"/>
      <c r="AE243" s="833"/>
      <c r="AF243" s="834"/>
      <c r="AG243" s="936"/>
      <c r="AH243" s="911"/>
      <c r="AI243" s="911"/>
      <c r="AJ243" s="911"/>
      <c r="AK243" s="911"/>
      <c r="AL243" s="911"/>
      <c r="AM243" s="911"/>
      <c r="AN243" s="911"/>
      <c r="AO243" s="911"/>
      <c r="AP243" s="911"/>
      <c r="AQ243" s="911"/>
      <c r="AR243" s="911"/>
      <c r="AS243" s="911"/>
      <c r="AT243" s="911"/>
      <c r="AU243" s="911"/>
      <c r="AV243" s="911"/>
      <c r="AW243" s="911"/>
      <c r="AX243" s="937"/>
    </row>
    <row r="244" spans="1:50" ht="24.75" hidden="1" customHeight="1" x14ac:dyDescent="0.15">
      <c r="A244" s="367"/>
      <c r="B244" s="368"/>
      <c r="C244" s="358"/>
      <c r="D244" s="359"/>
      <c r="E244" s="360"/>
      <c r="F244" s="360"/>
      <c r="G244" s="360"/>
      <c r="H244" s="361"/>
      <c r="I244" s="361"/>
      <c r="J244" s="362"/>
      <c r="K244" s="362"/>
      <c r="L244" s="362"/>
      <c r="M244" s="363"/>
      <c r="N244" s="364"/>
      <c r="O244" s="832"/>
      <c r="P244" s="833"/>
      <c r="Q244" s="833"/>
      <c r="R244" s="833"/>
      <c r="S244" s="833"/>
      <c r="T244" s="833"/>
      <c r="U244" s="833"/>
      <c r="V244" s="833"/>
      <c r="W244" s="833"/>
      <c r="X244" s="833"/>
      <c r="Y244" s="833"/>
      <c r="Z244" s="833"/>
      <c r="AA244" s="833"/>
      <c r="AB244" s="833"/>
      <c r="AC244" s="833"/>
      <c r="AD244" s="833"/>
      <c r="AE244" s="833"/>
      <c r="AF244" s="834"/>
      <c r="AG244" s="936"/>
      <c r="AH244" s="911"/>
      <c r="AI244" s="911"/>
      <c r="AJ244" s="911"/>
      <c r="AK244" s="911"/>
      <c r="AL244" s="911"/>
      <c r="AM244" s="911"/>
      <c r="AN244" s="911"/>
      <c r="AO244" s="911"/>
      <c r="AP244" s="911"/>
      <c r="AQ244" s="911"/>
      <c r="AR244" s="911"/>
      <c r="AS244" s="911"/>
      <c r="AT244" s="911"/>
      <c r="AU244" s="911"/>
      <c r="AV244" s="911"/>
      <c r="AW244" s="911"/>
      <c r="AX244" s="937"/>
    </row>
    <row r="245" spans="1:50" ht="24.75" hidden="1" customHeight="1" x14ac:dyDescent="0.15">
      <c r="A245" s="367"/>
      <c r="B245" s="368"/>
      <c r="C245" s="358"/>
      <c r="D245" s="359"/>
      <c r="E245" s="360"/>
      <c r="F245" s="360"/>
      <c r="G245" s="360"/>
      <c r="H245" s="361"/>
      <c r="I245" s="361"/>
      <c r="J245" s="362"/>
      <c r="K245" s="362"/>
      <c r="L245" s="362"/>
      <c r="M245" s="363"/>
      <c r="N245" s="364"/>
      <c r="O245" s="832"/>
      <c r="P245" s="833"/>
      <c r="Q245" s="833"/>
      <c r="R245" s="833"/>
      <c r="S245" s="833"/>
      <c r="T245" s="833"/>
      <c r="U245" s="833"/>
      <c r="V245" s="833"/>
      <c r="W245" s="833"/>
      <c r="X245" s="833"/>
      <c r="Y245" s="833"/>
      <c r="Z245" s="833"/>
      <c r="AA245" s="833"/>
      <c r="AB245" s="833"/>
      <c r="AC245" s="833"/>
      <c r="AD245" s="833"/>
      <c r="AE245" s="833"/>
      <c r="AF245" s="834"/>
      <c r="AG245" s="936"/>
      <c r="AH245" s="911"/>
      <c r="AI245" s="911"/>
      <c r="AJ245" s="911"/>
      <c r="AK245" s="911"/>
      <c r="AL245" s="911"/>
      <c r="AM245" s="911"/>
      <c r="AN245" s="911"/>
      <c r="AO245" s="911"/>
      <c r="AP245" s="911"/>
      <c r="AQ245" s="911"/>
      <c r="AR245" s="911"/>
      <c r="AS245" s="911"/>
      <c r="AT245" s="911"/>
      <c r="AU245" s="911"/>
      <c r="AV245" s="911"/>
      <c r="AW245" s="911"/>
      <c r="AX245" s="937"/>
    </row>
    <row r="246" spans="1:50" ht="24.75" hidden="1" customHeight="1" x14ac:dyDescent="0.15">
      <c r="A246" s="369"/>
      <c r="B246" s="370"/>
      <c r="C246" s="377"/>
      <c r="D246" s="378"/>
      <c r="E246" s="360"/>
      <c r="F246" s="360"/>
      <c r="G246" s="360"/>
      <c r="H246" s="361"/>
      <c r="I246" s="361"/>
      <c r="J246" s="379"/>
      <c r="K246" s="379"/>
      <c r="L246" s="379"/>
      <c r="M246" s="823"/>
      <c r="N246" s="824"/>
      <c r="O246" s="835"/>
      <c r="P246" s="836"/>
      <c r="Q246" s="836"/>
      <c r="R246" s="836"/>
      <c r="S246" s="836"/>
      <c r="T246" s="836"/>
      <c r="U246" s="836"/>
      <c r="V246" s="836"/>
      <c r="W246" s="836"/>
      <c r="X246" s="836"/>
      <c r="Y246" s="836"/>
      <c r="Z246" s="836"/>
      <c r="AA246" s="836"/>
      <c r="AB246" s="836"/>
      <c r="AC246" s="836"/>
      <c r="AD246" s="836"/>
      <c r="AE246" s="836"/>
      <c r="AF246" s="837"/>
      <c r="AG246" s="952"/>
      <c r="AH246" s="914"/>
      <c r="AI246" s="914"/>
      <c r="AJ246" s="914"/>
      <c r="AK246" s="914"/>
      <c r="AL246" s="914"/>
      <c r="AM246" s="914"/>
      <c r="AN246" s="914"/>
      <c r="AO246" s="914"/>
      <c r="AP246" s="914"/>
      <c r="AQ246" s="914"/>
      <c r="AR246" s="914"/>
      <c r="AS246" s="914"/>
      <c r="AT246" s="914"/>
      <c r="AU246" s="914"/>
      <c r="AV246" s="914"/>
      <c r="AW246" s="914"/>
      <c r="AX246" s="953"/>
    </row>
    <row r="247" spans="1:50" ht="67.5" customHeight="1" x14ac:dyDescent="0.15">
      <c r="A247" s="337" t="s">
        <v>45</v>
      </c>
      <c r="B247" s="853"/>
      <c r="C247" s="296" t="s">
        <v>49</v>
      </c>
      <c r="D247" s="686"/>
      <c r="E247" s="686"/>
      <c r="F247" s="687"/>
      <c r="G247" s="856" t="s">
        <v>279</v>
      </c>
      <c r="H247" s="856"/>
      <c r="I247" s="856"/>
      <c r="J247" s="856"/>
      <c r="K247" s="856"/>
      <c r="L247" s="856"/>
      <c r="M247" s="856"/>
      <c r="N247" s="856"/>
      <c r="O247" s="856"/>
      <c r="P247" s="856"/>
      <c r="Q247" s="856"/>
      <c r="R247" s="856"/>
      <c r="S247" s="856"/>
      <c r="T247" s="856"/>
      <c r="U247" s="856"/>
      <c r="V247" s="856"/>
      <c r="W247" s="856"/>
      <c r="X247" s="856"/>
      <c r="Y247" s="856"/>
      <c r="Z247" s="856"/>
      <c r="AA247" s="856"/>
      <c r="AB247" s="856"/>
      <c r="AC247" s="856"/>
      <c r="AD247" s="856"/>
      <c r="AE247" s="856"/>
      <c r="AF247" s="856"/>
      <c r="AG247" s="856"/>
      <c r="AH247" s="856"/>
      <c r="AI247" s="856"/>
      <c r="AJ247" s="856"/>
      <c r="AK247" s="856"/>
      <c r="AL247" s="856"/>
      <c r="AM247" s="856"/>
      <c r="AN247" s="856"/>
      <c r="AO247" s="856"/>
      <c r="AP247" s="856"/>
      <c r="AQ247" s="856"/>
      <c r="AR247" s="856"/>
      <c r="AS247" s="856"/>
      <c r="AT247" s="856"/>
      <c r="AU247" s="856"/>
      <c r="AV247" s="856"/>
      <c r="AW247" s="856"/>
      <c r="AX247" s="857"/>
    </row>
    <row r="248" spans="1:50" ht="67.5" customHeight="1" thickBot="1" x14ac:dyDescent="0.2">
      <c r="A248" s="854"/>
      <c r="B248" s="855"/>
      <c r="C248" s="858" t="s">
        <v>53</v>
      </c>
      <c r="D248" s="859"/>
      <c r="E248" s="859"/>
      <c r="F248" s="860"/>
      <c r="G248" s="861" t="s">
        <v>279</v>
      </c>
      <c r="H248" s="861"/>
      <c r="I248" s="861"/>
      <c r="J248" s="861"/>
      <c r="K248" s="861"/>
      <c r="L248" s="861"/>
      <c r="M248" s="861"/>
      <c r="N248" s="861"/>
      <c r="O248" s="861"/>
      <c r="P248" s="861"/>
      <c r="Q248" s="861"/>
      <c r="R248" s="861"/>
      <c r="S248" s="861"/>
      <c r="T248" s="861"/>
      <c r="U248" s="861"/>
      <c r="V248" s="861"/>
      <c r="W248" s="861"/>
      <c r="X248" s="861"/>
      <c r="Y248" s="861"/>
      <c r="Z248" s="861"/>
      <c r="AA248" s="861"/>
      <c r="AB248" s="861"/>
      <c r="AC248" s="861"/>
      <c r="AD248" s="861"/>
      <c r="AE248" s="861"/>
      <c r="AF248" s="861"/>
      <c r="AG248" s="861"/>
      <c r="AH248" s="861"/>
      <c r="AI248" s="861"/>
      <c r="AJ248" s="861"/>
      <c r="AK248" s="861"/>
      <c r="AL248" s="861"/>
      <c r="AM248" s="861"/>
      <c r="AN248" s="861"/>
      <c r="AO248" s="861"/>
      <c r="AP248" s="861"/>
      <c r="AQ248" s="861"/>
      <c r="AR248" s="861"/>
      <c r="AS248" s="861"/>
      <c r="AT248" s="861"/>
      <c r="AU248" s="861"/>
      <c r="AV248" s="861"/>
      <c r="AW248" s="861"/>
      <c r="AX248" s="862"/>
    </row>
    <row r="249" spans="1:50" ht="24" customHeight="1" x14ac:dyDescent="0.15">
      <c r="A249" s="843" t="s">
        <v>30</v>
      </c>
      <c r="B249" s="844"/>
      <c r="C249" s="844"/>
      <c r="D249" s="844"/>
      <c r="E249" s="844"/>
      <c r="F249" s="844"/>
      <c r="G249" s="844"/>
      <c r="H249" s="844"/>
      <c r="I249" s="844"/>
      <c r="J249" s="844"/>
      <c r="K249" s="844"/>
      <c r="L249" s="844"/>
      <c r="M249" s="844"/>
      <c r="N249" s="844"/>
      <c r="O249" s="844"/>
      <c r="P249" s="844"/>
      <c r="Q249" s="844"/>
      <c r="R249" s="844"/>
      <c r="S249" s="844"/>
      <c r="T249" s="844"/>
      <c r="U249" s="844"/>
      <c r="V249" s="844"/>
      <c r="W249" s="844"/>
      <c r="X249" s="844"/>
      <c r="Y249" s="844"/>
      <c r="Z249" s="844"/>
      <c r="AA249" s="844"/>
      <c r="AB249" s="844"/>
      <c r="AC249" s="844"/>
      <c r="AD249" s="844"/>
      <c r="AE249" s="844"/>
      <c r="AF249" s="844"/>
      <c r="AG249" s="844"/>
      <c r="AH249" s="844"/>
      <c r="AI249" s="844"/>
      <c r="AJ249" s="844"/>
      <c r="AK249" s="844"/>
      <c r="AL249" s="844"/>
      <c r="AM249" s="844"/>
      <c r="AN249" s="844"/>
      <c r="AO249" s="844"/>
      <c r="AP249" s="844"/>
      <c r="AQ249" s="844"/>
      <c r="AR249" s="844"/>
      <c r="AS249" s="844"/>
      <c r="AT249" s="844"/>
      <c r="AU249" s="844"/>
      <c r="AV249" s="844"/>
      <c r="AW249" s="844"/>
      <c r="AX249" s="845"/>
    </row>
    <row r="250" spans="1:50" ht="67.5" customHeight="1" thickBot="1" x14ac:dyDescent="0.2">
      <c r="A250" s="846" t="s">
        <v>655</v>
      </c>
      <c r="B250" s="847"/>
      <c r="C250" s="847"/>
      <c r="D250" s="847"/>
      <c r="E250" s="847"/>
      <c r="F250" s="847"/>
      <c r="G250" s="847"/>
      <c r="H250" s="847"/>
      <c r="I250" s="847"/>
      <c r="J250" s="847"/>
      <c r="K250" s="847"/>
      <c r="L250" s="847"/>
      <c r="M250" s="847"/>
      <c r="N250" s="847"/>
      <c r="O250" s="847"/>
      <c r="P250" s="847"/>
      <c r="Q250" s="847"/>
      <c r="R250" s="847"/>
      <c r="S250" s="847"/>
      <c r="T250" s="847"/>
      <c r="U250" s="847"/>
      <c r="V250" s="847"/>
      <c r="W250" s="847"/>
      <c r="X250" s="847"/>
      <c r="Y250" s="847"/>
      <c r="Z250" s="847"/>
      <c r="AA250" s="847"/>
      <c r="AB250" s="847"/>
      <c r="AC250" s="847"/>
      <c r="AD250" s="847"/>
      <c r="AE250" s="847"/>
      <c r="AF250" s="847"/>
      <c r="AG250" s="847"/>
      <c r="AH250" s="847"/>
      <c r="AI250" s="847"/>
      <c r="AJ250" s="847"/>
      <c r="AK250" s="847"/>
      <c r="AL250" s="847"/>
      <c r="AM250" s="847"/>
      <c r="AN250" s="847"/>
      <c r="AO250" s="847"/>
      <c r="AP250" s="847"/>
      <c r="AQ250" s="847"/>
      <c r="AR250" s="847"/>
      <c r="AS250" s="847"/>
      <c r="AT250" s="847"/>
      <c r="AU250" s="847"/>
      <c r="AV250" s="847"/>
      <c r="AW250" s="847"/>
      <c r="AX250" s="848"/>
    </row>
    <row r="251" spans="1:50" ht="24.75" customHeight="1" x14ac:dyDescent="0.15">
      <c r="A251" s="849" t="s">
        <v>31</v>
      </c>
      <c r="B251" s="850"/>
      <c r="C251" s="850"/>
      <c r="D251" s="850"/>
      <c r="E251" s="850"/>
      <c r="F251" s="850"/>
      <c r="G251" s="850"/>
      <c r="H251" s="850"/>
      <c r="I251" s="850"/>
      <c r="J251" s="850"/>
      <c r="K251" s="850"/>
      <c r="L251" s="850"/>
      <c r="M251" s="850"/>
      <c r="N251" s="850"/>
      <c r="O251" s="850"/>
      <c r="P251" s="850"/>
      <c r="Q251" s="850"/>
      <c r="R251" s="850"/>
      <c r="S251" s="850"/>
      <c r="T251" s="850"/>
      <c r="U251" s="850"/>
      <c r="V251" s="850"/>
      <c r="W251" s="850"/>
      <c r="X251" s="850"/>
      <c r="Y251" s="850"/>
      <c r="Z251" s="850"/>
      <c r="AA251" s="850"/>
      <c r="AB251" s="850"/>
      <c r="AC251" s="850"/>
      <c r="AD251" s="850"/>
      <c r="AE251" s="850"/>
      <c r="AF251" s="850"/>
      <c r="AG251" s="850"/>
      <c r="AH251" s="850"/>
      <c r="AI251" s="850"/>
      <c r="AJ251" s="850"/>
      <c r="AK251" s="850"/>
      <c r="AL251" s="850"/>
      <c r="AM251" s="850"/>
      <c r="AN251" s="850"/>
      <c r="AO251" s="850"/>
      <c r="AP251" s="850"/>
      <c r="AQ251" s="850"/>
      <c r="AR251" s="850"/>
      <c r="AS251" s="850"/>
      <c r="AT251" s="850"/>
      <c r="AU251" s="850"/>
      <c r="AV251" s="850"/>
      <c r="AW251" s="850"/>
      <c r="AX251" s="851"/>
    </row>
    <row r="252" spans="1:50" ht="67.5" customHeight="1" thickBot="1" x14ac:dyDescent="0.2">
      <c r="A252" s="321" t="s">
        <v>132</v>
      </c>
      <c r="B252" s="322"/>
      <c r="C252" s="322"/>
      <c r="D252" s="322"/>
      <c r="E252" s="323"/>
      <c r="F252" s="852" t="s">
        <v>656</v>
      </c>
      <c r="G252" s="847"/>
      <c r="H252" s="847"/>
      <c r="I252" s="847"/>
      <c r="J252" s="847"/>
      <c r="K252" s="847"/>
      <c r="L252" s="847"/>
      <c r="M252" s="847"/>
      <c r="N252" s="847"/>
      <c r="O252" s="847"/>
      <c r="P252" s="847"/>
      <c r="Q252" s="847"/>
      <c r="R252" s="847"/>
      <c r="S252" s="847"/>
      <c r="T252" s="847"/>
      <c r="U252" s="847"/>
      <c r="V252" s="847"/>
      <c r="W252" s="847"/>
      <c r="X252" s="847"/>
      <c r="Y252" s="847"/>
      <c r="Z252" s="847"/>
      <c r="AA252" s="847"/>
      <c r="AB252" s="847"/>
      <c r="AC252" s="847"/>
      <c r="AD252" s="847"/>
      <c r="AE252" s="847"/>
      <c r="AF252" s="847"/>
      <c r="AG252" s="847"/>
      <c r="AH252" s="847"/>
      <c r="AI252" s="847"/>
      <c r="AJ252" s="847"/>
      <c r="AK252" s="847"/>
      <c r="AL252" s="847"/>
      <c r="AM252" s="847"/>
      <c r="AN252" s="847"/>
      <c r="AO252" s="847"/>
      <c r="AP252" s="847"/>
      <c r="AQ252" s="847"/>
      <c r="AR252" s="847"/>
      <c r="AS252" s="847"/>
      <c r="AT252" s="847"/>
      <c r="AU252" s="847"/>
      <c r="AV252" s="847"/>
      <c r="AW252" s="847"/>
      <c r="AX252" s="848"/>
    </row>
    <row r="253" spans="1:50" ht="24.75" customHeight="1" x14ac:dyDescent="0.15">
      <c r="A253" s="849" t="s">
        <v>43</v>
      </c>
      <c r="B253" s="850"/>
      <c r="C253" s="850"/>
      <c r="D253" s="850"/>
      <c r="E253" s="850"/>
      <c r="F253" s="850"/>
      <c r="G253" s="850"/>
      <c r="H253" s="850"/>
      <c r="I253" s="850"/>
      <c r="J253" s="850"/>
      <c r="K253" s="850"/>
      <c r="L253" s="850"/>
      <c r="M253" s="850"/>
      <c r="N253" s="850"/>
      <c r="O253" s="850"/>
      <c r="P253" s="850"/>
      <c r="Q253" s="850"/>
      <c r="R253" s="850"/>
      <c r="S253" s="850"/>
      <c r="T253" s="850"/>
      <c r="U253" s="850"/>
      <c r="V253" s="850"/>
      <c r="W253" s="850"/>
      <c r="X253" s="850"/>
      <c r="Y253" s="850"/>
      <c r="Z253" s="850"/>
      <c r="AA253" s="850"/>
      <c r="AB253" s="850"/>
      <c r="AC253" s="850"/>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1"/>
    </row>
    <row r="254" spans="1:50" ht="66" customHeight="1" thickBot="1" x14ac:dyDescent="0.2">
      <c r="A254" s="321" t="s">
        <v>132</v>
      </c>
      <c r="B254" s="322"/>
      <c r="C254" s="322"/>
      <c r="D254" s="322"/>
      <c r="E254" s="323"/>
      <c r="F254" s="324" t="s">
        <v>657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32</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2" ht="24.75" customHeight="1" x14ac:dyDescent="0.15">
      <c r="A257" s="333" t="s">
        <v>233</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c r="AZ257" s="10"/>
    </row>
    <row r="258" spans="1:52" ht="24.75" hidden="1" customHeight="1" x14ac:dyDescent="0.15">
      <c r="A258" s="336" t="s">
        <v>272</v>
      </c>
      <c r="B258" s="90"/>
      <c r="C258" s="90"/>
      <c r="D258" s="91"/>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4"/>
    </row>
    <row r="259" spans="1:52" ht="24.75" hidden="1" customHeight="1" x14ac:dyDescent="0.15">
      <c r="A259" s="256" t="s">
        <v>271</v>
      </c>
      <c r="B259" s="256"/>
      <c r="C259" s="256"/>
      <c r="D259" s="256"/>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2" ht="24.75" hidden="1" customHeight="1" x14ac:dyDescent="0.15">
      <c r="A260" s="256" t="s">
        <v>270</v>
      </c>
      <c r="B260" s="256"/>
      <c r="C260" s="256"/>
      <c r="D260" s="256"/>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2" ht="24.75" hidden="1" customHeight="1" x14ac:dyDescent="0.15">
      <c r="A261" s="256" t="s">
        <v>269</v>
      </c>
      <c r="B261" s="256"/>
      <c r="C261" s="256"/>
      <c r="D261" s="256"/>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2" ht="24.75" hidden="1" customHeight="1" x14ac:dyDescent="0.15">
      <c r="A262" s="256" t="s">
        <v>268</v>
      </c>
      <c r="B262" s="256"/>
      <c r="C262" s="256"/>
      <c r="D262" s="256"/>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2" ht="24.75" hidden="1" customHeight="1" x14ac:dyDescent="0.15">
      <c r="A263" s="256" t="s">
        <v>267</v>
      </c>
      <c r="B263" s="256"/>
      <c r="C263" s="256"/>
      <c r="D263" s="256"/>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2" ht="24.75" customHeight="1" x14ac:dyDescent="0.15">
      <c r="A264" s="256" t="s">
        <v>266</v>
      </c>
      <c r="B264" s="256"/>
      <c r="C264" s="256"/>
      <c r="D264" s="256"/>
      <c r="E264" s="954" t="s">
        <v>658</v>
      </c>
      <c r="F264" s="955"/>
      <c r="G264" s="955"/>
      <c r="H264" s="955"/>
      <c r="I264" s="955"/>
      <c r="J264" s="955"/>
      <c r="K264" s="955"/>
      <c r="L264" s="955"/>
      <c r="M264" s="955"/>
      <c r="N264" s="955"/>
      <c r="O264" s="955"/>
      <c r="P264" s="956"/>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2" ht="24.75" customHeight="1" x14ac:dyDescent="0.15">
      <c r="A265" s="256" t="s">
        <v>265</v>
      </c>
      <c r="B265" s="256"/>
      <c r="C265" s="256"/>
      <c r="D265" s="256"/>
      <c r="E265" s="954" t="s">
        <v>659</v>
      </c>
      <c r="F265" s="955"/>
      <c r="G265" s="955"/>
      <c r="H265" s="955"/>
      <c r="I265" s="955"/>
      <c r="J265" s="955"/>
      <c r="K265" s="955"/>
      <c r="L265" s="955"/>
      <c r="M265" s="955"/>
      <c r="N265" s="955"/>
      <c r="O265" s="955"/>
      <c r="P265" s="956"/>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2" ht="24.75" customHeight="1" x14ac:dyDescent="0.15">
      <c r="A266" s="256" t="s">
        <v>411</v>
      </c>
      <c r="B266" s="256"/>
      <c r="C266" s="256"/>
      <c r="D266" s="256"/>
      <c r="E266" s="100" t="s">
        <v>603</v>
      </c>
      <c r="F266" s="86"/>
      <c r="G266" s="86"/>
      <c r="H266" s="77" t="str">
        <f>IF(E266="","","-")</f>
        <v>-</v>
      </c>
      <c r="I266" s="86"/>
      <c r="J266" s="86"/>
      <c r="K266" s="77" t="str">
        <f>IF(I266="","","-")</f>
        <v/>
      </c>
      <c r="L266" s="101">
        <v>309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591</v>
      </c>
      <c r="B267" s="256"/>
      <c r="C267" s="256"/>
      <c r="D267" s="256"/>
      <c r="E267" s="100" t="s">
        <v>603</v>
      </c>
      <c r="F267" s="86"/>
      <c r="G267" s="86"/>
      <c r="H267" s="77"/>
      <c r="I267" s="86"/>
      <c r="J267" s="86"/>
      <c r="K267" s="77"/>
      <c r="L267" s="101">
        <v>292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379</v>
      </c>
      <c r="B268" s="256"/>
      <c r="C268" s="256"/>
      <c r="D268" s="256"/>
      <c r="E268" s="84">
        <v>2021</v>
      </c>
      <c r="F268" s="85"/>
      <c r="G268" s="86" t="s">
        <v>602</v>
      </c>
      <c r="H268" s="86"/>
      <c r="I268" s="86"/>
      <c r="J268" s="85">
        <v>20</v>
      </c>
      <c r="K268" s="85"/>
      <c r="L268" s="101">
        <v>239</v>
      </c>
      <c r="M268" s="101"/>
      <c r="N268" s="101"/>
      <c r="O268" s="85"/>
      <c r="P268" s="85"/>
      <c r="Q268" s="84"/>
      <c r="R268" s="85"/>
      <c r="S268" s="86"/>
      <c r="T268" s="86"/>
      <c r="U268" s="86"/>
      <c r="V268" s="85"/>
      <c r="W268" s="85"/>
      <c r="X268" s="101"/>
      <c r="Y268" s="101"/>
      <c r="Z268" s="101"/>
      <c r="AA268" s="85"/>
      <c r="AB268" s="304"/>
      <c r="AC268" s="84"/>
      <c r="AD268" s="85"/>
      <c r="AE268" s="86"/>
      <c r="AF268" s="86"/>
      <c r="AG268" s="86"/>
      <c r="AH268" s="85"/>
      <c r="AI268" s="85"/>
      <c r="AJ268" s="101"/>
      <c r="AK268" s="101"/>
      <c r="AL268" s="101"/>
      <c r="AM268" s="85"/>
      <c r="AN268" s="304"/>
      <c r="AO268" s="84"/>
      <c r="AP268" s="85"/>
      <c r="AQ268" s="86"/>
      <c r="AR268" s="86"/>
      <c r="AS268" s="86"/>
      <c r="AT268" s="85"/>
      <c r="AU268" s="85"/>
      <c r="AV268" s="101"/>
      <c r="AW268" s="101"/>
      <c r="AX268" s="80"/>
    </row>
    <row r="269" spans="1:52" ht="28.35" customHeight="1" x14ac:dyDescent="0.15">
      <c r="A269" s="305" t="s">
        <v>259</v>
      </c>
      <c r="B269" s="306"/>
      <c r="C269" s="306"/>
      <c r="D269" s="306"/>
      <c r="E269" s="306"/>
      <c r="F269" s="307"/>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5"/>
      <c r="B270" s="306"/>
      <c r="C270" s="306"/>
      <c r="D270" s="306"/>
      <c r="E270" s="306"/>
      <c r="F270" s="30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5"/>
      <c r="B271" s="306"/>
      <c r="C271" s="306"/>
      <c r="D271" s="306"/>
      <c r="E271" s="306"/>
      <c r="F271" s="30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5"/>
      <c r="B272" s="306"/>
      <c r="C272" s="306"/>
      <c r="D272" s="306"/>
      <c r="E272" s="306"/>
      <c r="F272" s="30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5"/>
      <c r="B273" s="306"/>
      <c r="C273" s="306"/>
      <c r="D273" s="306"/>
      <c r="E273" s="306"/>
      <c r="F273" s="30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5"/>
      <c r="B274" s="306"/>
      <c r="C274" s="306"/>
      <c r="D274" s="306"/>
      <c r="E274" s="306"/>
      <c r="F274" s="30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5"/>
      <c r="B275" s="306"/>
      <c r="C275" s="306"/>
      <c r="D275" s="306"/>
      <c r="E275" s="306"/>
      <c r="F275" s="30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5"/>
      <c r="B276" s="306"/>
      <c r="C276" s="306"/>
      <c r="D276" s="306"/>
      <c r="E276" s="306"/>
      <c r="F276" s="30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5"/>
      <c r="B277" s="306"/>
      <c r="C277" s="306"/>
      <c r="D277" s="306"/>
      <c r="E277" s="306"/>
      <c r="F277" s="30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5"/>
      <c r="B278" s="306"/>
      <c r="C278" s="306"/>
      <c r="D278" s="306"/>
      <c r="E278" s="306"/>
      <c r="F278" s="30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5"/>
      <c r="B279" s="306"/>
      <c r="C279" s="306"/>
      <c r="D279" s="306"/>
      <c r="E279" s="306"/>
      <c r="F279" s="30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5"/>
      <c r="B280" s="306"/>
      <c r="C280" s="306"/>
      <c r="D280" s="306"/>
      <c r="E280" s="306"/>
      <c r="F280" s="30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5"/>
      <c r="B281" s="306"/>
      <c r="C281" s="306"/>
      <c r="D281" s="306"/>
      <c r="E281" s="306"/>
      <c r="F281" s="30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5"/>
      <c r="B282" s="306"/>
      <c r="C282" s="306"/>
      <c r="D282" s="306"/>
      <c r="E282" s="306"/>
      <c r="F282" s="30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5"/>
      <c r="B283" s="306"/>
      <c r="C283" s="306"/>
      <c r="D283" s="306"/>
      <c r="E283" s="306"/>
      <c r="F283" s="30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5"/>
      <c r="B284" s="306"/>
      <c r="C284" s="306"/>
      <c r="D284" s="306"/>
      <c r="E284" s="306"/>
      <c r="F284" s="30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5"/>
      <c r="B285" s="306"/>
      <c r="C285" s="306"/>
      <c r="D285" s="306"/>
      <c r="E285" s="306"/>
      <c r="F285" s="30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5"/>
      <c r="B286" s="306"/>
      <c r="C286" s="306"/>
      <c r="D286" s="306"/>
      <c r="E286" s="306"/>
      <c r="F286" s="30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5"/>
      <c r="B287" s="306"/>
      <c r="C287" s="306"/>
      <c r="D287" s="306"/>
      <c r="E287" s="306"/>
      <c r="F287" s="30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5"/>
      <c r="B288" s="306"/>
      <c r="C288" s="306"/>
      <c r="D288" s="306"/>
      <c r="E288" s="306"/>
      <c r="F288" s="30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5"/>
      <c r="B289" s="306"/>
      <c r="C289" s="306"/>
      <c r="D289" s="306"/>
      <c r="E289" s="306"/>
      <c r="F289" s="30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thickBot="1" x14ac:dyDescent="0.2">
      <c r="A290" s="305"/>
      <c r="B290" s="306"/>
      <c r="C290" s="306"/>
      <c r="D290" s="306"/>
      <c r="E290" s="306"/>
      <c r="F290" s="30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5"/>
      <c r="B291" s="306"/>
      <c r="C291" s="306"/>
      <c r="D291" s="306"/>
      <c r="E291" s="306"/>
      <c r="F291" s="30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5"/>
      <c r="B292" s="306"/>
      <c r="C292" s="306"/>
      <c r="D292" s="306"/>
      <c r="E292" s="306"/>
      <c r="F292" s="30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5"/>
      <c r="B293" s="306"/>
      <c r="C293" s="306"/>
      <c r="D293" s="306"/>
      <c r="E293" s="306"/>
      <c r="F293" s="30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5"/>
      <c r="B294" s="306"/>
      <c r="C294" s="306"/>
      <c r="D294" s="306"/>
      <c r="E294" s="306"/>
      <c r="F294" s="30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5"/>
      <c r="B295" s="306"/>
      <c r="C295" s="306"/>
      <c r="D295" s="306"/>
      <c r="E295" s="306"/>
      <c r="F295" s="30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5"/>
      <c r="B296" s="306"/>
      <c r="C296" s="306"/>
      <c r="D296" s="306"/>
      <c r="E296" s="306"/>
      <c r="F296" s="30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5"/>
      <c r="B297" s="306"/>
      <c r="C297" s="306"/>
      <c r="D297" s="306"/>
      <c r="E297" s="306"/>
      <c r="F297" s="30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5"/>
      <c r="B298" s="306"/>
      <c r="C298" s="306"/>
      <c r="D298" s="306"/>
      <c r="E298" s="306"/>
      <c r="F298" s="30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5"/>
      <c r="B299" s="306"/>
      <c r="C299" s="306"/>
      <c r="D299" s="306"/>
      <c r="E299" s="306"/>
      <c r="F299" s="30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5"/>
      <c r="B300" s="306"/>
      <c r="C300" s="306"/>
      <c r="D300" s="306"/>
      <c r="E300" s="306"/>
      <c r="F300" s="30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5"/>
      <c r="B301" s="306"/>
      <c r="C301" s="306"/>
      <c r="D301" s="306"/>
      <c r="E301" s="306"/>
      <c r="F301" s="30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5"/>
      <c r="B302" s="306"/>
      <c r="C302" s="306"/>
      <c r="D302" s="306"/>
      <c r="E302" s="306"/>
      <c r="F302" s="30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5"/>
      <c r="B303" s="306"/>
      <c r="C303" s="306"/>
      <c r="D303" s="306"/>
      <c r="E303" s="306"/>
      <c r="F303" s="30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5"/>
      <c r="B304" s="306"/>
      <c r="C304" s="306"/>
      <c r="D304" s="306"/>
      <c r="E304" s="306"/>
      <c r="F304" s="30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5"/>
      <c r="B305" s="306"/>
      <c r="C305" s="306"/>
      <c r="D305" s="306"/>
      <c r="E305" s="306"/>
      <c r="F305" s="30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5"/>
      <c r="B306" s="306"/>
      <c r="C306" s="306"/>
      <c r="D306" s="306"/>
      <c r="E306" s="306"/>
      <c r="F306" s="30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08"/>
      <c r="B307" s="309"/>
      <c r="C307" s="309"/>
      <c r="D307" s="309"/>
      <c r="E307" s="309"/>
      <c r="F307" s="31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51.75" customHeight="1" x14ac:dyDescent="0.15">
      <c r="A308" s="311" t="s">
        <v>261</v>
      </c>
      <c r="B308" s="312"/>
      <c r="C308" s="312"/>
      <c r="D308" s="312"/>
      <c r="E308" s="312"/>
      <c r="F308" s="313"/>
      <c r="G308" s="957" t="s">
        <v>660</v>
      </c>
      <c r="H308" s="958"/>
      <c r="I308" s="958"/>
      <c r="J308" s="958"/>
      <c r="K308" s="958"/>
      <c r="L308" s="958"/>
      <c r="M308" s="958"/>
      <c r="N308" s="958"/>
      <c r="O308" s="958"/>
      <c r="P308" s="958"/>
      <c r="Q308" s="958"/>
      <c r="R308" s="958"/>
      <c r="S308" s="958"/>
      <c r="T308" s="958"/>
      <c r="U308" s="958"/>
      <c r="V308" s="958"/>
      <c r="W308" s="958"/>
      <c r="X308" s="958"/>
      <c r="Y308" s="958"/>
      <c r="Z308" s="958"/>
      <c r="AA308" s="958"/>
      <c r="AB308" s="959"/>
      <c r="AC308" s="957" t="s">
        <v>661</v>
      </c>
      <c r="AD308" s="958"/>
      <c r="AE308" s="958"/>
      <c r="AF308" s="958"/>
      <c r="AG308" s="958"/>
      <c r="AH308" s="958"/>
      <c r="AI308" s="958"/>
      <c r="AJ308" s="958"/>
      <c r="AK308" s="958"/>
      <c r="AL308" s="958"/>
      <c r="AM308" s="958"/>
      <c r="AN308" s="958"/>
      <c r="AO308" s="958"/>
      <c r="AP308" s="958"/>
      <c r="AQ308" s="958"/>
      <c r="AR308" s="958"/>
      <c r="AS308" s="958"/>
      <c r="AT308" s="958"/>
      <c r="AU308" s="958"/>
      <c r="AV308" s="958"/>
      <c r="AW308" s="958"/>
      <c r="AX308" s="960"/>
    </row>
    <row r="309" spans="1:50" ht="24.75" customHeight="1" x14ac:dyDescent="0.15">
      <c r="A309" s="314"/>
      <c r="B309" s="315"/>
      <c r="C309" s="315"/>
      <c r="D309" s="315"/>
      <c r="E309" s="315"/>
      <c r="F309" s="316"/>
      <c r="G309" s="296" t="s">
        <v>15</v>
      </c>
      <c r="H309" s="297"/>
      <c r="I309" s="297"/>
      <c r="J309" s="297"/>
      <c r="K309" s="297"/>
      <c r="L309" s="298" t="s">
        <v>16</v>
      </c>
      <c r="M309" s="297"/>
      <c r="N309" s="297"/>
      <c r="O309" s="297"/>
      <c r="P309" s="297"/>
      <c r="Q309" s="297"/>
      <c r="R309" s="297"/>
      <c r="S309" s="297"/>
      <c r="T309" s="297"/>
      <c r="U309" s="297"/>
      <c r="V309" s="297"/>
      <c r="W309" s="297"/>
      <c r="X309" s="299"/>
      <c r="Y309" s="300" t="s">
        <v>17</v>
      </c>
      <c r="Z309" s="301"/>
      <c r="AA309" s="301"/>
      <c r="AB309" s="302"/>
      <c r="AC309" s="296" t="s">
        <v>15</v>
      </c>
      <c r="AD309" s="297"/>
      <c r="AE309" s="297"/>
      <c r="AF309" s="297"/>
      <c r="AG309" s="297"/>
      <c r="AH309" s="298" t="s">
        <v>16</v>
      </c>
      <c r="AI309" s="297"/>
      <c r="AJ309" s="297"/>
      <c r="AK309" s="297"/>
      <c r="AL309" s="297"/>
      <c r="AM309" s="297"/>
      <c r="AN309" s="297"/>
      <c r="AO309" s="297"/>
      <c r="AP309" s="297"/>
      <c r="AQ309" s="297"/>
      <c r="AR309" s="297"/>
      <c r="AS309" s="297"/>
      <c r="AT309" s="299"/>
      <c r="AU309" s="300" t="s">
        <v>17</v>
      </c>
      <c r="AV309" s="301"/>
      <c r="AW309" s="301"/>
      <c r="AX309" s="303"/>
    </row>
    <row r="310" spans="1:50" ht="24.75" customHeight="1" x14ac:dyDescent="0.15">
      <c r="A310" s="314"/>
      <c r="B310" s="315"/>
      <c r="C310" s="315"/>
      <c r="D310" s="315"/>
      <c r="E310" s="315"/>
      <c r="F310" s="316"/>
      <c r="G310" s="961" t="s">
        <v>662</v>
      </c>
      <c r="H310" s="962"/>
      <c r="I310" s="962"/>
      <c r="J310" s="962"/>
      <c r="K310" s="963"/>
      <c r="L310" s="964" t="s">
        <v>663</v>
      </c>
      <c r="M310" s="965"/>
      <c r="N310" s="965"/>
      <c r="O310" s="965"/>
      <c r="P310" s="965"/>
      <c r="Q310" s="965"/>
      <c r="R310" s="965"/>
      <c r="S310" s="965"/>
      <c r="T310" s="965"/>
      <c r="U310" s="965"/>
      <c r="V310" s="965"/>
      <c r="W310" s="965"/>
      <c r="X310" s="966"/>
      <c r="Y310" s="967">
        <v>1514</v>
      </c>
      <c r="Z310" s="968"/>
      <c r="AA310" s="968"/>
      <c r="AB310" s="969"/>
      <c r="AC310" s="961" t="s">
        <v>664</v>
      </c>
      <c r="AD310" s="962"/>
      <c r="AE310" s="962"/>
      <c r="AF310" s="962"/>
      <c r="AG310" s="963"/>
      <c r="AH310" s="964" t="s">
        <v>665</v>
      </c>
      <c r="AI310" s="965"/>
      <c r="AJ310" s="965"/>
      <c r="AK310" s="965"/>
      <c r="AL310" s="965"/>
      <c r="AM310" s="965"/>
      <c r="AN310" s="965"/>
      <c r="AO310" s="965"/>
      <c r="AP310" s="965"/>
      <c r="AQ310" s="965"/>
      <c r="AR310" s="965"/>
      <c r="AS310" s="965"/>
      <c r="AT310" s="966"/>
      <c r="AU310" s="967">
        <v>110</v>
      </c>
      <c r="AV310" s="968"/>
      <c r="AW310" s="968"/>
      <c r="AX310" s="970"/>
    </row>
    <row r="311" spans="1:50" ht="24.75" customHeight="1" x14ac:dyDescent="0.15">
      <c r="A311" s="314"/>
      <c r="B311" s="315"/>
      <c r="C311" s="315"/>
      <c r="D311" s="315"/>
      <c r="E311" s="315"/>
      <c r="F311" s="316"/>
      <c r="G311" s="971" t="s">
        <v>666</v>
      </c>
      <c r="H311" s="972"/>
      <c r="I311" s="972"/>
      <c r="J311" s="972"/>
      <c r="K311" s="973"/>
      <c r="L311" s="974" t="s">
        <v>667</v>
      </c>
      <c r="M311" s="975"/>
      <c r="N311" s="975"/>
      <c r="O311" s="975"/>
      <c r="P311" s="975"/>
      <c r="Q311" s="975"/>
      <c r="R311" s="975"/>
      <c r="S311" s="975"/>
      <c r="T311" s="975"/>
      <c r="U311" s="975"/>
      <c r="V311" s="975"/>
      <c r="W311" s="975"/>
      <c r="X311" s="976"/>
      <c r="Y311" s="977">
        <v>55</v>
      </c>
      <c r="Z311" s="978"/>
      <c r="AA311" s="978"/>
      <c r="AB311" s="979"/>
      <c r="AC311" s="971" t="s">
        <v>668</v>
      </c>
      <c r="AD311" s="972"/>
      <c r="AE311" s="972"/>
      <c r="AF311" s="972"/>
      <c r="AG311" s="973"/>
      <c r="AH311" s="974" t="s">
        <v>669</v>
      </c>
      <c r="AI311" s="975"/>
      <c r="AJ311" s="975"/>
      <c r="AK311" s="975"/>
      <c r="AL311" s="975"/>
      <c r="AM311" s="975"/>
      <c r="AN311" s="975"/>
      <c r="AO311" s="975"/>
      <c r="AP311" s="975"/>
      <c r="AQ311" s="975"/>
      <c r="AR311" s="975"/>
      <c r="AS311" s="975"/>
      <c r="AT311" s="976"/>
      <c r="AU311" s="977">
        <v>60</v>
      </c>
      <c r="AV311" s="978"/>
      <c r="AW311" s="978"/>
      <c r="AX311" s="980"/>
    </row>
    <row r="312" spans="1:50" ht="24.75" customHeight="1" x14ac:dyDescent="0.15">
      <c r="A312" s="314"/>
      <c r="B312" s="315"/>
      <c r="C312" s="315"/>
      <c r="D312" s="315"/>
      <c r="E312" s="315"/>
      <c r="F312" s="316"/>
      <c r="G312" s="971" t="s">
        <v>670</v>
      </c>
      <c r="H312" s="972"/>
      <c r="I312" s="972"/>
      <c r="J312" s="972"/>
      <c r="K312" s="973"/>
      <c r="L312" s="974" t="s">
        <v>670</v>
      </c>
      <c r="M312" s="975"/>
      <c r="N312" s="975"/>
      <c r="O312" s="975"/>
      <c r="P312" s="975"/>
      <c r="Q312" s="975"/>
      <c r="R312" s="975"/>
      <c r="S312" s="975"/>
      <c r="T312" s="975"/>
      <c r="U312" s="975"/>
      <c r="V312" s="975"/>
      <c r="W312" s="975"/>
      <c r="X312" s="976"/>
      <c r="Y312" s="977" t="s">
        <v>670</v>
      </c>
      <c r="Z312" s="978"/>
      <c r="AA312" s="978"/>
      <c r="AB312" s="979"/>
      <c r="AC312" s="971" t="s">
        <v>671</v>
      </c>
      <c r="AD312" s="972"/>
      <c r="AE312" s="972"/>
      <c r="AF312" s="972"/>
      <c r="AG312" s="973"/>
      <c r="AH312" s="974" t="s">
        <v>670</v>
      </c>
      <c r="AI312" s="975"/>
      <c r="AJ312" s="975"/>
      <c r="AK312" s="975"/>
      <c r="AL312" s="975"/>
      <c r="AM312" s="975"/>
      <c r="AN312" s="975"/>
      <c r="AO312" s="975"/>
      <c r="AP312" s="975"/>
      <c r="AQ312" s="975"/>
      <c r="AR312" s="975"/>
      <c r="AS312" s="975"/>
      <c r="AT312" s="976"/>
      <c r="AU312" s="977">
        <v>55</v>
      </c>
      <c r="AV312" s="978"/>
      <c r="AW312" s="978"/>
      <c r="AX312" s="980"/>
    </row>
    <row r="313" spans="1:50" ht="24.75" hidden="1" customHeight="1" x14ac:dyDescent="0.15">
      <c r="A313" s="314"/>
      <c r="B313" s="315"/>
      <c r="C313" s="315"/>
      <c r="D313" s="315"/>
      <c r="E313" s="315"/>
      <c r="F313" s="316"/>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4"/>
      <c r="B314" s="315"/>
      <c r="C314" s="315"/>
      <c r="D314" s="315"/>
      <c r="E314" s="315"/>
      <c r="F314" s="316"/>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4"/>
      <c r="B315" s="315"/>
      <c r="C315" s="315"/>
      <c r="D315" s="315"/>
      <c r="E315" s="315"/>
      <c r="F315" s="316"/>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4"/>
      <c r="B316" s="315"/>
      <c r="C316" s="315"/>
      <c r="D316" s="315"/>
      <c r="E316" s="315"/>
      <c r="F316" s="316"/>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4"/>
      <c r="B317" s="315"/>
      <c r="C317" s="315"/>
      <c r="D317" s="315"/>
      <c r="E317" s="315"/>
      <c r="F317" s="316"/>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4"/>
      <c r="B318" s="315"/>
      <c r="C318" s="315"/>
      <c r="D318" s="315"/>
      <c r="E318" s="315"/>
      <c r="F318" s="316"/>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4"/>
      <c r="B319" s="315"/>
      <c r="C319" s="315"/>
      <c r="D319" s="315"/>
      <c r="E319" s="315"/>
      <c r="F319" s="316"/>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4"/>
      <c r="B320" s="315"/>
      <c r="C320" s="315"/>
      <c r="D320" s="315"/>
      <c r="E320" s="315"/>
      <c r="F320" s="316"/>
      <c r="G320" s="265" t="s">
        <v>18</v>
      </c>
      <c r="H320" s="266"/>
      <c r="I320" s="266"/>
      <c r="J320" s="266"/>
      <c r="K320" s="266"/>
      <c r="L320" s="267"/>
      <c r="M320" s="268"/>
      <c r="N320" s="268"/>
      <c r="O320" s="268"/>
      <c r="P320" s="268"/>
      <c r="Q320" s="268"/>
      <c r="R320" s="268"/>
      <c r="S320" s="268"/>
      <c r="T320" s="268"/>
      <c r="U320" s="268"/>
      <c r="V320" s="268"/>
      <c r="W320" s="268"/>
      <c r="X320" s="269"/>
      <c r="Y320" s="270">
        <f>SUM(Y310:AB319)</f>
        <v>1569</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225</v>
      </c>
      <c r="AV320" s="271"/>
      <c r="AW320" s="271"/>
      <c r="AX320" s="273"/>
    </row>
    <row r="321" spans="1:51" ht="24.75" customHeight="1" x14ac:dyDescent="0.15">
      <c r="A321" s="314"/>
      <c r="B321" s="315"/>
      <c r="C321" s="315"/>
      <c r="D321" s="315"/>
      <c r="E321" s="315"/>
      <c r="F321" s="316"/>
      <c r="G321" s="957" t="s">
        <v>672</v>
      </c>
      <c r="H321" s="958"/>
      <c r="I321" s="958"/>
      <c r="J321" s="958"/>
      <c r="K321" s="958"/>
      <c r="L321" s="958"/>
      <c r="M321" s="958"/>
      <c r="N321" s="958"/>
      <c r="O321" s="958"/>
      <c r="P321" s="958"/>
      <c r="Q321" s="958"/>
      <c r="R321" s="958"/>
      <c r="S321" s="958"/>
      <c r="T321" s="958"/>
      <c r="U321" s="958"/>
      <c r="V321" s="958"/>
      <c r="W321" s="958"/>
      <c r="X321" s="958"/>
      <c r="Y321" s="958"/>
      <c r="Z321" s="958"/>
      <c r="AA321" s="958"/>
      <c r="AB321" s="959"/>
      <c r="AC321" s="957" t="s">
        <v>673</v>
      </c>
      <c r="AD321" s="958"/>
      <c r="AE321" s="958"/>
      <c r="AF321" s="958"/>
      <c r="AG321" s="958"/>
      <c r="AH321" s="958"/>
      <c r="AI321" s="958"/>
      <c r="AJ321" s="958"/>
      <c r="AK321" s="958"/>
      <c r="AL321" s="958"/>
      <c r="AM321" s="958"/>
      <c r="AN321" s="958"/>
      <c r="AO321" s="958"/>
      <c r="AP321" s="958"/>
      <c r="AQ321" s="958"/>
      <c r="AR321" s="958"/>
      <c r="AS321" s="958"/>
      <c r="AT321" s="958"/>
      <c r="AU321" s="958"/>
      <c r="AV321" s="958"/>
      <c r="AW321" s="958"/>
      <c r="AX321" s="960"/>
      <c r="AY321">
        <f>COUNTA($G$323,$AC$323)</f>
        <v>2</v>
      </c>
    </row>
    <row r="322" spans="1:51" ht="24.75" customHeight="1" x14ac:dyDescent="0.15">
      <c r="A322" s="314"/>
      <c r="B322" s="315"/>
      <c r="C322" s="315"/>
      <c r="D322" s="315"/>
      <c r="E322" s="315"/>
      <c r="F322" s="316"/>
      <c r="G322" s="296" t="s">
        <v>15</v>
      </c>
      <c r="H322" s="297"/>
      <c r="I322" s="297"/>
      <c r="J322" s="297"/>
      <c r="K322" s="297"/>
      <c r="L322" s="298" t="s">
        <v>16</v>
      </c>
      <c r="M322" s="297"/>
      <c r="N322" s="297"/>
      <c r="O322" s="297"/>
      <c r="P322" s="297"/>
      <c r="Q322" s="297"/>
      <c r="R322" s="297"/>
      <c r="S322" s="297"/>
      <c r="T322" s="297"/>
      <c r="U322" s="297"/>
      <c r="V322" s="297"/>
      <c r="W322" s="297"/>
      <c r="X322" s="299"/>
      <c r="Y322" s="300" t="s">
        <v>17</v>
      </c>
      <c r="Z322" s="301"/>
      <c r="AA322" s="301"/>
      <c r="AB322" s="302"/>
      <c r="AC322" s="296" t="s">
        <v>15</v>
      </c>
      <c r="AD322" s="297"/>
      <c r="AE322" s="297"/>
      <c r="AF322" s="297"/>
      <c r="AG322" s="297"/>
      <c r="AH322" s="298" t="s">
        <v>16</v>
      </c>
      <c r="AI322" s="297"/>
      <c r="AJ322" s="297"/>
      <c r="AK322" s="297"/>
      <c r="AL322" s="297"/>
      <c r="AM322" s="297"/>
      <c r="AN322" s="297"/>
      <c r="AO322" s="297"/>
      <c r="AP322" s="297"/>
      <c r="AQ322" s="297"/>
      <c r="AR322" s="297"/>
      <c r="AS322" s="297"/>
      <c r="AT322" s="299"/>
      <c r="AU322" s="300" t="s">
        <v>17</v>
      </c>
      <c r="AV322" s="301"/>
      <c r="AW322" s="301"/>
      <c r="AX322" s="303"/>
      <c r="AY322">
        <f t="shared" ref="AY322:AY333" si="11">$AY$321</f>
        <v>2</v>
      </c>
    </row>
    <row r="323" spans="1:51" ht="24.75" customHeight="1" x14ac:dyDescent="0.15">
      <c r="A323" s="314"/>
      <c r="B323" s="315"/>
      <c r="C323" s="315"/>
      <c r="D323" s="315"/>
      <c r="E323" s="315"/>
      <c r="F323" s="316"/>
      <c r="G323" s="961" t="s">
        <v>674</v>
      </c>
      <c r="H323" s="962"/>
      <c r="I323" s="962"/>
      <c r="J323" s="962"/>
      <c r="K323" s="963"/>
      <c r="L323" s="964" t="s">
        <v>675</v>
      </c>
      <c r="M323" s="965"/>
      <c r="N323" s="965"/>
      <c r="O323" s="965"/>
      <c r="P323" s="965"/>
      <c r="Q323" s="965"/>
      <c r="R323" s="965"/>
      <c r="S323" s="965"/>
      <c r="T323" s="965"/>
      <c r="U323" s="965"/>
      <c r="V323" s="965"/>
      <c r="W323" s="965"/>
      <c r="X323" s="966"/>
      <c r="Y323" s="967">
        <v>11</v>
      </c>
      <c r="Z323" s="968"/>
      <c r="AA323" s="968"/>
      <c r="AB323" s="969"/>
      <c r="AC323" s="961" t="s">
        <v>674</v>
      </c>
      <c r="AD323" s="962"/>
      <c r="AE323" s="962"/>
      <c r="AF323" s="962"/>
      <c r="AG323" s="963"/>
      <c r="AH323" s="964" t="s">
        <v>676</v>
      </c>
      <c r="AI323" s="965"/>
      <c r="AJ323" s="965"/>
      <c r="AK323" s="965"/>
      <c r="AL323" s="965"/>
      <c r="AM323" s="965"/>
      <c r="AN323" s="965"/>
      <c r="AO323" s="965"/>
      <c r="AP323" s="965"/>
      <c r="AQ323" s="965"/>
      <c r="AR323" s="965"/>
      <c r="AS323" s="965"/>
      <c r="AT323" s="966"/>
      <c r="AU323" s="967">
        <v>3</v>
      </c>
      <c r="AV323" s="968"/>
      <c r="AW323" s="968"/>
      <c r="AX323" s="970"/>
      <c r="AY323">
        <f t="shared" si="11"/>
        <v>2</v>
      </c>
    </row>
    <row r="324" spans="1:51" ht="24.75" customHeight="1" x14ac:dyDescent="0.15">
      <c r="A324" s="314"/>
      <c r="B324" s="315"/>
      <c r="C324" s="315"/>
      <c r="D324" s="315"/>
      <c r="E324" s="315"/>
      <c r="F324" s="316"/>
      <c r="G324" s="971" t="s">
        <v>674</v>
      </c>
      <c r="H324" s="972"/>
      <c r="I324" s="972"/>
      <c r="J324" s="972"/>
      <c r="K324" s="973"/>
      <c r="L324" s="974" t="s">
        <v>677</v>
      </c>
      <c r="M324" s="975"/>
      <c r="N324" s="975"/>
      <c r="O324" s="975"/>
      <c r="P324" s="975"/>
      <c r="Q324" s="975"/>
      <c r="R324" s="975"/>
      <c r="S324" s="975"/>
      <c r="T324" s="975"/>
      <c r="U324" s="975"/>
      <c r="V324" s="975"/>
      <c r="W324" s="975"/>
      <c r="X324" s="976"/>
      <c r="Y324" s="977">
        <v>14</v>
      </c>
      <c r="Z324" s="978"/>
      <c r="AA324" s="978"/>
      <c r="AB324" s="979"/>
      <c r="AC324" s="971" t="s">
        <v>674</v>
      </c>
      <c r="AD324" s="972"/>
      <c r="AE324" s="972"/>
      <c r="AF324" s="972"/>
      <c r="AG324" s="973"/>
      <c r="AH324" s="974" t="s">
        <v>678</v>
      </c>
      <c r="AI324" s="975"/>
      <c r="AJ324" s="975"/>
      <c r="AK324" s="975"/>
      <c r="AL324" s="975"/>
      <c r="AM324" s="975"/>
      <c r="AN324" s="975"/>
      <c r="AO324" s="975"/>
      <c r="AP324" s="975"/>
      <c r="AQ324" s="975"/>
      <c r="AR324" s="975"/>
      <c r="AS324" s="975"/>
      <c r="AT324" s="976"/>
      <c r="AU324" s="977">
        <v>1</v>
      </c>
      <c r="AV324" s="978"/>
      <c r="AW324" s="978"/>
      <c r="AX324" s="980"/>
      <c r="AY324">
        <f t="shared" si="11"/>
        <v>2</v>
      </c>
    </row>
    <row r="325" spans="1:51" ht="24.75" customHeight="1" x14ac:dyDescent="0.15">
      <c r="A325" s="314"/>
      <c r="B325" s="315"/>
      <c r="C325" s="315"/>
      <c r="D325" s="315"/>
      <c r="E325" s="315"/>
      <c r="F325" s="316"/>
      <c r="G325" s="971" t="s">
        <v>674</v>
      </c>
      <c r="H325" s="972"/>
      <c r="I325" s="972"/>
      <c r="J325" s="972"/>
      <c r="K325" s="973"/>
      <c r="L325" s="974" t="s">
        <v>679</v>
      </c>
      <c r="M325" s="975"/>
      <c r="N325" s="975"/>
      <c r="O325" s="975"/>
      <c r="P325" s="975"/>
      <c r="Q325" s="975"/>
      <c r="R325" s="975"/>
      <c r="S325" s="975"/>
      <c r="T325" s="975"/>
      <c r="U325" s="975"/>
      <c r="V325" s="975"/>
      <c r="W325" s="975"/>
      <c r="X325" s="976"/>
      <c r="Y325" s="977">
        <v>41</v>
      </c>
      <c r="Z325" s="978"/>
      <c r="AA325" s="978"/>
      <c r="AB325" s="979"/>
      <c r="AC325" s="971" t="s">
        <v>674</v>
      </c>
      <c r="AD325" s="972"/>
      <c r="AE325" s="972"/>
      <c r="AF325" s="972"/>
      <c r="AG325" s="973"/>
      <c r="AH325" s="974" t="s">
        <v>680</v>
      </c>
      <c r="AI325" s="975"/>
      <c r="AJ325" s="975"/>
      <c r="AK325" s="975"/>
      <c r="AL325" s="975"/>
      <c r="AM325" s="975"/>
      <c r="AN325" s="975"/>
      <c r="AO325" s="975"/>
      <c r="AP325" s="975"/>
      <c r="AQ325" s="975"/>
      <c r="AR325" s="975"/>
      <c r="AS325" s="975"/>
      <c r="AT325" s="976"/>
      <c r="AU325" s="977">
        <v>88</v>
      </c>
      <c r="AV325" s="978"/>
      <c r="AW325" s="978"/>
      <c r="AX325" s="980"/>
      <c r="AY325">
        <f t="shared" si="11"/>
        <v>2</v>
      </c>
    </row>
    <row r="326" spans="1:51" ht="24.75" customHeight="1" x14ac:dyDescent="0.15">
      <c r="A326" s="314"/>
      <c r="B326" s="315"/>
      <c r="C326" s="315"/>
      <c r="D326" s="315"/>
      <c r="E326" s="315"/>
      <c r="F326" s="316"/>
      <c r="G326" s="971" t="s">
        <v>681</v>
      </c>
      <c r="H326" s="972"/>
      <c r="I326" s="972"/>
      <c r="J326" s="972"/>
      <c r="K326" s="973"/>
      <c r="L326" s="974"/>
      <c r="M326" s="975"/>
      <c r="N326" s="975"/>
      <c r="O326" s="975"/>
      <c r="P326" s="975"/>
      <c r="Q326" s="975"/>
      <c r="R326" s="975"/>
      <c r="S326" s="975"/>
      <c r="T326" s="975"/>
      <c r="U326" s="975"/>
      <c r="V326" s="975"/>
      <c r="W326" s="975"/>
      <c r="X326" s="976"/>
      <c r="Y326" s="977">
        <v>18</v>
      </c>
      <c r="Z326" s="978"/>
      <c r="AA326" s="978"/>
      <c r="AB326" s="979"/>
      <c r="AC326" s="971" t="s">
        <v>674</v>
      </c>
      <c r="AD326" s="972"/>
      <c r="AE326" s="972"/>
      <c r="AF326" s="972"/>
      <c r="AG326" s="973"/>
      <c r="AH326" s="974" t="s">
        <v>665</v>
      </c>
      <c r="AI326" s="975"/>
      <c r="AJ326" s="975"/>
      <c r="AK326" s="975"/>
      <c r="AL326" s="975"/>
      <c r="AM326" s="975"/>
      <c r="AN326" s="975"/>
      <c r="AO326" s="975"/>
      <c r="AP326" s="975"/>
      <c r="AQ326" s="975"/>
      <c r="AR326" s="975"/>
      <c r="AS326" s="975"/>
      <c r="AT326" s="976"/>
      <c r="AU326" s="977">
        <v>132</v>
      </c>
      <c r="AV326" s="978"/>
      <c r="AW326" s="978"/>
      <c r="AX326" s="980"/>
      <c r="AY326">
        <f t="shared" si="11"/>
        <v>2</v>
      </c>
    </row>
    <row r="327" spans="1:51" ht="24.75" customHeight="1" x14ac:dyDescent="0.15">
      <c r="A327" s="314"/>
      <c r="B327" s="315"/>
      <c r="C327" s="315"/>
      <c r="D327" s="315"/>
      <c r="E327" s="315"/>
      <c r="F327" s="316"/>
      <c r="G327" s="971" t="s">
        <v>670</v>
      </c>
      <c r="H327" s="972"/>
      <c r="I327" s="972"/>
      <c r="J327" s="972"/>
      <c r="K327" s="973"/>
      <c r="L327" s="974" t="s">
        <v>670</v>
      </c>
      <c r="M327" s="975"/>
      <c r="N327" s="975"/>
      <c r="O327" s="975"/>
      <c r="P327" s="975"/>
      <c r="Q327" s="975"/>
      <c r="R327" s="975"/>
      <c r="S327" s="975"/>
      <c r="T327" s="975"/>
      <c r="U327" s="975"/>
      <c r="V327" s="975"/>
      <c r="W327" s="975"/>
      <c r="X327" s="976"/>
      <c r="Y327" s="977" t="s">
        <v>670</v>
      </c>
      <c r="Z327" s="978"/>
      <c r="AA327" s="978"/>
      <c r="AB327" s="979"/>
      <c r="AC327" s="971" t="s">
        <v>671</v>
      </c>
      <c r="AD327" s="972"/>
      <c r="AE327" s="972"/>
      <c r="AF327" s="972"/>
      <c r="AG327" s="973"/>
      <c r="AH327" s="974" t="s">
        <v>670</v>
      </c>
      <c r="AI327" s="975"/>
      <c r="AJ327" s="975"/>
      <c r="AK327" s="975"/>
      <c r="AL327" s="975"/>
      <c r="AM327" s="975"/>
      <c r="AN327" s="975"/>
      <c r="AO327" s="975"/>
      <c r="AP327" s="975"/>
      <c r="AQ327" s="975"/>
      <c r="AR327" s="975"/>
      <c r="AS327" s="975"/>
      <c r="AT327" s="976"/>
      <c r="AU327" s="977">
        <v>67</v>
      </c>
      <c r="AV327" s="978"/>
      <c r="AW327" s="978"/>
      <c r="AX327" s="980"/>
      <c r="AY327">
        <f t="shared" si="11"/>
        <v>2</v>
      </c>
    </row>
    <row r="328" spans="1:51" ht="24.75" hidden="1" customHeight="1" x14ac:dyDescent="0.15">
      <c r="A328" s="314"/>
      <c r="B328" s="315"/>
      <c r="C328" s="315"/>
      <c r="D328" s="315"/>
      <c r="E328" s="315"/>
      <c r="F328" s="316"/>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15">
      <c r="A329" s="314"/>
      <c r="B329" s="315"/>
      <c r="C329" s="315"/>
      <c r="D329" s="315"/>
      <c r="E329" s="315"/>
      <c r="F329" s="316"/>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15">
      <c r="A330" s="314"/>
      <c r="B330" s="315"/>
      <c r="C330" s="315"/>
      <c r="D330" s="315"/>
      <c r="E330" s="315"/>
      <c r="F330" s="316"/>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15">
      <c r="A331" s="314"/>
      <c r="B331" s="315"/>
      <c r="C331" s="315"/>
      <c r="D331" s="315"/>
      <c r="E331" s="315"/>
      <c r="F331" s="316"/>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15">
      <c r="A332" s="314"/>
      <c r="B332" s="315"/>
      <c r="C332" s="315"/>
      <c r="D332" s="315"/>
      <c r="E332" s="315"/>
      <c r="F332" s="316"/>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thickBot="1" x14ac:dyDescent="0.2">
      <c r="A333" s="314"/>
      <c r="B333" s="315"/>
      <c r="C333" s="315"/>
      <c r="D333" s="315"/>
      <c r="E333" s="315"/>
      <c r="F333" s="316"/>
      <c r="G333" s="265" t="s">
        <v>18</v>
      </c>
      <c r="H333" s="266"/>
      <c r="I333" s="266"/>
      <c r="J333" s="266"/>
      <c r="K333" s="266"/>
      <c r="L333" s="267"/>
      <c r="M333" s="268"/>
      <c r="N333" s="268"/>
      <c r="O333" s="268"/>
      <c r="P333" s="268"/>
      <c r="Q333" s="268"/>
      <c r="R333" s="268"/>
      <c r="S333" s="268"/>
      <c r="T333" s="268"/>
      <c r="U333" s="268"/>
      <c r="V333" s="268"/>
      <c r="W333" s="268"/>
      <c r="X333" s="269"/>
      <c r="Y333" s="270">
        <f>SUM(Y323:AB332)</f>
        <v>84</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291</v>
      </c>
      <c r="AV333" s="271"/>
      <c r="AW333" s="271"/>
      <c r="AX333" s="273"/>
      <c r="AY333">
        <f t="shared" si="11"/>
        <v>2</v>
      </c>
    </row>
    <row r="334" spans="1:51" ht="24.75" customHeight="1" x14ac:dyDescent="0.15">
      <c r="A334" s="314"/>
      <c r="B334" s="315"/>
      <c r="C334" s="315"/>
      <c r="D334" s="315"/>
      <c r="E334" s="315"/>
      <c r="F334" s="316"/>
      <c r="G334" s="957" t="s">
        <v>682</v>
      </c>
      <c r="H334" s="958"/>
      <c r="I334" s="958"/>
      <c r="J334" s="958"/>
      <c r="K334" s="958"/>
      <c r="L334" s="958"/>
      <c r="M334" s="958"/>
      <c r="N334" s="958"/>
      <c r="O334" s="958"/>
      <c r="P334" s="958"/>
      <c r="Q334" s="958"/>
      <c r="R334" s="958"/>
      <c r="S334" s="958"/>
      <c r="T334" s="958"/>
      <c r="U334" s="958"/>
      <c r="V334" s="958"/>
      <c r="W334" s="958"/>
      <c r="X334" s="958"/>
      <c r="Y334" s="958"/>
      <c r="Z334" s="958"/>
      <c r="AA334" s="958"/>
      <c r="AB334" s="981"/>
      <c r="AC334" s="957" t="s">
        <v>683</v>
      </c>
      <c r="AD334" s="958"/>
      <c r="AE334" s="958"/>
      <c r="AF334" s="958"/>
      <c r="AG334" s="958"/>
      <c r="AH334" s="958"/>
      <c r="AI334" s="958"/>
      <c r="AJ334" s="958"/>
      <c r="AK334" s="958"/>
      <c r="AL334" s="958"/>
      <c r="AM334" s="958"/>
      <c r="AN334" s="958"/>
      <c r="AO334" s="958"/>
      <c r="AP334" s="958"/>
      <c r="AQ334" s="958"/>
      <c r="AR334" s="958"/>
      <c r="AS334" s="958"/>
      <c r="AT334" s="958"/>
      <c r="AU334" s="958"/>
      <c r="AV334" s="958"/>
      <c r="AW334" s="958"/>
      <c r="AX334" s="960"/>
      <c r="AY334">
        <f>COUNTA($G$336,$AC$336)</f>
        <v>2</v>
      </c>
    </row>
    <row r="335" spans="1:51" ht="24.75" customHeight="1" x14ac:dyDescent="0.15">
      <c r="A335" s="314"/>
      <c r="B335" s="315"/>
      <c r="C335" s="315"/>
      <c r="D335" s="315"/>
      <c r="E335" s="315"/>
      <c r="F335" s="316"/>
      <c r="G335" s="296" t="s">
        <v>15</v>
      </c>
      <c r="H335" s="297"/>
      <c r="I335" s="297"/>
      <c r="J335" s="297"/>
      <c r="K335" s="297"/>
      <c r="L335" s="298" t="s">
        <v>16</v>
      </c>
      <c r="M335" s="297"/>
      <c r="N335" s="297"/>
      <c r="O335" s="297"/>
      <c r="P335" s="297"/>
      <c r="Q335" s="297"/>
      <c r="R335" s="297"/>
      <c r="S335" s="297"/>
      <c r="T335" s="297"/>
      <c r="U335" s="297"/>
      <c r="V335" s="297"/>
      <c r="W335" s="297"/>
      <c r="X335" s="299"/>
      <c r="Y335" s="300" t="s">
        <v>17</v>
      </c>
      <c r="Z335" s="301"/>
      <c r="AA335" s="301"/>
      <c r="AB335" s="302"/>
      <c r="AC335" s="296" t="s">
        <v>15</v>
      </c>
      <c r="AD335" s="297"/>
      <c r="AE335" s="297"/>
      <c r="AF335" s="297"/>
      <c r="AG335" s="297"/>
      <c r="AH335" s="298" t="s">
        <v>16</v>
      </c>
      <c r="AI335" s="297"/>
      <c r="AJ335" s="297"/>
      <c r="AK335" s="297"/>
      <c r="AL335" s="297"/>
      <c r="AM335" s="297"/>
      <c r="AN335" s="297"/>
      <c r="AO335" s="297"/>
      <c r="AP335" s="297"/>
      <c r="AQ335" s="297"/>
      <c r="AR335" s="297"/>
      <c r="AS335" s="297"/>
      <c r="AT335" s="299"/>
      <c r="AU335" s="300" t="s">
        <v>17</v>
      </c>
      <c r="AV335" s="301"/>
      <c r="AW335" s="301"/>
      <c r="AX335" s="303"/>
      <c r="AY335">
        <f t="shared" ref="AY335:AY341" si="12">$AY$334</f>
        <v>2</v>
      </c>
    </row>
    <row r="336" spans="1:51" ht="24.75" customHeight="1" x14ac:dyDescent="0.15">
      <c r="A336" s="314"/>
      <c r="B336" s="315"/>
      <c r="C336" s="315"/>
      <c r="D336" s="315"/>
      <c r="E336" s="315"/>
      <c r="F336" s="316"/>
      <c r="G336" s="961" t="s">
        <v>664</v>
      </c>
      <c r="H336" s="962"/>
      <c r="I336" s="962"/>
      <c r="J336" s="962"/>
      <c r="K336" s="963"/>
      <c r="L336" s="964" t="s">
        <v>679</v>
      </c>
      <c r="M336" s="965"/>
      <c r="N336" s="965"/>
      <c r="O336" s="965"/>
      <c r="P336" s="965"/>
      <c r="Q336" s="965"/>
      <c r="R336" s="965"/>
      <c r="S336" s="965"/>
      <c r="T336" s="965"/>
      <c r="U336" s="965"/>
      <c r="V336" s="965"/>
      <c r="W336" s="965"/>
      <c r="X336" s="966"/>
      <c r="Y336" s="967">
        <v>21</v>
      </c>
      <c r="Z336" s="968"/>
      <c r="AA336" s="968"/>
      <c r="AB336" s="969"/>
      <c r="AC336" s="961" t="s">
        <v>674</v>
      </c>
      <c r="AD336" s="962"/>
      <c r="AE336" s="962"/>
      <c r="AF336" s="962"/>
      <c r="AG336" s="963"/>
      <c r="AH336" s="964" t="s">
        <v>675</v>
      </c>
      <c r="AI336" s="965"/>
      <c r="AJ336" s="965"/>
      <c r="AK336" s="965"/>
      <c r="AL336" s="965"/>
      <c r="AM336" s="965"/>
      <c r="AN336" s="965"/>
      <c r="AO336" s="965"/>
      <c r="AP336" s="965"/>
      <c r="AQ336" s="965"/>
      <c r="AR336" s="965"/>
      <c r="AS336" s="965"/>
      <c r="AT336" s="966"/>
      <c r="AU336" s="967">
        <v>1</v>
      </c>
      <c r="AV336" s="968"/>
      <c r="AW336" s="968"/>
      <c r="AX336" s="970"/>
      <c r="AY336">
        <f t="shared" si="12"/>
        <v>2</v>
      </c>
    </row>
    <row r="337" spans="1:51" ht="24.75" customHeight="1" x14ac:dyDescent="0.15">
      <c r="A337" s="314"/>
      <c r="B337" s="315"/>
      <c r="C337" s="315"/>
      <c r="D337" s="315"/>
      <c r="E337" s="315"/>
      <c r="F337" s="316"/>
      <c r="G337" s="971" t="s">
        <v>681</v>
      </c>
      <c r="H337" s="972"/>
      <c r="I337" s="972"/>
      <c r="J337" s="972"/>
      <c r="K337" s="973"/>
      <c r="L337" s="974"/>
      <c r="M337" s="975"/>
      <c r="N337" s="975"/>
      <c r="O337" s="975"/>
      <c r="P337" s="975"/>
      <c r="Q337" s="975"/>
      <c r="R337" s="975"/>
      <c r="S337" s="975"/>
      <c r="T337" s="975"/>
      <c r="U337" s="975"/>
      <c r="V337" s="975"/>
      <c r="W337" s="975"/>
      <c r="X337" s="976"/>
      <c r="Y337" s="977">
        <v>4</v>
      </c>
      <c r="Z337" s="978"/>
      <c r="AA337" s="978"/>
      <c r="AB337" s="979"/>
      <c r="AC337" s="971" t="s">
        <v>674</v>
      </c>
      <c r="AD337" s="972"/>
      <c r="AE337" s="972"/>
      <c r="AF337" s="972"/>
      <c r="AG337" s="973"/>
      <c r="AH337" s="974" t="s">
        <v>680</v>
      </c>
      <c r="AI337" s="975"/>
      <c r="AJ337" s="975"/>
      <c r="AK337" s="975"/>
      <c r="AL337" s="975"/>
      <c r="AM337" s="975"/>
      <c r="AN337" s="975"/>
      <c r="AO337" s="975"/>
      <c r="AP337" s="975"/>
      <c r="AQ337" s="975"/>
      <c r="AR337" s="975"/>
      <c r="AS337" s="975"/>
      <c r="AT337" s="976"/>
      <c r="AU337" s="977">
        <v>13</v>
      </c>
      <c r="AV337" s="978"/>
      <c r="AW337" s="978"/>
      <c r="AX337" s="980"/>
      <c r="AY337">
        <f t="shared" si="12"/>
        <v>2</v>
      </c>
    </row>
    <row r="338" spans="1:51" ht="24.75" customHeight="1" x14ac:dyDescent="0.15">
      <c r="A338" s="314"/>
      <c r="B338" s="315"/>
      <c r="C338" s="315"/>
      <c r="D338" s="315"/>
      <c r="E338" s="315"/>
      <c r="F338" s="316"/>
      <c r="G338" s="971" t="s">
        <v>670</v>
      </c>
      <c r="H338" s="972"/>
      <c r="I338" s="972"/>
      <c r="J338" s="972"/>
      <c r="K338" s="973"/>
      <c r="L338" s="974" t="s">
        <v>670</v>
      </c>
      <c r="M338" s="975"/>
      <c r="N338" s="975"/>
      <c r="O338" s="975"/>
      <c r="P338" s="975"/>
      <c r="Q338" s="975"/>
      <c r="R338" s="975"/>
      <c r="S338" s="975"/>
      <c r="T338" s="975"/>
      <c r="U338" s="975"/>
      <c r="V338" s="975"/>
      <c r="W338" s="975"/>
      <c r="X338" s="976"/>
      <c r="Y338" s="977" t="s">
        <v>670</v>
      </c>
      <c r="Z338" s="978"/>
      <c r="AA338" s="978"/>
      <c r="AB338" s="979"/>
      <c r="AC338" s="971" t="s">
        <v>674</v>
      </c>
      <c r="AD338" s="972"/>
      <c r="AE338" s="972"/>
      <c r="AF338" s="972"/>
      <c r="AG338" s="973"/>
      <c r="AH338" s="974" t="s">
        <v>665</v>
      </c>
      <c r="AI338" s="975"/>
      <c r="AJ338" s="975"/>
      <c r="AK338" s="975"/>
      <c r="AL338" s="975"/>
      <c r="AM338" s="975"/>
      <c r="AN338" s="975"/>
      <c r="AO338" s="975"/>
      <c r="AP338" s="975"/>
      <c r="AQ338" s="975"/>
      <c r="AR338" s="975"/>
      <c r="AS338" s="975"/>
      <c r="AT338" s="976"/>
      <c r="AU338" s="977">
        <v>8</v>
      </c>
      <c r="AV338" s="978"/>
      <c r="AW338" s="978"/>
      <c r="AX338" s="980"/>
      <c r="AY338">
        <f t="shared" si="12"/>
        <v>2</v>
      </c>
    </row>
    <row r="339" spans="1:51" ht="24.75" customHeight="1" x14ac:dyDescent="0.15">
      <c r="A339" s="314"/>
      <c r="B339" s="315"/>
      <c r="C339" s="315"/>
      <c r="D339" s="315"/>
      <c r="E339" s="315"/>
      <c r="F339" s="316"/>
      <c r="G339" s="971"/>
      <c r="H339" s="972"/>
      <c r="I339" s="972"/>
      <c r="J339" s="972"/>
      <c r="K339" s="973"/>
      <c r="L339" s="974"/>
      <c r="M339" s="975"/>
      <c r="N339" s="975"/>
      <c r="O339" s="975"/>
      <c r="P339" s="975"/>
      <c r="Q339" s="975"/>
      <c r="R339" s="975"/>
      <c r="S339" s="975"/>
      <c r="T339" s="975"/>
      <c r="U339" s="975"/>
      <c r="V339" s="975"/>
      <c r="W339" s="975"/>
      <c r="X339" s="976"/>
      <c r="Y339" s="977"/>
      <c r="Z339" s="978"/>
      <c r="AA339" s="978"/>
      <c r="AB339" s="979"/>
      <c r="AC339" s="971" t="s">
        <v>671</v>
      </c>
      <c r="AD339" s="972"/>
      <c r="AE339" s="972"/>
      <c r="AF339" s="972"/>
      <c r="AG339" s="973"/>
      <c r="AH339" s="974" t="s">
        <v>670</v>
      </c>
      <c r="AI339" s="975"/>
      <c r="AJ339" s="975"/>
      <c r="AK339" s="975"/>
      <c r="AL339" s="975"/>
      <c r="AM339" s="975"/>
      <c r="AN339" s="975"/>
      <c r="AO339" s="975"/>
      <c r="AP339" s="975"/>
      <c r="AQ339" s="975"/>
      <c r="AR339" s="975"/>
      <c r="AS339" s="975"/>
      <c r="AT339" s="976"/>
      <c r="AU339" s="977">
        <v>7</v>
      </c>
      <c r="AV339" s="978"/>
      <c r="AW339" s="978"/>
      <c r="AX339" s="980"/>
      <c r="AY339">
        <f t="shared" si="12"/>
        <v>2</v>
      </c>
    </row>
    <row r="340" spans="1:51" ht="24.75" hidden="1" customHeight="1" x14ac:dyDescent="0.15">
      <c r="A340" s="314"/>
      <c r="B340" s="315"/>
      <c r="C340" s="315"/>
      <c r="D340" s="315"/>
      <c r="E340" s="315"/>
      <c r="F340" s="316"/>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2</v>
      </c>
    </row>
    <row r="341" spans="1:51" ht="24.75" hidden="1" customHeight="1" x14ac:dyDescent="0.15">
      <c r="A341" s="314"/>
      <c r="B341" s="315"/>
      <c r="C341" s="315"/>
      <c r="D341" s="315"/>
      <c r="E341" s="315"/>
      <c r="F341" s="316"/>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2</v>
      </c>
    </row>
    <row r="342" spans="1:51" ht="24.75" hidden="1" customHeight="1" x14ac:dyDescent="0.15">
      <c r="A342" s="314"/>
      <c r="B342" s="315"/>
      <c r="C342" s="315"/>
      <c r="D342" s="315"/>
      <c r="E342" s="315"/>
      <c r="F342" s="316"/>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2</v>
      </c>
    </row>
    <row r="343" spans="1:51" ht="24.75" hidden="1" customHeight="1" x14ac:dyDescent="0.15">
      <c r="A343" s="314"/>
      <c r="B343" s="315"/>
      <c r="C343" s="315"/>
      <c r="D343" s="315"/>
      <c r="E343" s="315"/>
      <c r="F343" s="316"/>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2</v>
      </c>
    </row>
    <row r="344" spans="1:51" ht="24.75" hidden="1" customHeight="1" x14ac:dyDescent="0.15">
      <c r="A344" s="314"/>
      <c r="B344" s="315"/>
      <c r="C344" s="315"/>
      <c r="D344" s="315"/>
      <c r="E344" s="315"/>
      <c r="F344" s="316"/>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2</v>
      </c>
    </row>
    <row r="345" spans="1:51" ht="24.75" hidden="1" customHeight="1" x14ac:dyDescent="0.15">
      <c r="A345" s="314"/>
      <c r="B345" s="315"/>
      <c r="C345" s="315"/>
      <c r="D345" s="315"/>
      <c r="E345" s="315"/>
      <c r="F345" s="316"/>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2</v>
      </c>
    </row>
    <row r="346" spans="1:51" ht="24.75" customHeight="1" thickBot="1" x14ac:dyDescent="0.2">
      <c r="A346" s="314"/>
      <c r="B346" s="315"/>
      <c r="C346" s="315"/>
      <c r="D346" s="315"/>
      <c r="E346" s="315"/>
      <c r="F346" s="316"/>
      <c r="G346" s="265" t="s">
        <v>18</v>
      </c>
      <c r="H346" s="266"/>
      <c r="I346" s="266"/>
      <c r="J346" s="266"/>
      <c r="K346" s="266"/>
      <c r="L346" s="267"/>
      <c r="M346" s="268"/>
      <c r="N346" s="268"/>
      <c r="O346" s="268"/>
      <c r="P346" s="268"/>
      <c r="Q346" s="268"/>
      <c r="R346" s="268"/>
      <c r="S346" s="268"/>
      <c r="T346" s="268"/>
      <c r="U346" s="268"/>
      <c r="V346" s="268"/>
      <c r="W346" s="268"/>
      <c r="X346" s="269"/>
      <c r="Y346" s="270">
        <f>SUM(Y336:AB345)</f>
        <v>25</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29</v>
      </c>
      <c r="AV346" s="271"/>
      <c r="AW346" s="271"/>
      <c r="AX346" s="273"/>
      <c r="AY346">
        <f t="shared" si="13"/>
        <v>2</v>
      </c>
    </row>
    <row r="347" spans="1:51" ht="24.75" customHeight="1" x14ac:dyDescent="0.15">
      <c r="A347" s="314"/>
      <c r="B347" s="315"/>
      <c r="C347" s="315"/>
      <c r="D347" s="315"/>
      <c r="E347" s="315"/>
      <c r="F347" s="316"/>
      <c r="G347" s="957" t="s">
        <v>684</v>
      </c>
      <c r="H347" s="958"/>
      <c r="I347" s="958"/>
      <c r="J347" s="958"/>
      <c r="K347" s="958"/>
      <c r="L347" s="958"/>
      <c r="M347" s="958"/>
      <c r="N347" s="958"/>
      <c r="O347" s="958"/>
      <c r="P347" s="958"/>
      <c r="Q347" s="958"/>
      <c r="R347" s="958"/>
      <c r="S347" s="958"/>
      <c r="T347" s="958"/>
      <c r="U347" s="958"/>
      <c r="V347" s="958"/>
      <c r="W347" s="958"/>
      <c r="X347" s="958"/>
      <c r="Y347" s="958"/>
      <c r="Z347" s="958"/>
      <c r="AA347" s="958"/>
      <c r="AB347" s="981"/>
      <c r="AC347" s="293" t="s">
        <v>167</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5"/>
      <c r="AY347">
        <f>COUNTA($G$349,$AC$349)</f>
        <v>1</v>
      </c>
    </row>
    <row r="348" spans="1:51" ht="24.75" customHeight="1" x14ac:dyDescent="0.15">
      <c r="A348" s="314"/>
      <c r="B348" s="315"/>
      <c r="C348" s="315"/>
      <c r="D348" s="315"/>
      <c r="E348" s="315"/>
      <c r="F348" s="316"/>
      <c r="G348" s="296" t="s">
        <v>15</v>
      </c>
      <c r="H348" s="297"/>
      <c r="I348" s="297"/>
      <c r="J348" s="297"/>
      <c r="K348" s="297"/>
      <c r="L348" s="298" t="s">
        <v>16</v>
      </c>
      <c r="M348" s="297"/>
      <c r="N348" s="297"/>
      <c r="O348" s="297"/>
      <c r="P348" s="297"/>
      <c r="Q348" s="297"/>
      <c r="R348" s="297"/>
      <c r="S348" s="297"/>
      <c r="T348" s="297"/>
      <c r="U348" s="297"/>
      <c r="V348" s="297"/>
      <c r="W348" s="297"/>
      <c r="X348" s="299"/>
      <c r="Y348" s="300" t="s">
        <v>17</v>
      </c>
      <c r="Z348" s="301"/>
      <c r="AA348" s="301"/>
      <c r="AB348" s="302"/>
      <c r="AC348" s="296" t="s">
        <v>15</v>
      </c>
      <c r="AD348" s="297"/>
      <c r="AE348" s="297"/>
      <c r="AF348" s="297"/>
      <c r="AG348" s="297"/>
      <c r="AH348" s="298" t="s">
        <v>16</v>
      </c>
      <c r="AI348" s="297"/>
      <c r="AJ348" s="297"/>
      <c r="AK348" s="297"/>
      <c r="AL348" s="297"/>
      <c r="AM348" s="297"/>
      <c r="AN348" s="297"/>
      <c r="AO348" s="297"/>
      <c r="AP348" s="297"/>
      <c r="AQ348" s="297"/>
      <c r="AR348" s="297"/>
      <c r="AS348" s="297"/>
      <c r="AT348" s="299"/>
      <c r="AU348" s="300" t="s">
        <v>17</v>
      </c>
      <c r="AV348" s="301"/>
      <c r="AW348" s="301"/>
      <c r="AX348" s="303"/>
      <c r="AY348">
        <f>$AY$347</f>
        <v>1</v>
      </c>
    </row>
    <row r="349" spans="1:51" s="16" customFormat="1" ht="24.75" customHeight="1" x14ac:dyDescent="0.15">
      <c r="A349" s="314"/>
      <c r="B349" s="315"/>
      <c r="C349" s="315"/>
      <c r="D349" s="315"/>
      <c r="E349" s="315"/>
      <c r="F349" s="316"/>
      <c r="G349" s="961" t="s">
        <v>674</v>
      </c>
      <c r="H349" s="962"/>
      <c r="I349" s="962"/>
      <c r="J349" s="962"/>
      <c r="K349" s="963"/>
      <c r="L349" s="964" t="s">
        <v>685</v>
      </c>
      <c r="M349" s="965"/>
      <c r="N349" s="965"/>
      <c r="O349" s="965"/>
      <c r="P349" s="965"/>
      <c r="Q349" s="965"/>
      <c r="R349" s="965"/>
      <c r="S349" s="965"/>
      <c r="T349" s="965"/>
      <c r="U349" s="965"/>
      <c r="V349" s="965"/>
      <c r="W349" s="965"/>
      <c r="X349" s="966"/>
      <c r="Y349" s="967">
        <v>1</v>
      </c>
      <c r="Z349" s="968"/>
      <c r="AA349" s="968"/>
      <c r="AB349" s="969"/>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2"/>
      <c r="AY349">
        <f t="shared" ref="AY349:AY359" si="14">$AY$347</f>
        <v>1</v>
      </c>
    </row>
    <row r="350" spans="1:51" ht="24.75" customHeight="1" x14ac:dyDescent="0.15">
      <c r="A350" s="314"/>
      <c r="B350" s="315"/>
      <c r="C350" s="315"/>
      <c r="D350" s="315"/>
      <c r="E350" s="315"/>
      <c r="F350" s="316"/>
      <c r="G350" s="971" t="s">
        <v>674</v>
      </c>
      <c r="H350" s="972"/>
      <c r="I350" s="972"/>
      <c r="J350" s="972"/>
      <c r="K350" s="973"/>
      <c r="L350" s="974" t="s">
        <v>680</v>
      </c>
      <c r="M350" s="975"/>
      <c r="N350" s="975"/>
      <c r="O350" s="975"/>
      <c r="P350" s="975"/>
      <c r="Q350" s="975"/>
      <c r="R350" s="975"/>
      <c r="S350" s="975"/>
      <c r="T350" s="975"/>
      <c r="U350" s="975"/>
      <c r="V350" s="975"/>
      <c r="W350" s="975"/>
      <c r="X350" s="976"/>
      <c r="Y350" s="977">
        <v>8</v>
      </c>
      <c r="Z350" s="978"/>
      <c r="AA350" s="978"/>
      <c r="AB350" s="979"/>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1</v>
      </c>
    </row>
    <row r="351" spans="1:51" ht="24.75" customHeight="1" x14ac:dyDescent="0.15">
      <c r="A351" s="314"/>
      <c r="B351" s="315"/>
      <c r="C351" s="315"/>
      <c r="D351" s="315"/>
      <c r="E351" s="315"/>
      <c r="F351" s="316"/>
      <c r="G351" s="971" t="s">
        <v>674</v>
      </c>
      <c r="H351" s="972"/>
      <c r="I351" s="972"/>
      <c r="J351" s="972"/>
      <c r="K351" s="973"/>
      <c r="L351" s="974" t="s">
        <v>679</v>
      </c>
      <c r="M351" s="975"/>
      <c r="N351" s="975"/>
      <c r="O351" s="975"/>
      <c r="P351" s="975"/>
      <c r="Q351" s="975"/>
      <c r="R351" s="975"/>
      <c r="S351" s="975"/>
      <c r="T351" s="975"/>
      <c r="U351" s="975"/>
      <c r="V351" s="975"/>
      <c r="W351" s="975"/>
      <c r="X351" s="976"/>
      <c r="Y351" s="977">
        <v>2</v>
      </c>
      <c r="Z351" s="978"/>
      <c r="AA351" s="978"/>
      <c r="AB351" s="979"/>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1</v>
      </c>
    </row>
    <row r="352" spans="1:51" ht="24.75" customHeight="1" x14ac:dyDescent="0.15">
      <c r="A352" s="314"/>
      <c r="B352" s="315"/>
      <c r="C352" s="315"/>
      <c r="D352" s="315"/>
      <c r="E352" s="315"/>
      <c r="F352" s="316"/>
      <c r="G352" s="971" t="s">
        <v>681</v>
      </c>
      <c r="H352" s="972"/>
      <c r="I352" s="972"/>
      <c r="J352" s="972"/>
      <c r="K352" s="973"/>
      <c r="L352" s="974" t="s">
        <v>670</v>
      </c>
      <c r="M352" s="975"/>
      <c r="N352" s="975"/>
      <c r="O352" s="975"/>
      <c r="P352" s="975"/>
      <c r="Q352" s="975"/>
      <c r="R352" s="975"/>
      <c r="S352" s="975"/>
      <c r="T352" s="975"/>
      <c r="U352" s="975"/>
      <c r="V352" s="975"/>
      <c r="W352" s="975"/>
      <c r="X352" s="976"/>
      <c r="Y352" s="977">
        <v>2</v>
      </c>
      <c r="Z352" s="978"/>
      <c r="AA352" s="978"/>
      <c r="AB352" s="979"/>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1</v>
      </c>
    </row>
    <row r="353" spans="1:51" ht="24.75" hidden="1" customHeight="1" x14ac:dyDescent="0.15">
      <c r="A353" s="314"/>
      <c r="B353" s="315"/>
      <c r="C353" s="315"/>
      <c r="D353" s="315"/>
      <c r="E353" s="315"/>
      <c r="F353" s="316"/>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1</v>
      </c>
    </row>
    <row r="354" spans="1:51" ht="24.75" hidden="1" customHeight="1" x14ac:dyDescent="0.15">
      <c r="A354" s="314"/>
      <c r="B354" s="315"/>
      <c r="C354" s="315"/>
      <c r="D354" s="315"/>
      <c r="E354" s="315"/>
      <c r="F354" s="316"/>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1</v>
      </c>
    </row>
    <row r="355" spans="1:51" ht="24.75" hidden="1" customHeight="1" x14ac:dyDescent="0.15">
      <c r="A355" s="314"/>
      <c r="B355" s="315"/>
      <c r="C355" s="315"/>
      <c r="D355" s="315"/>
      <c r="E355" s="315"/>
      <c r="F355" s="316"/>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1</v>
      </c>
    </row>
    <row r="356" spans="1:51" ht="24.75" hidden="1" customHeight="1" x14ac:dyDescent="0.15">
      <c r="A356" s="314"/>
      <c r="B356" s="315"/>
      <c r="C356" s="315"/>
      <c r="D356" s="315"/>
      <c r="E356" s="315"/>
      <c r="F356" s="316"/>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1</v>
      </c>
    </row>
    <row r="357" spans="1:51" ht="24.75" hidden="1" customHeight="1" x14ac:dyDescent="0.15">
      <c r="A357" s="314"/>
      <c r="B357" s="315"/>
      <c r="C357" s="315"/>
      <c r="D357" s="315"/>
      <c r="E357" s="315"/>
      <c r="F357" s="316"/>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1</v>
      </c>
    </row>
    <row r="358" spans="1:51" ht="24.75" hidden="1" customHeight="1" x14ac:dyDescent="0.15">
      <c r="A358" s="314"/>
      <c r="B358" s="315"/>
      <c r="C358" s="315"/>
      <c r="D358" s="315"/>
      <c r="E358" s="315"/>
      <c r="F358" s="316"/>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1</v>
      </c>
    </row>
    <row r="359" spans="1:51" ht="24.75" customHeight="1" x14ac:dyDescent="0.15">
      <c r="A359" s="314"/>
      <c r="B359" s="315"/>
      <c r="C359" s="315"/>
      <c r="D359" s="315"/>
      <c r="E359" s="315"/>
      <c r="F359" s="316"/>
      <c r="G359" s="265" t="s">
        <v>18</v>
      </c>
      <c r="H359" s="266"/>
      <c r="I359" s="266"/>
      <c r="J359" s="266"/>
      <c r="K359" s="266"/>
      <c r="L359" s="267"/>
      <c r="M359" s="268"/>
      <c r="N359" s="268"/>
      <c r="O359" s="268"/>
      <c r="P359" s="268"/>
      <c r="Q359" s="268"/>
      <c r="R359" s="268"/>
      <c r="S359" s="268"/>
      <c r="T359" s="268"/>
      <c r="U359" s="268"/>
      <c r="V359" s="268"/>
      <c r="W359" s="268"/>
      <c r="X359" s="269"/>
      <c r="Y359" s="270">
        <f>SUM(Y349:AB358)</f>
        <v>13</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1</v>
      </c>
    </row>
    <row r="360" spans="1:51" ht="24.75" customHeight="1" thickBot="1" x14ac:dyDescent="0.2">
      <c r="A360" s="260" t="s">
        <v>572</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227</v>
      </c>
      <c r="AM360" s="264"/>
      <c r="AN360" s="264"/>
      <c r="AO360" s="79" t="s">
        <v>226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196</v>
      </c>
      <c r="K365" s="256"/>
      <c r="L365" s="256"/>
      <c r="M365" s="256"/>
      <c r="N365" s="256"/>
      <c r="O365" s="256"/>
      <c r="P365" s="119" t="s">
        <v>25</v>
      </c>
      <c r="Q365" s="119"/>
      <c r="R365" s="119"/>
      <c r="S365" s="119"/>
      <c r="T365" s="119"/>
      <c r="U365" s="119"/>
      <c r="V365" s="119"/>
      <c r="W365" s="119"/>
      <c r="X365" s="119"/>
      <c r="Y365" s="257" t="s">
        <v>195</v>
      </c>
      <c r="Z365" s="258"/>
      <c r="AA365" s="258"/>
      <c r="AB365" s="258"/>
      <c r="AC365" s="241" t="s">
        <v>225</v>
      </c>
      <c r="AD365" s="241"/>
      <c r="AE365" s="241"/>
      <c r="AF365" s="241"/>
      <c r="AG365" s="241"/>
      <c r="AH365" s="257" t="s">
        <v>243</v>
      </c>
      <c r="AI365" s="255"/>
      <c r="AJ365" s="255"/>
      <c r="AK365" s="255"/>
      <c r="AL365" s="255" t="s">
        <v>19</v>
      </c>
      <c r="AM365" s="255"/>
      <c r="AN365" s="255"/>
      <c r="AO365" s="259"/>
      <c r="AP365" s="244" t="s">
        <v>197</v>
      </c>
      <c r="AQ365" s="244"/>
      <c r="AR365" s="244"/>
      <c r="AS365" s="244"/>
      <c r="AT365" s="244"/>
      <c r="AU365" s="244"/>
      <c r="AV365" s="244"/>
      <c r="AW365" s="244"/>
      <c r="AX365" s="244"/>
    </row>
    <row r="366" spans="1:51" ht="51.75" customHeight="1" x14ac:dyDescent="0.15">
      <c r="A366" s="230">
        <v>1</v>
      </c>
      <c r="B366" s="230">
        <v>1</v>
      </c>
      <c r="C366" s="982" t="s">
        <v>686</v>
      </c>
      <c r="D366" s="982"/>
      <c r="E366" s="982"/>
      <c r="F366" s="982"/>
      <c r="G366" s="982"/>
      <c r="H366" s="982"/>
      <c r="I366" s="982"/>
      <c r="J366" s="983">
        <v>2020005008480</v>
      </c>
      <c r="K366" s="984"/>
      <c r="L366" s="984"/>
      <c r="M366" s="984"/>
      <c r="N366" s="984"/>
      <c r="O366" s="985"/>
      <c r="P366" s="986" t="s">
        <v>687</v>
      </c>
      <c r="Q366" s="987"/>
      <c r="R366" s="987"/>
      <c r="S366" s="987"/>
      <c r="T366" s="987"/>
      <c r="U366" s="987"/>
      <c r="V366" s="987"/>
      <c r="W366" s="987"/>
      <c r="X366" s="988"/>
      <c r="Y366" s="989">
        <v>1569</v>
      </c>
      <c r="Z366" s="990"/>
      <c r="AA366" s="990"/>
      <c r="AB366" s="991"/>
      <c r="AC366" s="992" t="s">
        <v>75</v>
      </c>
      <c r="AD366" s="993"/>
      <c r="AE366" s="993"/>
      <c r="AF366" s="993"/>
      <c r="AG366" s="993"/>
      <c r="AH366" s="994" t="s">
        <v>670</v>
      </c>
      <c r="AI366" s="995"/>
      <c r="AJ366" s="995"/>
      <c r="AK366" s="995"/>
      <c r="AL366" s="996" t="s">
        <v>670</v>
      </c>
      <c r="AM366" s="997"/>
      <c r="AN366" s="997"/>
      <c r="AO366" s="998"/>
      <c r="AP366" s="999" t="s">
        <v>688</v>
      </c>
      <c r="AQ366" s="999"/>
      <c r="AR366" s="999"/>
      <c r="AS366" s="999"/>
      <c r="AT366" s="999"/>
      <c r="AU366" s="999"/>
      <c r="AV366" s="999"/>
      <c r="AW366" s="999"/>
      <c r="AX366" s="99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196</v>
      </c>
      <c r="K398" s="256"/>
      <c r="L398" s="256"/>
      <c r="M398" s="256"/>
      <c r="N398" s="256"/>
      <c r="O398" s="256"/>
      <c r="P398" s="119" t="s">
        <v>25</v>
      </c>
      <c r="Q398" s="119"/>
      <c r="R398" s="119"/>
      <c r="S398" s="119"/>
      <c r="T398" s="119"/>
      <c r="U398" s="119"/>
      <c r="V398" s="119"/>
      <c r="W398" s="119"/>
      <c r="X398" s="119"/>
      <c r="Y398" s="257" t="s">
        <v>195</v>
      </c>
      <c r="Z398" s="258"/>
      <c r="AA398" s="258"/>
      <c r="AB398" s="258"/>
      <c r="AC398" s="241" t="s">
        <v>225</v>
      </c>
      <c r="AD398" s="241"/>
      <c r="AE398" s="241"/>
      <c r="AF398" s="241"/>
      <c r="AG398" s="241"/>
      <c r="AH398" s="257" t="s">
        <v>243</v>
      </c>
      <c r="AI398" s="255"/>
      <c r="AJ398" s="255"/>
      <c r="AK398" s="255"/>
      <c r="AL398" s="255" t="s">
        <v>19</v>
      </c>
      <c r="AM398" s="255"/>
      <c r="AN398" s="255"/>
      <c r="AO398" s="259"/>
      <c r="AP398" s="244" t="s">
        <v>197</v>
      </c>
      <c r="AQ398" s="244"/>
      <c r="AR398" s="244"/>
      <c r="AS398" s="244"/>
      <c r="AT398" s="244"/>
      <c r="AU398" s="244"/>
      <c r="AV398" s="244"/>
      <c r="AW398" s="244"/>
      <c r="AX398" s="244"/>
      <c r="AY398">
        <f>$AY$396</f>
        <v>1</v>
      </c>
    </row>
    <row r="399" spans="1:51" ht="58.5" customHeight="1" x14ac:dyDescent="0.15">
      <c r="A399" s="230">
        <v>1</v>
      </c>
      <c r="B399" s="230">
        <v>1</v>
      </c>
      <c r="C399" s="982" t="s">
        <v>689</v>
      </c>
      <c r="D399" s="982"/>
      <c r="E399" s="982"/>
      <c r="F399" s="982"/>
      <c r="G399" s="982"/>
      <c r="H399" s="982"/>
      <c r="I399" s="982"/>
      <c r="J399" s="1000">
        <v>1010001137277</v>
      </c>
      <c r="K399" s="1001"/>
      <c r="L399" s="1001"/>
      <c r="M399" s="1001"/>
      <c r="N399" s="1001"/>
      <c r="O399" s="1001"/>
      <c r="P399" s="1002" t="s">
        <v>690</v>
      </c>
      <c r="Q399" s="1002"/>
      <c r="R399" s="1002"/>
      <c r="S399" s="1002"/>
      <c r="T399" s="1002"/>
      <c r="U399" s="1002"/>
      <c r="V399" s="1002"/>
      <c r="W399" s="1002"/>
      <c r="X399" s="1002"/>
      <c r="Y399" s="989">
        <v>225</v>
      </c>
      <c r="Z399" s="990"/>
      <c r="AA399" s="990"/>
      <c r="AB399" s="991"/>
      <c r="AC399" s="992" t="s">
        <v>75</v>
      </c>
      <c r="AD399" s="993"/>
      <c r="AE399" s="993"/>
      <c r="AF399" s="993"/>
      <c r="AG399" s="993"/>
      <c r="AH399" s="994" t="s">
        <v>670</v>
      </c>
      <c r="AI399" s="995"/>
      <c r="AJ399" s="995"/>
      <c r="AK399" s="995"/>
      <c r="AL399" s="996" t="s">
        <v>670</v>
      </c>
      <c r="AM399" s="997"/>
      <c r="AN399" s="997"/>
      <c r="AO399" s="998"/>
      <c r="AP399" s="999" t="s">
        <v>688</v>
      </c>
      <c r="AQ399" s="999"/>
      <c r="AR399" s="999"/>
      <c r="AS399" s="999"/>
      <c r="AT399" s="999"/>
      <c r="AU399" s="999"/>
      <c r="AV399" s="999"/>
      <c r="AW399" s="999"/>
      <c r="AX399" s="999"/>
      <c r="AY399">
        <f>$AY$396</f>
        <v>1</v>
      </c>
    </row>
    <row r="400" spans="1:51" ht="58.5" customHeight="1" x14ac:dyDescent="0.15">
      <c r="A400" s="230">
        <v>2</v>
      </c>
      <c r="B400" s="230">
        <v>1</v>
      </c>
      <c r="C400" s="1003" t="s">
        <v>691</v>
      </c>
      <c r="D400" s="982"/>
      <c r="E400" s="982"/>
      <c r="F400" s="982"/>
      <c r="G400" s="982"/>
      <c r="H400" s="982"/>
      <c r="I400" s="982"/>
      <c r="J400" s="1000">
        <v>1010001067912</v>
      </c>
      <c r="K400" s="1001"/>
      <c r="L400" s="1001"/>
      <c r="M400" s="1001"/>
      <c r="N400" s="1001"/>
      <c r="O400" s="1001"/>
      <c r="P400" s="1002" t="s">
        <v>692</v>
      </c>
      <c r="Q400" s="1002"/>
      <c r="R400" s="1002"/>
      <c r="S400" s="1002"/>
      <c r="T400" s="1002"/>
      <c r="U400" s="1002"/>
      <c r="V400" s="1002"/>
      <c r="W400" s="1002"/>
      <c r="X400" s="1002"/>
      <c r="Y400" s="989">
        <v>122</v>
      </c>
      <c r="Z400" s="990"/>
      <c r="AA400" s="990"/>
      <c r="AB400" s="991"/>
      <c r="AC400" s="992" t="s">
        <v>75</v>
      </c>
      <c r="AD400" s="993"/>
      <c r="AE400" s="993"/>
      <c r="AF400" s="993"/>
      <c r="AG400" s="993"/>
      <c r="AH400" s="994" t="s">
        <v>670</v>
      </c>
      <c r="AI400" s="995"/>
      <c r="AJ400" s="995"/>
      <c r="AK400" s="995"/>
      <c r="AL400" s="996" t="s">
        <v>670</v>
      </c>
      <c r="AM400" s="997"/>
      <c r="AN400" s="997"/>
      <c r="AO400" s="998"/>
      <c r="AP400" s="999" t="s">
        <v>688</v>
      </c>
      <c r="AQ400" s="999"/>
      <c r="AR400" s="999"/>
      <c r="AS400" s="999"/>
      <c r="AT400" s="999"/>
      <c r="AU400" s="999"/>
      <c r="AV400" s="999"/>
      <c r="AW400" s="999"/>
      <c r="AX400" s="999"/>
      <c r="AY400">
        <f>COUNTA($C$400)</f>
        <v>1</v>
      </c>
    </row>
    <row r="401" spans="1:51" ht="58.5" customHeight="1" x14ac:dyDescent="0.15">
      <c r="A401" s="230">
        <v>3</v>
      </c>
      <c r="B401" s="230">
        <v>1</v>
      </c>
      <c r="C401" s="1003" t="s">
        <v>693</v>
      </c>
      <c r="D401" s="982"/>
      <c r="E401" s="982"/>
      <c r="F401" s="982"/>
      <c r="G401" s="982"/>
      <c r="H401" s="982"/>
      <c r="I401" s="982"/>
      <c r="J401" s="1000">
        <v>5010001084367</v>
      </c>
      <c r="K401" s="1001"/>
      <c r="L401" s="1001"/>
      <c r="M401" s="1001"/>
      <c r="N401" s="1001"/>
      <c r="O401" s="1001"/>
      <c r="P401" s="1004" t="s">
        <v>694</v>
      </c>
      <c r="Q401" s="1002"/>
      <c r="R401" s="1002"/>
      <c r="S401" s="1002"/>
      <c r="T401" s="1002"/>
      <c r="U401" s="1002"/>
      <c r="V401" s="1002"/>
      <c r="W401" s="1002"/>
      <c r="X401" s="1002"/>
      <c r="Y401" s="989">
        <v>87</v>
      </c>
      <c r="Z401" s="990"/>
      <c r="AA401" s="990"/>
      <c r="AB401" s="991"/>
      <c r="AC401" s="992" t="s">
        <v>75</v>
      </c>
      <c r="AD401" s="993"/>
      <c r="AE401" s="993"/>
      <c r="AF401" s="993"/>
      <c r="AG401" s="993"/>
      <c r="AH401" s="994" t="s">
        <v>670</v>
      </c>
      <c r="AI401" s="995"/>
      <c r="AJ401" s="995"/>
      <c r="AK401" s="995"/>
      <c r="AL401" s="996" t="s">
        <v>670</v>
      </c>
      <c r="AM401" s="997"/>
      <c r="AN401" s="997"/>
      <c r="AO401" s="998"/>
      <c r="AP401" s="999" t="s">
        <v>688</v>
      </c>
      <c r="AQ401" s="999"/>
      <c r="AR401" s="999"/>
      <c r="AS401" s="999"/>
      <c r="AT401" s="999"/>
      <c r="AU401" s="999"/>
      <c r="AV401" s="999"/>
      <c r="AW401" s="999"/>
      <c r="AX401" s="999"/>
      <c r="AY401">
        <f>COUNTA($C$401)</f>
        <v>1</v>
      </c>
    </row>
    <row r="402" spans="1:51" ht="58.5" customHeight="1" x14ac:dyDescent="0.15">
      <c r="A402" s="230">
        <v>4</v>
      </c>
      <c r="B402" s="230">
        <v>1</v>
      </c>
      <c r="C402" s="1003" t="s">
        <v>695</v>
      </c>
      <c r="D402" s="982"/>
      <c r="E402" s="982"/>
      <c r="F402" s="982"/>
      <c r="G402" s="982"/>
      <c r="H402" s="982"/>
      <c r="I402" s="982"/>
      <c r="J402" s="1000">
        <v>2370201002319</v>
      </c>
      <c r="K402" s="1001"/>
      <c r="L402" s="1001"/>
      <c r="M402" s="1001"/>
      <c r="N402" s="1001"/>
      <c r="O402" s="1001"/>
      <c r="P402" s="1004" t="s">
        <v>696</v>
      </c>
      <c r="Q402" s="1002"/>
      <c r="R402" s="1002"/>
      <c r="S402" s="1002"/>
      <c r="T402" s="1002"/>
      <c r="U402" s="1002"/>
      <c r="V402" s="1002"/>
      <c r="W402" s="1002"/>
      <c r="X402" s="1002"/>
      <c r="Y402" s="989">
        <v>87</v>
      </c>
      <c r="Z402" s="990"/>
      <c r="AA402" s="990"/>
      <c r="AB402" s="991"/>
      <c r="AC402" s="992" t="s">
        <v>75</v>
      </c>
      <c r="AD402" s="993"/>
      <c r="AE402" s="993"/>
      <c r="AF402" s="993"/>
      <c r="AG402" s="993"/>
      <c r="AH402" s="994" t="s">
        <v>670</v>
      </c>
      <c r="AI402" s="995"/>
      <c r="AJ402" s="995"/>
      <c r="AK402" s="995"/>
      <c r="AL402" s="996" t="s">
        <v>670</v>
      </c>
      <c r="AM402" s="997"/>
      <c r="AN402" s="997"/>
      <c r="AO402" s="998"/>
      <c r="AP402" s="999" t="s">
        <v>688</v>
      </c>
      <c r="AQ402" s="999"/>
      <c r="AR402" s="999"/>
      <c r="AS402" s="999"/>
      <c r="AT402" s="999"/>
      <c r="AU402" s="999"/>
      <c r="AV402" s="999"/>
      <c r="AW402" s="999"/>
      <c r="AX402" s="999"/>
      <c r="AY402">
        <f>COUNTA($C$402)</f>
        <v>1</v>
      </c>
    </row>
    <row r="403" spans="1:51" ht="58.5" customHeight="1" x14ac:dyDescent="0.15">
      <c r="A403" s="230">
        <v>5</v>
      </c>
      <c r="B403" s="230">
        <v>1</v>
      </c>
      <c r="C403" s="982" t="s">
        <v>697</v>
      </c>
      <c r="D403" s="982"/>
      <c r="E403" s="982"/>
      <c r="F403" s="982"/>
      <c r="G403" s="982"/>
      <c r="H403" s="982"/>
      <c r="I403" s="982"/>
      <c r="J403" s="1000">
        <v>8440001007942</v>
      </c>
      <c r="K403" s="1001"/>
      <c r="L403" s="1001"/>
      <c r="M403" s="1001"/>
      <c r="N403" s="1001"/>
      <c r="O403" s="1001"/>
      <c r="P403" s="1002" t="s">
        <v>692</v>
      </c>
      <c r="Q403" s="1002"/>
      <c r="R403" s="1002"/>
      <c r="S403" s="1002"/>
      <c r="T403" s="1002"/>
      <c r="U403" s="1002"/>
      <c r="V403" s="1002"/>
      <c r="W403" s="1002"/>
      <c r="X403" s="1002"/>
      <c r="Y403" s="989">
        <v>58</v>
      </c>
      <c r="Z403" s="990"/>
      <c r="AA403" s="990"/>
      <c r="AB403" s="991"/>
      <c r="AC403" s="992" t="s">
        <v>75</v>
      </c>
      <c r="AD403" s="993"/>
      <c r="AE403" s="993"/>
      <c r="AF403" s="993"/>
      <c r="AG403" s="993"/>
      <c r="AH403" s="994" t="s">
        <v>670</v>
      </c>
      <c r="AI403" s="995"/>
      <c r="AJ403" s="995"/>
      <c r="AK403" s="995"/>
      <c r="AL403" s="996" t="s">
        <v>670</v>
      </c>
      <c r="AM403" s="997"/>
      <c r="AN403" s="997"/>
      <c r="AO403" s="998"/>
      <c r="AP403" s="999" t="s">
        <v>688</v>
      </c>
      <c r="AQ403" s="999"/>
      <c r="AR403" s="999"/>
      <c r="AS403" s="999"/>
      <c r="AT403" s="999"/>
      <c r="AU403" s="999"/>
      <c r="AV403" s="999"/>
      <c r="AW403" s="999"/>
      <c r="AX403" s="999"/>
      <c r="AY403">
        <f>COUNTA($C$403)</f>
        <v>1</v>
      </c>
    </row>
    <row r="404" spans="1:51" ht="58.5" customHeight="1" x14ac:dyDescent="0.15">
      <c r="A404" s="230">
        <v>6</v>
      </c>
      <c r="B404" s="230">
        <v>1</v>
      </c>
      <c r="C404" s="982" t="s">
        <v>698</v>
      </c>
      <c r="D404" s="982"/>
      <c r="E404" s="982"/>
      <c r="F404" s="982"/>
      <c r="G404" s="982"/>
      <c r="H404" s="982"/>
      <c r="I404" s="982"/>
      <c r="J404" s="1000">
        <v>1270001000847</v>
      </c>
      <c r="K404" s="1001"/>
      <c r="L404" s="1001"/>
      <c r="M404" s="1001"/>
      <c r="N404" s="1001"/>
      <c r="O404" s="1001"/>
      <c r="P404" s="1002" t="s">
        <v>699</v>
      </c>
      <c r="Q404" s="1002"/>
      <c r="R404" s="1002"/>
      <c r="S404" s="1002"/>
      <c r="T404" s="1002"/>
      <c r="U404" s="1002"/>
      <c r="V404" s="1002"/>
      <c r="W404" s="1002"/>
      <c r="X404" s="1002"/>
      <c r="Y404" s="989">
        <v>50</v>
      </c>
      <c r="Z404" s="990"/>
      <c r="AA404" s="990"/>
      <c r="AB404" s="991"/>
      <c r="AC404" s="992" t="s">
        <v>75</v>
      </c>
      <c r="AD404" s="993"/>
      <c r="AE404" s="993"/>
      <c r="AF404" s="993"/>
      <c r="AG404" s="993"/>
      <c r="AH404" s="994" t="s">
        <v>670</v>
      </c>
      <c r="AI404" s="995"/>
      <c r="AJ404" s="995"/>
      <c r="AK404" s="995"/>
      <c r="AL404" s="996" t="s">
        <v>670</v>
      </c>
      <c r="AM404" s="997"/>
      <c r="AN404" s="997"/>
      <c r="AO404" s="998"/>
      <c r="AP404" s="999" t="s">
        <v>688</v>
      </c>
      <c r="AQ404" s="999"/>
      <c r="AR404" s="999"/>
      <c r="AS404" s="999"/>
      <c r="AT404" s="999"/>
      <c r="AU404" s="999"/>
      <c r="AV404" s="999"/>
      <c r="AW404" s="999"/>
      <c r="AX404" s="999"/>
      <c r="AY404">
        <f>COUNTA($C$404)</f>
        <v>1</v>
      </c>
    </row>
    <row r="405" spans="1:51" ht="58.5" customHeight="1" x14ac:dyDescent="0.15">
      <c r="A405" s="230">
        <v>7</v>
      </c>
      <c r="B405" s="230">
        <v>1</v>
      </c>
      <c r="C405" s="982" t="s">
        <v>700</v>
      </c>
      <c r="D405" s="982"/>
      <c r="E405" s="982"/>
      <c r="F405" s="982"/>
      <c r="G405" s="982"/>
      <c r="H405" s="982"/>
      <c r="I405" s="982"/>
      <c r="J405" s="1000">
        <v>3010001034836</v>
      </c>
      <c r="K405" s="1001"/>
      <c r="L405" s="1001"/>
      <c r="M405" s="1001"/>
      <c r="N405" s="1001"/>
      <c r="O405" s="1001"/>
      <c r="P405" s="1002" t="s">
        <v>701</v>
      </c>
      <c r="Q405" s="1002"/>
      <c r="R405" s="1002"/>
      <c r="S405" s="1002"/>
      <c r="T405" s="1002"/>
      <c r="U405" s="1002"/>
      <c r="V405" s="1002"/>
      <c r="W405" s="1002"/>
      <c r="X405" s="1002"/>
      <c r="Y405" s="989">
        <v>48</v>
      </c>
      <c r="Z405" s="990"/>
      <c r="AA405" s="990"/>
      <c r="AB405" s="991"/>
      <c r="AC405" s="992" t="s">
        <v>75</v>
      </c>
      <c r="AD405" s="993"/>
      <c r="AE405" s="993"/>
      <c r="AF405" s="993"/>
      <c r="AG405" s="993"/>
      <c r="AH405" s="994" t="s">
        <v>670</v>
      </c>
      <c r="AI405" s="995"/>
      <c r="AJ405" s="995"/>
      <c r="AK405" s="995"/>
      <c r="AL405" s="996" t="s">
        <v>670</v>
      </c>
      <c r="AM405" s="997"/>
      <c r="AN405" s="997"/>
      <c r="AO405" s="998"/>
      <c r="AP405" s="999" t="s">
        <v>688</v>
      </c>
      <c r="AQ405" s="999"/>
      <c r="AR405" s="999"/>
      <c r="AS405" s="999"/>
      <c r="AT405" s="999"/>
      <c r="AU405" s="999"/>
      <c r="AV405" s="999"/>
      <c r="AW405" s="999"/>
      <c r="AX405" s="999"/>
      <c r="AY405">
        <f>COUNTA($C$405)</f>
        <v>1</v>
      </c>
    </row>
    <row r="406" spans="1:51" ht="58.5" customHeight="1" x14ac:dyDescent="0.15">
      <c r="A406" s="230">
        <v>8</v>
      </c>
      <c r="B406" s="230">
        <v>1</v>
      </c>
      <c r="C406" s="982" t="s">
        <v>702</v>
      </c>
      <c r="D406" s="982"/>
      <c r="E406" s="982"/>
      <c r="F406" s="982"/>
      <c r="G406" s="982"/>
      <c r="H406" s="982"/>
      <c r="I406" s="982"/>
      <c r="J406" s="1000">
        <v>5010701015274</v>
      </c>
      <c r="K406" s="1001"/>
      <c r="L406" s="1001"/>
      <c r="M406" s="1001"/>
      <c r="N406" s="1001"/>
      <c r="O406" s="1001"/>
      <c r="P406" s="1002" t="s">
        <v>703</v>
      </c>
      <c r="Q406" s="1002"/>
      <c r="R406" s="1002"/>
      <c r="S406" s="1002"/>
      <c r="T406" s="1002"/>
      <c r="U406" s="1002"/>
      <c r="V406" s="1002"/>
      <c r="W406" s="1002"/>
      <c r="X406" s="1002"/>
      <c r="Y406" s="989">
        <v>39</v>
      </c>
      <c r="Z406" s="990"/>
      <c r="AA406" s="990"/>
      <c r="AB406" s="991"/>
      <c r="AC406" s="992" t="s">
        <v>75</v>
      </c>
      <c r="AD406" s="993"/>
      <c r="AE406" s="993"/>
      <c r="AF406" s="993"/>
      <c r="AG406" s="993"/>
      <c r="AH406" s="994" t="s">
        <v>670</v>
      </c>
      <c r="AI406" s="995"/>
      <c r="AJ406" s="995"/>
      <c r="AK406" s="995"/>
      <c r="AL406" s="996" t="s">
        <v>670</v>
      </c>
      <c r="AM406" s="997"/>
      <c r="AN406" s="997"/>
      <c r="AO406" s="998"/>
      <c r="AP406" s="999" t="s">
        <v>688</v>
      </c>
      <c r="AQ406" s="999"/>
      <c r="AR406" s="999"/>
      <c r="AS406" s="999"/>
      <c r="AT406" s="999"/>
      <c r="AU406" s="999"/>
      <c r="AV406" s="999"/>
      <c r="AW406" s="999"/>
      <c r="AX406" s="999"/>
      <c r="AY406">
        <f>COUNTA($C$406)</f>
        <v>1</v>
      </c>
    </row>
    <row r="407" spans="1:51" ht="58.5" customHeight="1" x14ac:dyDescent="0.15">
      <c r="A407" s="230">
        <v>9</v>
      </c>
      <c r="B407" s="230">
        <v>1</v>
      </c>
      <c r="C407" s="982" t="s">
        <v>704</v>
      </c>
      <c r="D407" s="982"/>
      <c r="E407" s="982"/>
      <c r="F407" s="982"/>
      <c r="G407" s="982"/>
      <c r="H407" s="982"/>
      <c r="I407" s="982"/>
      <c r="J407" s="1000">
        <v>3010001177461</v>
      </c>
      <c r="K407" s="1001"/>
      <c r="L407" s="1001"/>
      <c r="M407" s="1001"/>
      <c r="N407" s="1001"/>
      <c r="O407" s="1001"/>
      <c r="P407" s="1002" t="s">
        <v>690</v>
      </c>
      <c r="Q407" s="1002"/>
      <c r="R407" s="1002"/>
      <c r="S407" s="1002"/>
      <c r="T407" s="1002"/>
      <c r="U407" s="1002"/>
      <c r="V407" s="1002"/>
      <c r="W407" s="1002"/>
      <c r="X407" s="1002"/>
      <c r="Y407" s="989">
        <v>37</v>
      </c>
      <c r="Z407" s="990"/>
      <c r="AA407" s="990"/>
      <c r="AB407" s="991"/>
      <c r="AC407" s="992" t="s">
        <v>75</v>
      </c>
      <c r="AD407" s="993"/>
      <c r="AE407" s="993"/>
      <c r="AF407" s="993"/>
      <c r="AG407" s="993"/>
      <c r="AH407" s="994" t="s">
        <v>670</v>
      </c>
      <c r="AI407" s="995"/>
      <c r="AJ407" s="995"/>
      <c r="AK407" s="995"/>
      <c r="AL407" s="996" t="s">
        <v>670</v>
      </c>
      <c r="AM407" s="997"/>
      <c r="AN407" s="997"/>
      <c r="AO407" s="998"/>
      <c r="AP407" s="999" t="s">
        <v>688</v>
      </c>
      <c r="AQ407" s="999"/>
      <c r="AR407" s="999"/>
      <c r="AS407" s="999"/>
      <c r="AT407" s="999"/>
      <c r="AU407" s="999"/>
      <c r="AV407" s="999"/>
      <c r="AW407" s="999"/>
      <c r="AX407" s="999"/>
      <c r="AY407">
        <f>COUNTA($C$407)</f>
        <v>1</v>
      </c>
    </row>
    <row r="408" spans="1:51" ht="58.5" customHeight="1" x14ac:dyDescent="0.15">
      <c r="A408" s="230">
        <v>10</v>
      </c>
      <c r="B408" s="230">
        <v>1</v>
      </c>
      <c r="C408" s="982" t="s">
        <v>705</v>
      </c>
      <c r="D408" s="982"/>
      <c r="E408" s="982"/>
      <c r="F408" s="982"/>
      <c r="G408" s="982"/>
      <c r="H408" s="982"/>
      <c r="I408" s="982"/>
      <c r="J408" s="1000">
        <v>8020001076641</v>
      </c>
      <c r="K408" s="1001"/>
      <c r="L408" s="1001"/>
      <c r="M408" s="1001"/>
      <c r="N408" s="1001"/>
      <c r="O408" s="1001"/>
      <c r="P408" s="1002" t="s">
        <v>706</v>
      </c>
      <c r="Q408" s="1002"/>
      <c r="R408" s="1002"/>
      <c r="S408" s="1002"/>
      <c r="T408" s="1002"/>
      <c r="U408" s="1002"/>
      <c r="V408" s="1002"/>
      <c r="W408" s="1002"/>
      <c r="X408" s="1002"/>
      <c r="Y408" s="989">
        <v>25</v>
      </c>
      <c r="Z408" s="990"/>
      <c r="AA408" s="990"/>
      <c r="AB408" s="991"/>
      <c r="AC408" s="992" t="s">
        <v>75</v>
      </c>
      <c r="AD408" s="993"/>
      <c r="AE408" s="993"/>
      <c r="AF408" s="993"/>
      <c r="AG408" s="993"/>
      <c r="AH408" s="994" t="s">
        <v>670</v>
      </c>
      <c r="AI408" s="995"/>
      <c r="AJ408" s="995"/>
      <c r="AK408" s="995"/>
      <c r="AL408" s="996" t="s">
        <v>670</v>
      </c>
      <c r="AM408" s="997"/>
      <c r="AN408" s="997"/>
      <c r="AO408" s="998"/>
      <c r="AP408" s="999" t="s">
        <v>688</v>
      </c>
      <c r="AQ408" s="999"/>
      <c r="AR408" s="999"/>
      <c r="AS408" s="999"/>
      <c r="AT408" s="999"/>
      <c r="AU408" s="999"/>
      <c r="AV408" s="999"/>
      <c r="AW408" s="999"/>
      <c r="AX408" s="99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196</v>
      </c>
      <c r="K431" s="256"/>
      <c r="L431" s="256"/>
      <c r="M431" s="256"/>
      <c r="N431" s="256"/>
      <c r="O431" s="256"/>
      <c r="P431" s="119" t="s">
        <v>25</v>
      </c>
      <c r="Q431" s="119"/>
      <c r="R431" s="119"/>
      <c r="S431" s="119"/>
      <c r="T431" s="119"/>
      <c r="U431" s="119"/>
      <c r="V431" s="119"/>
      <c r="W431" s="119"/>
      <c r="X431" s="119"/>
      <c r="Y431" s="257" t="s">
        <v>195</v>
      </c>
      <c r="Z431" s="258"/>
      <c r="AA431" s="258"/>
      <c r="AB431" s="258"/>
      <c r="AC431" s="241" t="s">
        <v>225</v>
      </c>
      <c r="AD431" s="241"/>
      <c r="AE431" s="241"/>
      <c r="AF431" s="241"/>
      <c r="AG431" s="241"/>
      <c r="AH431" s="257" t="s">
        <v>243</v>
      </c>
      <c r="AI431" s="255"/>
      <c r="AJ431" s="255"/>
      <c r="AK431" s="255"/>
      <c r="AL431" s="255" t="s">
        <v>19</v>
      </c>
      <c r="AM431" s="255"/>
      <c r="AN431" s="255"/>
      <c r="AO431" s="259"/>
      <c r="AP431" s="244" t="s">
        <v>197</v>
      </c>
      <c r="AQ431" s="244"/>
      <c r="AR431" s="244"/>
      <c r="AS431" s="244"/>
      <c r="AT431" s="244"/>
      <c r="AU431" s="244"/>
      <c r="AV431" s="244"/>
      <c r="AW431" s="244"/>
      <c r="AX431" s="244"/>
      <c r="AY431">
        <f>$AY$429</f>
        <v>1</v>
      </c>
    </row>
    <row r="432" spans="1:51" ht="54.75" customHeight="1" x14ac:dyDescent="0.15">
      <c r="A432" s="230">
        <v>1</v>
      </c>
      <c r="B432" s="230">
        <v>1</v>
      </c>
      <c r="C432" s="982" t="s">
        <v>707</v>
      </c>
      <c r="D432" s="982"/>
      <c r="E432" s="982"/>
      <c r="F432" s="982"/>
      <c r="G432" s="982"/>
      <c r="H432" s="982"/>
      <c r="I432" s="982"/>
      <c r="J432" s="1000">
        <v>5010005007398</v>
      </c>
      <c r="K432" s="1001"/>
      <c r="L432" s="1001"/>
      <c r="M432" s="1001"/>
      <c r="N432" s="1001"/>
      <c r="O432" s="1001"/>
      <c r="P432" s="1002" t="s">
        <v>708</v>
      </c>
      <c r="Q432" s="1002"/>
      <c r="R432" s="1002"/>
      <c r="S432" s="1002"/>
      <c r="T432" s="1002"/>
      <c r="U432" s="1002"/>
      <c r="V432" s="1002"/>
      <c r="W432" s="1002"/>
      <c r="X432" s="1002"/>
      <c r="Y432" s="989">
        <v>55</v>
      </c>
      <c r="Z432" s="990"/>
      <c r="AA432" s="990"/>
      <c r="AB432" s="991"/>
      <c r="AC432" s="992" t="s">
        <v>75</v>
      </c>
      <c r="AD432" s="993"/>
      <c r="AE432" s="993"/>
      <c r="AF432" s="993"/>
      <c r="AG432" s="993"/>
      <c r="AH432" s="994" t="s">
        <v>670</v>
      </c>
      <c r="AI432" s="995"/>
      <c r="AJ432" s="995"/>
      <c r="AK432" s="995"/>
      <c r="AL432" s="996" t="s">
        <v>670</v>
      </c>
      <c r="AM432" s="997"/>
      <c r="AN432" s="997"/>
      <c r="AO432" s="998"/>
      <c r="AP432" s="999" t="s">
        <v>688</v>
      </c>
      <c r="AQ432" s="999"/>
      <c r="AR432" s="999"/>
      <c r="AS432" s="999"/>
      <c r="AT432" s="999"/>
      <c r="AU432" s="999"/>
      <c r="AV432" s="999"/>
      <c r="AW432" s="999"/>
      <c r="AX432" s="999"/>
      <c r="AY432">
        <f>$AY$429</f>
        <v>1</v>
      </c>
    </row>
    <row r="433" spans="1:51" ht="54.75" customHeight="1" x14ac:dyDescent="0.15">
      <c r="A433" s="230">
        <v>2</v>
      </c>
      <c r="B433" s="230">
        <v>1</v>
      </c>
      <c r="C433" s="982" t="s">
        <v>707</v>
      </c>
      <c r="D433" s="982"/>
      <c r="E433" s="982"/>
      <c r="F433" s="982"/>
      <c r="G433" s="982"/>
      <c r="H433" s="982"/>
      <c r="I433" s="982"/>
      <c r="J433" s="1000">
        <v>5010005007398</v>
      </c>
      <c r="K433" s="1001"/>
      <c r="L433" s="1001"/>
      <c r="M433" s="1001"/>
      <c r="N433" s="1001"/>
      <c r="O433" s="1001"/>
      <c r="P433" s="1002" t="s">
        <v>699</v>
      </c>
      <c r="Q433" s="1002"/>
      <c r="R433" s="1002"/>
      <c r="S433" s="1002"/>
      <c r="T433" s="1002"/>
      <c r="U433" s="1002"/>
      <c r="V433" s="1002"/>
      <c r="W433" s="1002"/>
      <c r="X433" s="1002"/>
      <c r="Y433" s="989">
        <v>19</v>
      </c>
      <c r="Z433" s="990"/>
      <c r="AA433" s="990"/>
      <c r="AB433" s="991"/>
      <c r="AC433" s="992" t="s">
        <v>75</v>
      </c>
      <c r="AD433" s="993"/>
      <c r="AE433" s="993"/>
      <c r="AF433" s="993"/>
      <c r="AG433" s="993"/>
      <c r="AH433" s="994" t="s">
        <v>670</v>
      </c>
      <c r="AI433" s="995"/>
      <c r="AJ433" s="995"/>
      <c r="AK433" s="995"/>
      <c r="AL433" s="996" t="s">
        <v>670</v>
      </c>
      <c r="AM433" s="997"/>
      <c r="AN433" s="997"/>
      <c r="AO433" s="998"/>
      <c r="AP433" s="999" t="s">
        <v>688</v>
      </c>
      <c r="AQ433" s="999"/>
      <c r="AR433" s="999"/>
      <c r="AS433" s="999"/>
      <c r="AT433" s="999"/>
      <c r="AU433" s="999"/>
      <c r="AV433" s="999"/>
      <c r="AW433" s="999"/>
      <c r="AX433" s="999"/>
      <c r="AY433">
        <f>COUNTA($C$433)</f>
        <v>1</v>
      </c>
    </row>
    <row r="434" spans="1:51" ht="54.75" customHeight="1" x14ac:dyDescent="0.15">
      <c r="A434" s="230">
        <v>3</v>
      </c>
      <c r="B434" s="230">
        <v>1</v>
      </c>
      <c r="C434" s="982" t="s">
        <v>709</v>
      </c>
      <c r="D434" s="982"/>
      <c r="E434" s="982"/>
      <c r="F434" s="982"/>
      <c r="G434" s="982"/>
      <c r="H434" s="982"/>
      <c r="I434" s="982"/>
      <c r="J434" s="1000">
        <v>7370005002147</v>
      </c>
      <c r="K434" s="1001"/>
      <c r="L434" s="1001"/>
      <c r="M434" s="1001"/>
      <c r="N434" s="1001"/>
      <c r="O434" s="1001"/>
      <c r="P434" s="1002" t="s">
        <v>696</v>
      </c>
      <c r="Q434" s="1002"/>
      <c r="R434" s="1002"/>
      <c r="S434" s="1002"/>
      <c r="T434" s="1002"/>
      <c r="U434" s="1002"/>
      <c r="V434" s="1002"/>
      <c r="W434" s="1002"/>
      <c r="X434" s="1002"/>
      <c r="Y434" s="989">
        <v>35</v>
      </c>
      <c r="Z434" s="990"/>
      <c r="AA434" s="990"/>
      <c r="AB434" s="991"/>
      <c r="AC434" s="992" t="s">
        <v>75</v>
      </c>
      <c r="AD434" s="993"/>
      <c r="AE434" s="993"/>
      <c r="AF434" s="993"/>
      <c r="AG434" s="993"/>
      <c r="AH434" s="994" t="s">
        <v>670</v>
      </c>
      <c r="AI434" s="995"/>
      <c r="AJ434" s="995"/>
      <c r="AK434" s="995"/>
      <c r="AL434" s="996" t="s">
        <v>670</v>
      </c>
      <c r="AM434" s="997"/>
      <c r="AN434" s="997"/>
      <c r="AO434" s="998"/>
      <c r="AP434" s="999" t="s">
        <v>688</v>
      </c>
      <c r="AQ434" s="999"/>
      <c r="AR434" s="999"/>
      <c r="AS434" s="999"/>
      <c r="AT434" s="999"/>
      <c r="AU434" s="999"/>
      <c r="AV434" s="999"/>
      <c r="AW434" s="999"/>
      <c r="AX434" s="999"/>
      <c r="AY434">
        <f>COUNTA($C$434)</f>
        <v>1</v>
      </c>
    </row>
    <row r="435" spans="1:51" ht="54.75" customHeight="1" x14ac:dyDescent="0.15">
      <c r="A435" s="230">
        <v>4</v>
      </c>
      <c r="B435" s="230">
        <v>1</v>
      </c>
      <c r="C435" s="1003" t="s">
        <v>710</v>
      </c>
      <c r="D435" s="982"/>
      <c r="E435" s="982"/>
      <c r="F435" s="982"/>
      <c r="G435" s="982"/>
      <c r="H435" s="982"/>
      <c r="I435" s="982"/>
      <c r="J435" s="1000">
        <v>9013205001282</v>
      </c>
      <c r="K435" s="1001"/>
      <c r="L435" s="1001"/>
      <c r="M435" s="1001"/>
      <c r="N435" s="1001"/>
      <c r="O435" s="1001"/>
      <c r="P435" s="1004" t="s">
        <v>703</v>
      </c>
      <c r="Q435" s="1002"/>
      <c r="R435" s="1002"/>
      <c r="S435" s="1002"/>
      <c r="T435" s="1002"/>
      <c r="U435" s="1002"/>
      <c r="V435" s="1002"/>
      <c r="W435" s="1002"/>
      <c r="X435" s="1002"/>
      <c r="Y435" s="989">
        <v>31</v>
      </c>
      <c r="Z435" s="990"/>
      <c r="AA435" s="990"/>
      <c r="AB435" s="991"/>
      <c r="AC435" s="992" t="s">
        <v>75</v>
      </c>
      <c r="AD435" s="993"/>
      <c r="AE435" s="993"/>
      <c r="AF435" s="993"/>
      <c r="AG435" s="993"/>
      <c r="AH435" s="994" t="s">
        <v>670</v>
      </c>
      <c r="AI435" s="995"/>
      <c r="AJ435" s="995"/>
      <c r="AK435" s="995"/>
      <c r="AL435" s="996" t="s">
        <v>670</v>
      </c>
      <c r="AM435" s="997"/>
      <c r="AN435" s="997"/>
      <c r="AO435" s="998"/>
      <c r="AP435" s="999" t="s">
        <v>688</v>
      </c>
      <c r="AQ435" s="999"/>
      <c r="AR435" s="999"/>
      <c r="AS435" s="999"/>
      <c r="AT435" s="999"/>
      <c r="AU435" s="999"/>
      <c r="AV435" s="999"/>
      <c r="AW435" s="999"/>
      <c r="AX435" s="999"/>
      <c r="AY435">
        <f>COUNTA($C$435)</f>
        <v>1</v>
      </c>
    </row>
    <row r="436" spans="1:51" ht="54.75" customHeight="1" x14ac:dyDescent="0.15">
      <c r="A436" s="230">
        <v>5</v>
      </c>
      <c r="B436" s="230">
        <v>1</v>
      </c>
      <c r="C436" s="1003" t="s">
        <v>711</v>
      </c>
      <c r="D436" s="982"/>
      <c r="E436" s="982"/>
      <c r="F436" s="982"/>
      <c r="G436" s="982"/>
      <c r="H436" s="982"/>
      <c r="I436" s="982"/>
      <c r="J436" s="1000">
        <v>5120005020803</v>
      </c>
      <c r="K436" s="1001"/>
      <c r="L436" s="1001"/>
      <c r="M436" s="1001"/>
      <c r="N436" s="1001"/>
      <c r="O436" s="1001"/>
      <c r="P436" s="1004" t="s">
        <v>706</v>
      </c>
      <c r="Q436" s="1002"/>
      <c r="R436" s="1002"/>
      <c r="S436" s="1002"/>
      <c r="T436" s="1002"/>
      <c r="U436" s="1002"/>
      <c r="V436" s="1002"/>
      <c r="W436" s="1002"/>
      <c r="X436" s="1002"/>
      <c r="Y436" s="989">
        <v>29</v>
      </c>
      <c r="Z436" s="990"/>
      <c r="AA436" s="990"/>
      <c r="AB436" s="991"/>
      <c r="AC436" s="992" t="s">
        <v>75</v>
      </c>
      <c r="AD436" s="993"/>
      <c r="AE436" s="993"/>
      <c r="AF436" s="993"/>
      <c r="AG436" s="993"/>
      <c r="AH436" s="994" t="s">
        <v>670</v>
      </c>
      <c r="AI436" s="995"/>
      <c r="AJ436" s="995"/>
      <c r="AK436" s="995"/>
      <c r="AL436" s="996" t="s">
        <v>670</v>
      </c>
      <c r="AM436" s="997"/>
      <c r="AN436" s="997"/>
      <c r="AO436" s="998"/>
      <c r="AP436" s="999" t="s">
        <v>688</v>
      </c>
      <c r="AQ436" s="999"/>
      <c r="AR436" s="999"/>
      <c r="AS436" s="999"/>
      <c r="AT436" s="999"/>
      <c r="AU436" s="999"/>
      <c r="AV436" s="999"/>
      <c r="AW436" s="999"/>
      <c r="AX436" s="999"/>
      <c r="AY436">
        <f>COUNTA($C$436)</f>
        <v>1</v>
      </c>
    </row>
    <row r="437" spans="1:51" ht="54.75" customHeight="1" x14ac:dyDescent="0.15">
      <c r="A437" s="230">
        <v>6</v>
      </c>
      <c r="B437" s="230">
        <v>1</v>
      </c>
      <c r="C437" s="982" t="s">
        <v>712</v>
      </c>
      <c r="D437" s="982"/>
      <c r="E437" s="982"/>
      <c r="F437" s="982"/>
      <c r="G437" s="982"/>
      <c r="H437" s="982"/>
      <c r="I437" s="982"/>
      <c r="J437" s="1000">
        <v>3100005006723</v>
      </c>
      <c r="K437" s="1001"/>
      <c r="L437" s="1001"/>
      <c r="M437" s="1001"/>
      <c r="N437" s="1001"/>
      <c r="O437" s="1001"/>
      <c r="P437" s="1002" t="s">
        <v>713</v>
      </c>
      <c r="Q437" s="1002"/>
      <c r="R437" s="1002"/>
      <c r="S437" s="1002"/>
      <c r="T437" s="1002"/>
      <c r="U437" s="1002"/>
      <c r="V437" s="1002"/>
      <c r="W437" s="1002"/>
      <c r="X437" s="1002"/>
      <c r="Y437" s="989">
        <v>23</v>
      </c>
      <c r="Z437" s="990"/>
      <c r="AA437" s="990"/>
      <c r="AB437" s="991"/>
      <c r="AC437" s="992" t="s">
        <v>75</v>
      </c>
      <c r="AD437" s="993"/>
      <c r="AE437" s="993"/>
      <c r="AF437" s="993"/>
      <c r="AG437" s="993"/>
      <c r="AH437" s="994" t="s">
        <v>670</v>
      </c>
      <c r="AI437" s="995"/>
      <c r="AJ437" s="995"/>
      <c r="AK437" s="995"/>
      <c r="AL437" s="996" t="s">
        <v>670</v>
      </c>
      <c r="AM437" s="997"/>
      <c r="AN437" s="997"/>
      <c r="AO437" s="998"/>
      <c r="AP437" s="999" t="s">
        <v>688</v>
      </c>
      <c r="AQ437" s="999"/>
      <c r="AR437" s="999"/>
      <c r="AS437" s="999"/>
      <c r="AT437" s="999"/>
      <c r="AU437" s="999"/>
      <c r="AV437" s="999"/>
      <c r="AW437" s="999"/>
      <c r="AX437" s="999"/>
      <c r="AY437">
        <f>COUNTA($C$437)</f>
        <v>1</v>
      </c>
    </row>
    <row r="438" spans="1:51" ht="54.75" customHeight="1" x14ac:dyDescent="0.15">
      <c r="A438" s="230">
        <v>7</v>
      </c>
      <c r="B438" s="230">
        <v>1</v>
      </c>
      <c r="C438" s="982" t="s">
        <v>714</v>
      </c>
      <c r="D438" s="982"/>
      <c r="E438" s="982"/>
      <c r="F438" s="982"/>
      <c r="G438" s="982"/>
      <c r="H438" s="982"/>
      <c r="I438" s="982"/>
      <c r="J438" s="1000">
        <v>2180005006072</v>
      </c>
      <c r="K438" s="1001"/>
      <c r="L438" s="1001"/>
      <c r="M438" s="1001"/>
      <c r="N438" s="1001"/>
      <c r="O438" s="1001"/>
      <c r="P438" s="1002" t="s">
        <v>703</v>
      </c>
      <c r="Q438" s="1002"/>
      <c r="R438" s="1002"/>
      <c r="S438" s="1002"/>
      <c r="T438" s="1002"/>
      <c r="U438" s="1002"/>
      <c r="V438" s="1002"/>
      <c r="W438" s="1002"/>
      <c r="X438" s="1002"/>
      <c r="Y438" s="989">
        <v>20</v>
      </c>
      <c r="Z438" s="990"/>
      <c r="AA438" s="990"/>
      <c r="AB438" s="991"/>
      <c r="AC438" s="992" t="s">
        <v>75</v>
      </c>
      <c r="AD438" s="993"/>
      <c r="AE438" s="993"/>
      <c r="AF438" s="993"/>
      <c r="AG438" s="993"/>
      <c r="AH438" s="994" t="s">
        <v>670</v>
      </c>
      <c r="AI438" s="995"/>
      <c r="AJ438" s="995"/>
      <c r="AK438" s="995"/>
      <c r="AL438" s="996" t="s">
        <v>670</v>
      </c>
      <c r="AM438" s="997"/>
      <c r="AN438" s="997"/>
      <c r="AO438" s="998"/>
      <c r="AP438" s="999" t="s">
        <v>688</v>
      </c>
      <c r="AQ438" s="999"/>
      <c r="AR438" s="999"/>
      <c r="AS438" s="999"/>
      <c r="AT438" s="999"/>
      <c r="AU438" s="999"/>
      <c r="AV438" s="999"/>
      <c r="AW438" s="999"/>
      <c r="AX438" s="999"/>
      <c r="AY438">
        <f>COUNTA($C$438)</f>
        <v>1</v>
      </c>
    </row>
    <row r="439" spans="1:51" ht="54.75" customHeight="1" x14ac:dyDescent="0.15">
      <c r="A439" s="230">
        <v>8</v>
      </c>
      <c r="B439" s="230">
        <v>1</v>
      </c>
      <c r="C439" s="982" t="s">
        <v>715</v>
      </c>
      <c r="D439" s="982"/>
      <c r="E439" s="982"/>
      <c r="F439" s="982"/>
      <c r="G439" s="982"/>
      <c r="H439" s="982"/>
      <c r="I439" s="982"/>
      <c r="J439" s="1000">
        <v>1012805001385</v>
      </c>
      <c r="K439" s="1001"/>
      <c r="L439" s="1001"/>
      <c r="M439" s="1001"/>
      <c r="N439" s="1001"/>
      <c r="O439" s="1001"/>
      <c r="P439" s="1002" t="s">
        <v>703</v>
      </c>
      <c r="Q439" s="1002"/>
      <c r="R439" s="1002"/>
      <c r="S439" s="1002"/>
      <c r="T439" s="1002"/>
      <c r="U439" s="1002"/>
      <c r="V439" s="1002"/>
      <c r="W439" s="1002"/>
      <c r="X439" s="1002"/>
      <c r="Y439" s="989">
        <v>18</v>
      </c>
      <c r="Z439" s="990"/>
      <c r="AA439" s="990"/>
      <c r="AB439" s="991"/>
      <c r="AC439" s="992" t="s">
        <v>75</v>
      </c>
      <c r="AD439" s="993"/>
      <c r="AE439" s="993"/>
      <c r="AF439" s="993"/>
      <c r="AG439" s="993"/>
      <c r="AH439" s="994" t="s">
        <v>670</v>
      </c>
      <c r="AI439" s="995"/>
      <c r="AJ439" s="995"/>
      <c r="AK439" s="995"/>
      <c r="AL439" s="996" t="s">
        <v>670</v>
      </c>
      <c r="AM439" s="997"/>
      <c r="AN439" s="997"/>
      <c r="AO439" s="998"/>
      <c r="AP439" s="999" t="s">
        <v>688</v>
      </c>
      <c r="AQ439" s="999"/>
      <c r="AR439" s="999"/>
      <c r="AS439" s="999"/>
      <c r="AT439" s="999"/>
      <c r="AU439" s="999"/>
      <c r="AV439" s="999"/>
      <c r="AW439" s="999"/>
      <c r="AX439" s="999"/>
      <c r="AY439">
        <f>COUNTA($C$439)</f>
        <v>1</v>
      </c>
    </row>
    <row r="440" spans="1:51" ht="54.75" customHeight="1" x14ac:dyDescent="0.15">
      <c r="A440" s="230">
        <v>9</v>
      </c>
      <c r="B440" s="230">
        <v>1</v>
      </c>
      <c r="C440" s="982" t="s">
        <v>716</v>
      </c>
      <c r="D440" s="982"/>
      <c r="E440" s="982"/>
      <c r="F440" s="982"/>
      <c r="G440" s="982"/>
      <c r="H440" s="982"/>
      <c r="I440" s="982"/>
      <c r="J440" s="1000">
        <v>6020005004971</v>
      </c>
      <c r="K440" s="1001"/>
      <c r="L440" s="1001"/>
      <c r="M440" s="1001"/>
      <c r="N440" s="1001"/>
      <c r="O440" s="1001"/>
      <c r="P440" s="1002" t="s">
        <v>703</v>
      </c>
      <c r="Q440" s="1002"/>
      <c r="R440" s="1002"/>
      <c r="S440" s="1002"/>
      <c r="T440" s="1002"/>
      <c r="U440" s="1002"/>
      <c r="V440" s="1002"/>
      <c r="W440" s="1002"/>
      <c r="X440" s="1002"/>
      <c r="Y440" s="989">
        <v>17</v>
      </c>
      <c r="Z440" s="990"/>
      <c r="AA440" s="990"/>
      <c r="AB440" s="991"/>
      <c r="AC440" s="992" t="s">
        <v>75</v>
      </c>
      <c r="AD440" s="993"/>
      <c r="AE440" s="993"/>
      <c r="AF440" s="993"/>
      <c r="AG440" s="993"/>
      <c r="AH440" s="994" t="s">
        <v>670</v>
      </c>
      <c r="AI440" s="995"/>
      <c r="AJ440" s="995"/>
      <c r="AK440" s="995"/>
      <c r="AL440" s="996" t="s">
        <v>670</v>
      </c>
      <c r="AM440" s="997"/>
      <c r="AN440" s="997"/>
      <c r="AO440" s="998"/>
      <c r="AP440" s="999" t="s">
        <v>688</v>
      </c>
      <c r="AQ440" s="999"/>
      <c r="AR440" s="999"/>
      <c r="AS440" s="999"/>
      <c r="AT440" s="999"/>
      <c r="AU440" s="999"/>
      <c r="AV440" s="999"/>
      <c r="AW440" s="999"/>
      <c r="AX440" s="999"/>
      <c r="AY440">
        <f>COUNTA($C$440)</f>
        <v>1</v>
      </c>
    </row>
    <row r="441" spans="1:51" ht="54.75" customHeight="1" x14ac:dyDescent="0.15">
      <c r="A441" s="230">
        <v>10</v>
      </c>
      <c r="B441" s="230">
        <v>1</v>
      </c>
      <c r="C441" s="982" t="s">
        <v>717</v>
      </c>
      <c r="D441" s="982"/>
      <c r="E441" s="982"/>
      <c r="F441" s="982"/>
      <c r="G441" s="982"/>
      <c r="H441" s="982"/>
      <c r="I441" s="982"/>
      <c r="J441" s="1000">
        <v>5050005005266</v>
      </c>
      <c r="K441" s="1001"/>
      <c r="L441" s="1001"/>
      <c r="M441" s="1001"/>
      <c r="N441" s="1001"/>
      <c r="O441" s="1001"/>
      <c r="P441" s="1002" t="s">
        <v>703</v>
      </c>
      <c r="Q441" s="1002"/>
      <c r="R441" s="1002"/>
      <c r="S441" s="1002"/>
      <c r="T441" s="1002"/>
      <c r="U441" s="1002"/>
      <c r="V441" s="1002"/>
      <c r="W441" s="1002"/>
      <c r="X441" s="1002"/>
      <c r="Y441" s="989">
        <v>13</v>
      </c>
      <c r="Z441" s="990"/>
      <c r="AA441" s="990"/>
      <c r="AB441" s="991"/>
      <c r="AC441" s="992" t="s">
        <v>75</v>
      </c>
      <c r="AD441" s="993"/>
      <c r="AE441" s="993"/>
      <c r="AF441" s="993"/>
      <c r="AG441" s="993"/>
      <c r="AH441" s="994" t="s">
        <v>670</v>
      </c>
      <c r="AI441" s="995"/>
      <c r="AJ441" s="995"/>
      <c r="AK441" s="995"/>
      <c r="AL441" s="996" t="s">
        <v>670</v>
      </c>
      <c r="AM441" s="997"/>
      <c r="AN441" s="997"/>
      <c r="AO441" s="998"/>
      <c r="AP441" s="999" t="s">
        <v>688</v>
      </c>
      <c r="AQ441" s="999"/>
      <c r="AR441" s="999"/>
      <c r="AS441" s="999"/>
      <c r="AT441" s="999"/>
      <c r="AU441" s="999"/>
      <c r="AV441" s="999"/>
      <c r="AW441" s="999"/>
      <c r="AX441" s="999"/>
      <c r="AY441">
        <f>COUNTA($C$441)</f>
        <v>1</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196</v>
      </c>
      <c r="K464" s="256"/>
      <c r="L464" s="256"/>
      <c r="M464" s="256"/>
      <c r="N464" s="256"/>
      <c r="O464" s="256"/>
      <c r="P464" s="119" t="s">
        <v>25</v>
      </c>
      <c r="Q464" s="119"/>
      <c r="R464" s="119"/>
      <c r="S464" s="119"/>
      <c r="T464" s="119"/>
      <c r="U464" s="119"/>
      <c r="V464" s="119"/>
      <c r="W464" s="119"/>
      <c r="X464" s="119"/>
      <c r="Y464" s="257" t="s">
        <v>195</v>
      </c>
      <c r="Z464" s="258"/>
      <c r="AA464" s="258"/>
      <c r="AB464" s="258"/>
      <c r="AC464" s="241" t="s">
        <v>225</v>
      </c>
      <c r="AD464" s="241"/>
      <c r="AE464" s="241"/>
      <c r="AF464" s="241"/>
      <c r="AG464" s="241"/>
      <c r="AH464" s="257" t="s">
        <v>243</v>
      </c>
      <c r="AI464" s="255"/>
      <c r="AJ464" s="255"/>
      <c r="AK464" s="255"/>
      <c r="AL464" s="255" t="s">
        <v>19</v>
      </c>
      <c r="AM464" s="255"/>
      <c r="AN464" s="255"/>
      <c r="AO464" s="259"/>
      <c r="AP464" s="244" t="s">
        <v>197</v>
      </c>
      <c r="AQ464" s="244"/>
      <c r="AR464" s="244"/>
      <c r="AS464" s="244"/>
      <c r="AT464" s="244"/>
      <c r="AU464" s="244"/>
      <c r="AV464" s="244"/>
      <c r="AW464" s="244"/>
      <c r="AX464" s="244"/>
      <c r="AY464">
        <f>$AY$462</f>
        <v>1</v>
      </c>
    </row>
    <row r="465" spans="1:51" ht="54" customHeight="1" x14ac:dyDescent="0.15">
      <c r="A465" s="230">
        <v>1</v>
      </c>
      <c r="B465" s="230">
        <v>1</v>
      </c>
      <c r="C465" s="982" t="s">
        <v>718</v>
      </c>
      <c r="D465" s="982"/>
      <c r="E465" s="982"/>
      <c r="F465" s="982"/>
      <c r="G465" s="982"/>
      <c r="H465" s="982"/>
      <c r="I465" s="982"/>
      <c r="J465" s="1000">
        <v>7010005005425</v>
      </c>
      <c r="K465" s="1001"/>
      <c r="L465" s="1001"/>
      <c r="M465" s="1001"/>
      <c r="N465" s="1001"/>
      <c r="O465" s="1001"/>
      <c r="P465" s="1002" t="s">
        <v>690</v>
      </c>
      <c r="Q465" s="1002"/>
      <c r="R465" s="1002"/>
      <c r="S465" s="1002"/>
      <c r="T465" s="1002"/>
      <c r="U465" s="1002"/>
      <c r="V465" s="1002"/>
      <c r="W465" s="1002"/>
      <c r="X465" s="1002"/>
      <c r="Y465" s="989">
        <v>143</v>
      </c>
      <c r="Z465" s="990"/>
      <c r="AA465" s="990"/>
      <c r="AB465" s="991"/>
      <c r="AC465" s="992" t="s">
        <v>75</v>
      </c>
      <c r="AD465" s="993"/>
      <c r="AE465" s="993"/>
      <c r="AF465" s="993"/>
      <c r="AG465" s="993"/>
      <c r="AH465" s="994" t="s">
        <v>670</v>
      </c>
      <c r="AI465" s="995"/>
      <c r="AJ465" s="995"/>
      <c r="AK465" s="995"/>
      <c r="AL465" s="996" t="s">
        <v>670</v>
      </c>
      <c r="AM465" s="997"/>
      <c r="AN465" s="997"/>
      <c r="AO465" s="998"/>
      <c r="AP465" s="999" t="s">
        <v>688</v>
      </c>
      <c r="AQ465" s="999"/>
      <c r="AR465" s="999"/>
      <c r="AS465" s="999"/>
      <c r="AT465" s="999"/>
      <c r="AU465" s="999"/>
      <c r="AV465" s="999"/>
      <c r="AW465" s="999"/>
      <c r="AX465" s="999"/>
      <c r="AY465">
        <f>$AY$462</f>
        <v>1</v>
      </c>
    </row>
    <row r="466" spans="1:51" ht="54" customHeight="1" x14ac:dyDescent="0.15">
      <c r="A466" s="230">
        <v>2</v>
      </c>
      <c r="B466" s="230">
        <v>1</v>
      </c>
      <c r="C466" s="982" t="s">
        <v>718</v>
      </c>
      <c r="D466" s="982"/>
      <c r="E466" s="982"/>
      <c r="F466" s="982"/>
      <c r="G466" s="982"/>
      <c r="H466" s="982"/>
      <c r="I466" s="982"/>
      <c r="J466" s="1000">
        <v>7010005005425</v>
      </c>
      <c r="K466" s="1001"/>
      <c r="L466" s="1001"/>
      <c r="M466" s="1001"/>
      <c r="N466" s="1001"/>
      <c r="O466" s="1001"/>
      <c r="P466" s="1002" t="s">
        <v>703</v>
      </c>
      <c r="Q466" s="1002"/>
      <c r="R466" s="1002"/>
      <c r="S466" s="1002"/>
      <c r="T466" s="1002"/>
      <c r="U466" s="1002"/>
      <c r="V466" s="1002"/>
      <c r="W466" s="1002"/>
      <c r="X466" s="1002"/>
      <c r="Y466" s="989">
        <v>65</v>
      </c>
      <c r="Z466" s="990"/>
      <c r="AA466" s="990"/>
      <c r="AB466" s="991"/>
      <c r="AC466" s="992" t="s">
        <v>75</v>
      </c>
      <c r="AD466" s="993"/>
      <c r="AE466" s="993"/>
      <c r="AF466" s="993"/>
      <c r="AG466" s="993"/>
      <c r="AH466" s="994" t="s">
        <v>670</v>
      </c>
      <c r="AI466" s="995"/>
      <c r="AJ466" s="995"/>
      <c r="AK466" s="995"/>
      <c r="AL466" s="996" t="s">
        <v>670</v>
      </c>
      <c r="AM466" s="997"/>
      <c r="AN466" s="997"/>
      <c r="AO466" s="998"/>
      <c r="AP466" s="999" t="s">
        <v>688</v>
      </c>
      <c r="AQ466" s="999"/>
      <c r="AR466" s="999"/>
      <c r="AS466" s="999"/>
      <c r="AT466" s="999"/>
      <c r="AU466" s="999"/>
      <c r="AV466" s="999"/>
      <c r="AW466" s="999"/>
      <c r="AX466" s="999"/>
      <c r="AY466">
        <f>COUNTA($C$466)</f>
        <v>1</v>
      </c>
    </row>
    <row r="467" spans="1:51" ht="54" customHeight="1" x14ac:dyDescent="0.15">
      <c r="A467" s="230">
        <v>3</v>
      </c>
      <c r="B467" s="230">
        <v>1</v>
      </c>
      <c r="C467" s="1003" t="s">
        <v>718</v>
      </c>
      <c r="D467" s="982"/>
      <c r="E467" s="982"/>
      <c r="F467" s="982"/>
      <c r="G467" s="982"/>
      <c r="H467" s="982"/>
      <c r="I467" s="982"/>
      <c r="J467" s="1000">
        <v>7010005005425</v>
      </c>
      <c r="K467" s="1001"/>
      <c r="L467" s="1001"/>
      <c r="M467" s="1001"/>
      <c r="N467" s="1001"/>
      <c r="O467" s="1001"/>
      <c r="P467" s="1004" t="s">
        <v>719</v>
      </c>
      <c r="Q467" s="1002"/>
      <c r="R467" s="1002"/>
      <c r="S467" s="1002"/>
      <c r="T467" s="1002"/>
      <c r="U467" s="1002"/>
      <c r="V467" s="1002"/>
      <c r="W467" s="1002"/>
      <c r="X467" s="1002"/>
      <c r="Y467" s="989">
        <v>60</v>
      </c>
      <c r="Z467" s="990"/>
      <c r="AA467" s="990"/>
      <c r="AB467" s="991"/>
      <c r="AC467" s="992" t="s">
        <v>75</v>
      </c>
      <c r="AD467" s="993"/>
      <c r="AE467" s="993"/>
      <c r="AF467" s="993"/>
      <c r="AG467" s="993"/>
      <c r="AH467" s="994" t="s">
        <v>670</v>
      </c>
      <c r="AI467" s="995"/>
      <c r="AJ467" s="995"/>
      <c r="AK467" s="995"/>
      <c r="AL467" s="996" t="s">
        <v>670</v>
      </c>
      <c r="AM467" s="997"/>
      <c r="AN467" s="997"/>
      <c r="AO467" s="998"/>
      <c r="AP467" s="999" t="s">
        <v>688</v>
      </c>
      <c r="AQ467" s="999"/>
      <c r="AR467" s="999"/>
      <c r="AS467" s="999"/>
      <c r="AT467" s="999"/>
      <c r="AU467" s="999"/>
      <c r="AV467" s="999"/>
      <c r="AW467" s="999"/>
      <c r="AX467" s="999"/>
      <c r="AY467">
        <f>COUNTA($C$467)</f>
        <v>1</v>
      </c>
    </row>
    <row r="468" spans="1:51" ht="54" customHeight="1" x14ac:dyDescent="0.15">
      <c r="A468" s="230">
        <v>4</v>
      </c>
      <c r="B468" s="230">
        <v>1</v>
      </c>
      <c r="C468" s="982" t="s">
        <v>718</v>
      </c>
      <c r="D468" s="982"/>
      <c r="E468" s="982"/>
      <c r="F468" s="982"/>
      <c r="G468" s="982"/>
      <c r="H468" s="982"/>
      <c r="I468" s="982"/>
      <c r="J468" s="1000">
        <v>7010005005425</v>
      </c>
      <c r="K468" s="1001"/>
      <c r="L468" s="1001"/>
      <c r="M468" s="1001"/>
      <c r="N468" s="1001"/>
      <c r="O468" s="1001"/>
      <c r="P468" s="1002" t="s">
        <v>720</v>
      </c>
      <c r="Q468" s="1002"/>
      <c r="R468" s="1002"/>
      <c r="S468" s="1002"/>
      <c r="T468" s="1002"/>
      <c r="U468" s="1002"/>
      <c r="V468" s="1002"/>
      <c r="W468" s="1002"/>
      <c r="X468" s="1002"/>
      <c r="Y468" s="989">
        <v>14</v>
      </c>
      <c r="Z468" s="990"/>
      <c r="AA468" s="990"/>
      <c r="AB468" s="991"/>
      <c r="AC468" s="992" t="s">
        <v>75</v>
      </c>
      <c r="AD468" s="993"/>
      <c r="AE468" s="993"/>
      <c r="AF468" s="993"/>
      <c r="AG468" s="993"/>
      <c r="AH468" s="994" t="s">
        <v>670</v>
      </c>
      <c r="AI468" s="995"/>
      <c r="AJ468" s="995"/>
      <c r="AK468" s="995"/>
      <c r="AL468" s="996" t="s">
        <v>670</v>
      </c>
      <c r="AM468" s="997"/>
      <c r="AN468" s="997"/>
      <c r="AO468" s="998"/>
      <c r="AP468" s="999" t="s">
        <v>688</v>
      </c>
      <c r="AQ468" s="999"/>
      <c r="AR468" s="999"/>
      <c r="AS468" s="999"/>
      <c r="AT468" s="999"/>
      <c r="AU468" s="999"/>
      <c r="AV468" s="999"/>
      <c r="AW468" s="999"/>
      <c r="AX468" s="999"/>
      <c r="AY468">
        <f>COUNTA($C$468)</f>
        <v>1</v>
      </c>
    </row>
    <row r="469" spans="1:51" ht="54" customHeight="1" x14ac:dyDescent="0.15">
      <c r="A469" s="230">
        <v>5</v>
      </c>
      <c r="B469" s="230">
        <v>1</v>
      </c>
      <c r="C469" s="982" t="s">
        <v>718</v>
      </c>
      <c r="D469" s="982"/>
      <c r="E469" s="982"/>
      <c r="F469" s="982"/>
      <c r="G469" s="982"/>
      <c r="H469" s="982"/>
      <c r="I469" s="982"/>
      <c r="J469" s="1000">
        <v>7010005005425</v>
      </c>
      <c r="K469" s="1001"/>
      <c r="L469" s="1001"/>
      <c r="M469" s="1001"/>
      <c r="N469" s="1001"/>
      <c r="O469" s="1001"/>
      <c r="P469" s="1002" t="s">
        <v>699</v>
      </c>
      <c r="Q469" s="1002"/>
      <c r="R469" s="1002"/>
      <c r="S469" s="1002"/>
      <c r="T469" s="1002"/>
      <c r="U469" s="1002"/>
      <c r="V469" s="1002"/>
      <c r="W469" s="1002"/>
      <c r="X469" s="1002"/>
      <c r="Y469" s="989">
        <v>9</v>
      </c>
      <c r="Z469" s="990"/>
      <c r="AA469" s="990"/>
      <c r="AB469" s="991"/>
      <c r="AC469" s="992" t="s">
        <v>75</v>
      </c>
      <c r="AD469" s="993"/>
      <c r="AE469" s="993"/>
      <c r="AF469" s="993"/>
      <c r="AG469" s="993"/>
      <c r="AH469" s="994" t="s">
        <v>670</v>
      </c>
      <c r="AI469" s="995"/>
      <c r="AJ469" s="995"/>
      <c r="AK469" s="995"/>
      <c r="AL469" s="996" t="s">
        <v>670</v>
      </c>
      <c r="AM469" s="997"/>
      <c r="AN469" s="997"/>
      <c r="AO469" s="998"/>
      <c r="AP469" s="999" t="s">
        <v>688</v>
      </c>
      <c r="AQ469" s="999"/>
      <c r="AR469" s="999"/>
      <c r="AS469" s="999"/>
      <c r="AT469" s="999"/>
      <c r="AU469" s="999"/>
      <c r="AV469" s="999"/>
      <c r="AW469" s="999"/>
      <c r="AX469" s="999"/>
      <c r="AY469">
        <f>COUNTA($C$469)</f>
        <v>1</v>
      </c>
    </row>
    <row r="470" spans="1:51" ht="54" customHeight="1" x14ac:dyDescent="0.15">
      <c r="A470" s="230">
        <v>6</v>
      </c>
      <c r="B470" s="230">
        <v>1</v>
      </c>
      <c r="C470" s="1003" t="s">
        <v>721</v>
      </c>
      <c r="D470" s="982"/>
      <c r="E470" s="982"/>
      <c r="F470" s="982"/>
      <c r="G470" s="982"/>
      <c r="H470" s="982"/>
      <c r="I470" s="982"/>
      <c r="J470" s="1000">
        <v>1021005010931</v>
      </c>
      <c r="K470" s="1001"/>
      <c r="L470" s="1001"/>
      <c r="M470" s="1001"/>
      <c r="N470" s="1001"/>
      <c r="O470" s="1001"/>
      <c r="P470" s="1004" t="s">
        <v>722</v>
      </c>
      <c r="Q470" s="1002"/>
      <c r="R470" s="1002"/>
      <c r="S470" s="1002"/>
      <c r="T470" s="1002"/>
      <c r="U470" s="1002"/>
      <c r="V470" s="1002"/>
      <c r="W470" s="1002"/>
      <c r="X470" s="1002"/>
      <c r="Y470" s="989">
        <v>16</v>
      </c>
      <c r="Z470" s="990"/>
      <c r="AA470" s="990"/>
      <c r="AB470" s="991"/>
      <c r="AC470" s="992" t="s">
        <v>75</v>
      </c>
      <c r="AD470" s="993"/>
      <c r="AE470" s="993"/>
      <c r="AF470" s="993"/>
      <c r="AG470" s="993"/>
      <c r="AH470" s="994" t="s">
        <v>670</v>
      </c>
      <c r="AI470" s="995"/>
      <c r="AJ470" s="995"/>
      <c r="AK470" s="995"/>
      <c r="AL470" s="996" t="s">
        <v>670</v>
      </c>
      <c r="AM470" s="997"/>
      <c r="AN470" s="997"/>
      <c r="AO470" s="998"/>
      <c r="AP470" s="999" t="s">
        <v>688</v>
      </c>
      <c r="AQ470" s="999"/>
      <c r="AR470" s="999"/>
      <c r="AS470" s="999"/>
      <c r="AT470" s="999"/>
      <c r="AU470" s="999"/>
      <c r="AV470" s="999"/>
      <c r="AW470" s="999"/>
      <c r="AX470" s="999"/>
      <c r="AY470">
        <f>COUNTA($C$470)</f>
        <v>1</v>
      </c>
    </row>
    <row r="471" spans="1:51" ht="54" customHeight="1" x14ac:dyDescent="0.15">
      <c r="A471" s="230">
        <v>7</v>
      </c>
      <c r="B471" s="230">
        <v>1</v>
      </c>
      <c r="C471" s="982" t="s">
        <v>723</v>
      </c>
      <c r="D471" s="982"/>
      <c r="E471" s="982"/>
      <c r="F471" s="982"/>
      <c r="G471" s="982"/>
      <c r="H471" s="982"/>
      <c r="I471" s="982"/>
      <c r="J471" s="1000">
        <v>1030005007111</v>
      </c>
      <c r="K471" s="1001"/>
      <c r="L471" s="1001"/>
      <c r="M471" s="1001"/>
      <c r="N471" s="1001"/>
      <c r="O471" s="1001"/>
      <c r="P471" s="1002" t="s">
        <v>724</v>
      </c>
      <c r="Q471" s="1002"/>
      <c r="R471" s="1002"/>
      <c r="S471" s="1002"/>
      <c r="T471" s="1002"/>
      <c r="U471" s="1002"/>
      <c r="V471" s="1002"/>
      <c r="W471" s="1002"/>
      <c r="X471" s="1002"/>
      <c r="Y471" s="989">
        <v>11</v>
      </c>
      <c r="Z471" s="990"/>
      <c r="AA471" s="990"/>
      <c r="AB471" s="991"/>
      <c r="AC471" s="992" t="s">
        <v>75</v>
      </c>
      <c r="AD471" s="993"/>
      <c r="AE471" s="993"/>
      <c r="AF471" s="993"/>
      <c r="AG471" s="993"/>
      <c r="AH471" s="994" t="s">
        <v>670</v>
      </c>
      <c r="AI471" s="995"/>
      <c r="AJ471" s="995"/>
      <c r="AK471" s="995"/>
      <c r="AL471" s="996" t="s">
        <v>670</v>
      </c>
      <c r="AM471" s="997"/>
      <c r="AN471" s="997"/>
      <c r="AO471" s="998"/>
      <c r="AP471" s="999" t="s">
        <v>688</v>
      </c>
      <c r="AQ471" s="999"/>
      <c r="AR471" s="999"/>
      <c r="AS471" s="999"/>
      <c r="AT471" s="999"/>
      <c r="AU471" s="999"/>
      <c r="AV471" s="999"/>
      <c r="AW471" s="999"/>
      <c r="AX471" s="999"/>
      <c r="AY471">
        <f>COUNTA($C$471)</f>
        <v>1</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196</v>
      </c>
      <c r="K497" s="256"/>
      <c r="L497" s="256"/>
      <c r="M497" s="256"/>
      <c r="N497" s="256"/>
      <c r="O497" s="256"/>
      <c r="P497" s="119" t="s">
        <v>25</v>
      </c>
      <c r="Q497" s="119"/>
      <c r="R497" s="119"/>
      <c r="S497" s="119"/>
      <c r="T497" s="119"/>
      <c r="U497" s="119"/>
      <c r="V497" s="119"/>
      <c r="W497" s="119"/>
      <c r="X497" s="119"/>
      <c r="Y497" s="257" t="s">
        <v>195</v>
      </c>
      <c r="Z497" s="258"/>
      <c r="AA497" s="258"/>
      <c r="AB497" s="258"/>
      <c r="AC497" s="241" t="s">
        <v>225</v>
      </c>
      <c r="AD497" s="241"/>
      <c r="AE497" s="241"/>
      <c r="AF497" s="241"/>
      <c r="AG497" s="241"/>
      <c r="AH497" s="257" t="s">
        <v>243</v>
      </c>
      <c r="AI497" s="255"/>
      <c r="AJ497" s="255"/>
      <c r="AK497" s="255"/>
      <c r="AL497" s="255" t="s">
        <v>19</v>
      </c>
      <c r="AM497" s="255"/>
      <c r="AN497" s="255"/>
      <c r="AO497" s="259"/>
      <c r="AP497" s="244" t="s">
        <v>197</v>
      </c>
      <c r="AQ497" s="244"/>
      <c r="AR497" s="244"/>
      <c r="AS497" s="244"/>
      <c r="AT497" s="244"/>
      <c r="AU497" s="244"/>
      <c r="AV497" s="244"/>
      <c r="AW497" s="244"/>
      <c r="AX497" s="244"/>
      <c r="AY497">
        <f>$AY$495</f>
        <v>1</v>
      </c>
    </row>
    <row r="498" spans="1:51" ht="51.75" customHeight="1" x14ac:dyDescent="0.15">
      <c r="A498" s="230">
        <v>1</v>
      </c>
      <c r="B498" s="230">
        <v>1</v>
      </c>
      <c r="C498" s="982" t="s">
        <v>725</v>
      </c>
      <c r="D498" s="982"/>
      <c r="E498" s="982"/>
      <c r="F498" s="982"/>
      <c r="G498" s="982"/>
      <c r="H498" s="982"/>
      <c r="I498" s="982"/>
      <c r="J498" s="1005">
        <v>3010701006176</v>
      </c>
      <c r="K498" s="1006"/>
      <c r="L498" s="1006"/>
      <c r="M498" s="1006"/>
      <c r="N498" s="1006"/>
      <c r="O498" s="1007"/>
      <c r="P498" s="1008" t="s">
        <v>708</v>
      </c>
      <c r="Q498" s="1009"/>
      <c r="R498" s="1009"/>
      <c r="S498" s="1009"/>
      <c r="T498" s="1009"/>
      <c r="U498" s="1009"/>
      <c r="V498" s="1009"/>
      <c r="W498" s="1009"/>
      <c r="X498" s="1010"/>
      <c r="Y498" s="989">
        <v>25</v>
      </c>
      <c r="Z498" s="990"/>
      <c r="AA498" s="990"/>
      <c r="AB498" s="991"/>
      <c r="AC498" s="992" t="s">
        <v>75</v>
      </c>
      <c r="AD498" s="993"/>
      <c r="AE498" s="993"/>
      <c r="AF498" s="993"/>
      <c r="AG498" s="993"/>
      <c r="AH498" s="994" t="s">
        <v>670</v>
      </c>
      <c r="AI498" s="995"/>
      <c r="AJ498" s="995"/>
      <c r="AK498" s="995"/>
      <c r="AL498" s="996" t="s">
        <v>670</v>
      </c>
      <c r="AM498" s="997"/>
      <c r="AN498" s="997"/>
      <c r="AO498" s="998"/>
      <c r="AP498" s="999" t="s">
        <v>688</v>
      </c>
      <c r="AQ498" s="999"/>
      <c r="AR498" s="999"/>
      <c r="AS498" s="999"/>
      <c r="AT498" s="999"/>
      <c r="AU498" s="999"/>
      <c r="AV498" s="999"/>
      <c r="AW498" s="999"/>
      <c r="AX498" s="999"/>
      <c r="AY498">
        <f>$AY$495</f>
        <v>1</v>
      </c>
    </row>
    <row r="499" spans="1:51" ht="51.75" customHeight="1" x14ac:dyDescent="0.15">
      <c r="A499" s="230">
        <v>2</v>
      </c>
      <c r="B499" s="230">
        <v>1</v>
      </c>
      <c r="C499" s="982" t="s">
        <v>726</v>
      </c>
      <c r="D499" s="982"/>
      <c r="E499" s="982"/>
      <c r="F499" s="982"/>
      <c r="G499" s="982"/>
      <c r="H499" s="982"/>
      <c r="I499" s="982"/>
      <c r="J499" s="1005">
        <v>3370001005173</v>
      </c>
      <c r="K499" s="1006"/>
      <c r="L499" s="1006"/>
      <c r="M499" s="1006"/>
      <c r="N499" s="1006"/>
      <c r="O499" s="1007"/>
      <c r="P499" s="1008" t="s">
        <v>696</v>
      </c>
      <c r="Q499" s="1009"/>
      <c r="R499" s="1009"/>
      <c r="S499" s="1009"/>
      <c r="T499" s="1009"/>
      <c r="U499" s="1009"/>
      <c r="V499" s="1009"/>
      <c r="W499" s="1009"/>
      <c r="X499" s="1010"/>
      <c r="Y499" s="989">
        <v>25</v>
      </c>
      <c r="Z499" s="990"/>
      <c r="AA499" s="990"/>
      <c r="AB499" s="991"/>
      <c r="AC499" s="992" t="s">
        <v>75</v>
      </c>
      <c r="AD499" s="993"/>
      <c r="AE499" s="993"/>
      <c r="AF499" s="993"/>
      <c r="AG499" s="993"/>
      <c r="AH499" s="994" t="s">
        <v>670</v>
      </c>
      <c r="AI499" s="995"/>
      <c r="AJ499" s="995"/>
      <c r="AK499" s="995"/>
      <c r="AL499" s="996" t="s">
        <v>670</v>
      </c>
      <c r="AM499" s="997"/>
      <c r="AN499" s="997"/>
      <c r="AO499" s="998"/>
      <c r="AP499" s="999" t="s">
        <v>688</v>
      </c>
      <c r="AQ499" s="999"/>
      <c r="AR499" s="999"/>
      <c r="AS499" s="999"/>
      <c r="AT499" s="999"/>
      <c r="AU499" s="999"/>
      <c r="AV499" s="999"/>
      <c r="AW499" s="999"/>
      <c r="AX499" s="999"/>
      <c r="AY499">
        <f>COUNTA($C$499)</f>
        <v>1</v>
      </c>
    </row>
    <row r="500" spans="1:51" ht="51.75" customHeight="1" x14ac:dyDescent="0.15">
      <c r="A500" s="230">
        <v>3</v>
      </c>
      <c r="B500" s="230">
        <v>1</v>
      </c>
      <c r="C500" s="1003" t="s">
        <v>727</v>
      </c>
      <c r="D500" s="982"/>
      <c r="E500" s="982"/>
      <c r="F500" s="982"/>
      <c r="G500" s="982"/>
      <c r="H500" s="982"/>
      <c r="I500" s="982"/>
      <c r="J500" s="1000">
        <v>5010001110081</v>
      </c>
      <c r="K500" s="1001"/>
      <c r="L500" s="1001"/>
      <c r="M500" s="1001"/>
      <c r="N500" s="1001"/>
      <c r="O500" s="1001"/>
      <c r="P500" s="1008" t="s">
        <v>696</v>
      </c>
      <c r="Q500" s="1009"/>
      <c r="R500" s="1009"/>
      <c r="S500" s="1009"/>
      <c r="T500" s="1009"/>
      <c r="U500" s="1009"/>
      <c r="V500" s="1009"/>
      <c r="W500" s="1009"/>
      <c r="X500" s="1010"/>
      <c r="Y500" s="989">
        <v>13</v>
      </c>
      <c r="Z500" s="990"/>
      <c r="AA500" s="990"/>
      <c r="AB500" s="991"/>
      <c r="AC500" s="992" t="s">
        <v>75</v>
      </c>
      <c r="AD500" s="993"/>
      <c r="AE500" s="993"/>
      <c r="AF500" s="993"/>
      <c r="AG500" s="993"/>
      <c r="AH500" s="994" t="s">
        <v>670</v>
      </c>
      <c r="AI500" s="995"/>
      <c r="AJ500" s="995"/>
      <c r="AK500" s="995"/>
      <c r="AL500" s="996" t="s">
        <v>670</v>
      </c>
      <c r="AM500" s="997"/>
      <c r="AN500" s="997"/>
      <c r="AO500" s="998"/>
      <c r="AP500" s="999" t="s">
        <v>688</v>
      </c>
      <c r="AQ500" s="999"/>
      <c r="AR500" s="999"/>
      <c r="AS500" s="999"/>
      <c r="AT500" s="999"/>
      <c r="AU500" s="999"/>
      <c r="AV500" s="999"/>
      <c r="AW500" s="999"/>
      <c r="AX500" s="999"/>
      <c r="AY500">
        <f>COUNTA($C$500)</f>
        <v>1</v>
      </c>
    </row>
    <row r="501" spans="1:51" ht="51.75" customHeight="1" x14ac:dyDescent="0.15">
      <c r="A501" s="230">
        <v>4</v>
      </c>
      <c r="B501" s="230">
        <v>1</v>
      </c>
      <c r="C501" s="1003" t="s">
        <v>728</v>
      </c>
      <c r="D501" s="982"/>
      <c r="E501" s="982"/>
      <c r="F501" s="982"/>
      <c r="G501" s="982"/>
      <c r="H501" s="982"/>
      <c r="I501" s="982"/>
      <c r="J501" s="1000">
        <v>8013401006169</v>
      </c>
      <c r="K501" s="1001"/>
      <c r="L501" s="1001"/>
      <c r="M501" s="1001"/>
      <c r="N501" s="1001"/>
      <c r="O501" s="1001"/>
      <c r="P501" s="1004" t="s">
        <v>713</v>
      </c>
      <c r="Q501" s="1002"/>
      <c r="R501" s="1002"/>
      <c r="S501" s="1002"/>
      <c r="T501" s="1002"/>
      <c r="U501" s="1002"/>
      <c r="V501" s="1002"/>
      <c r="W501" s="1002"/>
      <c r="X501" s="1002"/>
      <c r="Y501" s="989">
        <v>8</v>
      </c>
      <c r="Z501" s="990"/>
      <c r="AA501" s="990"/>
      <c r="AB501" s="991"/>
      <c r="AC501" s="992" t="s">
        <v>75</v>
      </c>
      <c r="AD501" s="993"/>
      <c r="AE501" s="993"/>
      <c r="AF501" s="993"/>
      <c r="AG501" s="993"/>
      <c r="AH501" s="994" t="s">
        <v>670</v>
      </c>
      <c r="AI501" s="995"/>
      <c r="AJ501" s="995"/>
      <c r="AK501" s="995"/>
      <c r="AL501" s="996" t="s">
        <v>670</v>
      </c>
      <c r="AM501" s="997"/>
      <c r="AN501" s="997"/>
      <c r="AO501" s="998"/>
      <c r="AP501" s="999" t="s">
        <v>688</v>
      </c>
      <c r="AQ501" s="999"/>
      <c r="AR501" s="999"/>
      <c r="AS501" s="999"/>
      <c r="AT501" s="999"/>
      <c r="AU501" s="999"/>
      <c r="AV501" s="999"/>
      <c r="AW501" s="999"/>
      <c r="AX501" s="999"/>
      <c r="AY501">
        <f>COUNTA($C$501)</f>
        <v>1</v>
      </c>
    </row>
    <row r="502" spans="1:51" ht="51.75" customHeight="1" x14ac:dyDescent="0.15">
      <c r="A502" s="230">
        <v>5</v>
      </c>
      <c r="B502" s="230">
        <v>1</v>
      </c>
      <c r="C502" s="982" t="s">
        <v>729</v>
      </c>
      <c r="D502" s="982"/>
      <c r="E502" s="982"/>
      <c r="F502" s="982"/>
      <c r="G502" s="982"/>
      <c r="H502" s="982"/>
      <c r="I502" s="982"/>
      <c r="J502" s="1000">
        <v>7180001047727</v>
      </c>
      <c r="K502" s="1001"/>
      <c r="L502" s="1001"/>
      <c r="M502" s="1001"/>
      <c r="N502" s="1001"/>
      <c r="O502" s="1001"/>
      <c r="P502" s="1002" t="s">
        <v>699</v>
      </c>
      <c r="Q502" s="1002"/>
      <c r="R502" s="1002"/>
      <c r="S502" s="1002"/>
      <c r="T502" s="1002"/>
      <c r="U502" s="1002"/>
      <c r="V502" s="1002"/>
      <c r="W502" s="1002"/>
      <c r="X502" s="1002"/>
      <c r="Y502" s="989">
        <v>2</v>
      </c>
      <c r="Z502" s="990"/>
      <c r="AA502" s="990"/>
      <c r="AB502" s="991"/>
      <c r="AC502" s="992" t="s">
        <v>75</v>
      </c>
      <c r="AD502" s="993"/>
      <c r="AE502" s="993"/>
      <c r="AF502" s="993"/>
      <c r="AG502" s="993"/>
      <c r="AH502" s="994" t="s">
        <v>670</v>
      </c>
      <c r="AI502" s="995"/>
      <c r="AJ502" s="995"/>
      <c r="AK502" s="995"/>
      <c r="AL502" s="996" t="s">
        <v>670</v>
      </c>
      <c r="AM502" s="997"/>
      <c r="AN502" s="997"/>
      <c r="AO502" s="998"/>
      <c r="AP502" s="999" t="s">
        <v>688</v>
      </c>
      <c r="AQ502" s="999"/>
      <c r="AR502" s="999"/>
      <c r="AS502" s="999"/>
      <c r="AT502" s="999"/>
      <c r="AU502" s="999"/>
      <c r="AV502" s="999"/>
      <c r="AW502" s="999"/>
      <c r="AX502" s="999"/>
      <c r="AY502">
        <f>COUNTA($C$502)</f>
        <v>1</v>
      </c>
    </row>
    <row r="503" spans="1:51" ht="51.75" customHeight="1" x14ac:dyDescent="0.15">
      <c r="A503" s="230">
        <v>6</v>
      </c>
      <c r="B503" s="230">
        <v>1</v>
      </c>
      <c r="C503" s="982" t="s">
        <v>730</v>
      </c>
      <c r="D503" s="982"/>
      <c r="E503" s="982"/>
      <c r="F503" s="982"/>
      <c r="G503" s="982"/>
      <c r="H503" s="982"/>
      <c r="I503" s="982"/>
      <c r="J503" s="1000">
        <v>9270001002010</v>
      </c>
      <c r="K503" s="1001"/>
      <c r="L503" s="1001"/>
      <c r="M503" s="1001"/>
      <c r="N503" s="1001"/>
      <c r="O503" s="1001"/>
      <c r="P503" s="1002" t="s">
        <v>699</v>
      </c>
      <c r="Q503" s="1002"/>
      <c r="R503" s="1002"/>
      <c r="S503" s="1002"/>
      <c r="T503" s="1002"/>
      <c r="U503" s="1002"/>
      <c r="V503" s="1002"/>
      <c r="W503" s="1002"/>
      <c r="X503" s="1002"/>
      <c r="Y503" s="989">
        <v>2</v>
      </c>
      <c r="Z503" s="990"/>
      <c r="AA503" s="990"/>
      <c r="AB503" s="991"/>
      <c r="AC503" s="992" t="s">
        <v>75</v>
      </c>
      <c r="AD503" s="993"/>
      <c r="AE503" s="993"/>
      <c r="AF503" s="993"/>
      <c r="AG503" s="993"/>
      <c r="AH503" s="994" t="s">
        <v>670</v>
      </c>
      <c r="AI503" s="995"/>
      <c r="AJ503" s="995"/>
      <c r="AK503" s="995"/>
      <c r="AL503" s="996" t="s">
        <v>670</v>
      </c>
      <c r="AM503" s="997"/>
      <c r="AN503" s="997"/>
      <c r="AO503" s="998"/>
      <c r="AP503" s="999" t="s">
        <v>688</v>
      </c>
      <c r="AQ503" s="999"/>
      <c r="AR503" s="999"/>
      <c r="AS503" s="999"/>
      <c r="AT503" s="999"/>
      <c r="AU503" s="999"/>
      <c r="AV503" s="999"/>
      <c r="AW503" s="999"/>
      <c r="AX503" s="999"/>
      <c r="AY503">
        <f>COUNTA($C$503)</f>
        <v>1</v>
      </c>
    </row>
    <row r="504" spans="1:51" ht="51.75" customHeight="1" x14ac:dyDescent="0.15">
      <c r="A504" s="230">
        <v>7</v>
      </c>
      <c r="B504" s="230">
        <v>1</v>
      </c>
      <c r="C504" s="982" t="s">
        <v>731</v>
      </c>
      <c r="D504" s="982"/>
      <c r="E504" s="982"/>
      <c r="F504" s="982"/>
      <c r="G504" s="982"/>
      <c r="H504" s="982"/>
      <c r="I504" s="982"/>
      <c r="J504" s="1000">
        <v>9180001093439</v>
      </c>
      <c r="K504" s="1001"/>
      <c r="L504" s="1001"/>
      <c r="M504" s="1001"/>
      <c r="N504" s="1001"/>
      <c r="O504" s="1001"/>
      <c r="P504" s="1002" t="s">
        <v>699</v>
      </c>
      <c r="Q504" s="1002"/>
      <c r="R504" s="1002"/>
      <c r="S504" s="1002"/>
      <c r="T504" s="1002"/>
      <c r="U504" s="1002"/>
      <c r="V504" s="1002"/>
      <c r="W504" s="1002"/>
      <c r="X504" s="1002"/>
      <c r="Y504" s="989">
        <v>1</v>
      </c>
      <c r="Z504" s="990"/>
      <c r="AA504" s="990"/>
      <c r="AB504" s="991"/>
      <c r="AC504" s="992" t="s">
        <v>75</v>
      </c>
      <c r="AD504" s="993"/>
      <c r="AE504" s="993"/>
      <c r="AF504" s="993"/>
      <c r="AG504" s="993"/>
      <c r="AH504" s="994" t="s">
        <v>670</v>
      </c>
      <c r="AI504" s="995"/>
      <c r="AJ504" s="995"/>
      <c r="AK504" s="995"/>
      <c r="AL504" s="996" t="s">
        <v>670</v>
      </c>
      <c r="AM504" s="997"/>
      <c r="AN504" s="997"/>
      <c r="AO504" s="998"/>
      <c r="AP504" s="999" t="s">
        <v>688</v>
      </c>
      <c r="AQ504" s="999"/>
      <c r="AR504" s="999"/>
      <c r="AS504" s="999"/>
      <c r="AT504" s="999"/>
      <c r="AU504" s="999"/>
      <c r="AV504" s="999"/>
      <c r="AW504" s="999"/>
      <c r="AX504" s="999"/>
      <c r="AY504">
        <f>COUNTA($C$504)</f>
        <v>1</v>
      </c>
    </row>
    <row r="505" spans="1:51" ht="51.75" customHeight="1" x14ac:dyDescent="0.15">
      <c r="A505" s="230">
        <v>8</v>
      </c>
      <c r="B505" s="230">
        <v>1</v>
      </c>
      <c r="C505" s="982" t="s">
        <v>732</v>
      </c>
      <c r="D505" s="982"/>
      <c r="E505" s="982"/>
      <c r="F505" s="982"/>
      <c r="G505" s="982"/>
      <c r="H505" s="982"/>
      <c r="I505" s="982"/>
      <c r="J505" s="1000">
        <v>4290001046299</v>
      </c>
      <c r="K505" s="1001"/>
      <c r="L505" s="1001"/>
      <c r="M505" s="1001"/>
      <c r="N505" s="1001"/>
      <c r="O505" s="1001"/>
      <c r="P505" s="1002" t="s">
        <v>699</v>
      </c>
      <c r="Q505" s="1002"/>
      <c r="R505" s="1002"/>
      <c r="S505" s="1002"/>
      <c r="T505" s="1002"/>
      <c r="U505" s="1002"/>
      <c r="V505" s="1002"/>
      <c r="W505" s="1002"/>
      <c r="X505" s="1002"/>
      <c r="Y505" s="989">
        <v>1</v>
      </c>
      <c r="Z505" s="990"/>
      <c r="AA505" s="990"/>
      <c r="AB505" s="991"/>
      <c r="AC505" s="992" t="s">
        <v>75</v>
      </c>
      <c r="AD505" s="993"/>
      <c r="AE505" s="993"/>
      <c r="AF505" s="993"/>
      <c r="AG505" s="993"/>
      <c r="AH505" s="994" t="s">
        <v>670</v>
      </c>
      <c r="AI505" s="995"/>
      <c r="AJ505" s="995"/>
      <c r="AK505" s="995"/>
      <c r="AL505" s="996" t="s">
        <v>670</v>
      </c>
      <c r="AM505" s="997"/>
      <c r="AN505" s="997"/>
      <c r="AO505" s="998"/>
      <c r="AP505" s="999" t="s">
        <v>688</v>
      </c>
      <c r="AQ505" s="999"/>
      <c r="AR505" s="999"/>
      <c r="AS505" s="999"/>
      <c r="AT505" s="999"/>
      <c r="AU505" s="999"/>
      <c r="AV505" s="999"/>
      <c r="AW505" s="999"/>
      <c r="AX505" s="999"/>
      <c r="AY505">
        <f>COUNTA($C$505)</f>
        <v>1</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1" t="s">
        <v>196</v>
      </c>
      <c r="K530" s="256"/>
      <c r="L530" s="256"/>
      <c r="M530" s="256"/>
      <c r="N530" s="256"/>
      <c r="O530" s="256"/>
      <c r="P530" s="119" t="s">
        <v>25</v>
      </c>
      <c r="Q530" s="119"/>
      <c r="R530" s="119"/>
      <c r="S530" s="119"/>
      <c r="T530" s="119"/>
      <c r="U530" s="119"/>
      <c r="V530" s="119"/>
      <c r="W530" s="119"/>
      <c r="X530" s="119"/>
      <c r="Y530" s="257" t="s">
        <v>195</v>
      </c>
      <c r="Z530" s="258"/>
      <c r="AA530" s="258"/>
      <c r="AB530" s="258"/>
      <c r="AC530" s="241" t="s">
        <v>225</v>
      </c>
      <c r="AD530" s="241"/>
      <c r="AE530" s="241"/>
      <c r="AF530" s="241"/>
      <c r="AG530" s="241"/>
      <c r="AH530" s="257" t="s">
        <v>243</v>
      </c>
      <c r="AI530" s="255"/>
      <c r="AJ530" s="255"/>
      <c r="AK530" s="255"/>
      <c r="AL530" s="255" t="s">
        <v>19</v>
      </c>
      <c r="AM530" s="255"/>
      <c r="AN530" s="255"/>
      <c r="AO530" s="259"/>
      <c r="AP530" s="244" t="s">
        <v>197</v>
      </c>
      <c r="AQ530" s="244"/>
      <c r="AR530" s="244"/>
      <c r="AS530" s="244"/>
      <c r="AT530" s="244"/>
      <c r="AU530" s="244"/>
      <c r="AV530" s="244"/>
      <c r="AW530" s="244"/>
      <c r="AX530" s="244"/>
      <c r="AY530">
        <f>$AY$528</f>
        <v>1</v>
      </c>
    </row>
    <row r="531" spans="1:51" ht="75" customHeight="1" x14ac:dyDescent="0.15">
      <c r="A531" s="230">
        <v>1</v>
      </c>
      <c r="B531" s="230">
        <v>1</v>
      </c>
      <c r="C531" s="982" t="s">
        <v>710</v>
      </c>
      <c r="D531" s="982"/>
      <c r="E531" s="982"/>
      <c r="F531" s="982"/>
      <c r="G531" s="982"/>
      <c r="H531" s="982"/>
      <c r="I531" s="982"/>
      <c r="J531" s="1000">
        <v>9013205001282</v>
      </c>
      <c r="K531" s="1001"/>
      <c r="L531" s="1001"/>
      <c r="M531" s="1001"/>
      <c r="N531" s="1001"/>
      <c r="O531" s="1001"/>
      <c r="P531" s="1002" t="s">
        <v>690</v>
      </c>
      <c r="Q531" s="1002"/>
      <c r="R531" s="1002"/>
      <c r="S531" s="1002"/>
      <c r="T531" s="1002"/>
      <c r="U531" s="1002"/>
      <c r="V531" s="1002"/>
      <c r="W531" s="1002"/>
      <c r="X531" s="1002"/>
      <c r="Y531" s="989">
        <v>29</v>
      </c>
      <c r="Z531" s="990"/>
      <c r="AA531" s="990"/>
      <c r="AB531" s="991"/>
      <c r="AC531" s="992" t="s">
        <v>75</v>
      </c>
      <c r="AD531" s="993"/>
      <c r="AE531" s="993"/>
      <c r="AF531" s="993"/>
      <c r="AG531" s="993"/>
      <c r="AH531" s="994" t="s">
        <v>670</v>
      </c>
      <c r="AI531" s="995"/>
      <c r="AJ531" s="995"/>
      <c r="AK531" s="995"/>
      <c r="AL531" s="996" t="s">
        <v>670</v>
      </c>
      <c r="AM531" s="997"/>
      <c r="AN531" s="997"/>
      <c r="AO531" s="998"/>
      <c r="AP531" s="999" t="s">
        <v>688</v>
      </c>
      <c r="AQ531" s="999"/>
      <c r="AR531" s="999"/>
      <c r="AS531" s="999"/>
      <c r="AT531" s="999"/>
      <c r="AU531" s="999"/>
      <c r="AV531" s="999"/>
      <c r="AW531" s="999"/>
      <c r="AX531" s="999"/>
      <c r="AY531">
        <f>$AY$528</f>
        <v>1</v>
      </c>
    </row>
    <row r="532" spans="1:51" ht="75" customHeight="1" x14ac:dyDescent="0.15">
      <c r="A532" s="230">
        <v>2</v>
      </c>
      <c r="B532" s="230">
        <v>1</v>
      </c>
      <c r="C532" s="982" t="s">
        <v>733</v>
      </c>
      <c r="D532" s="982"/>
      <c r="E532" s="982"/>
      <c r="F532" s="982"/>
      <c r="G532" s="982"/>
      <c r="H532" s="982"/>
      <c r="I532" s="982"/>
      <c r="J532" s="1000">
        <v>4140005021197</v>
      </c>
      <c r="K532" s="1001"/>
      <c r="L532" s="1001"/>
      <c r="M532" s="1001"/>
      <c r="N532" s="1001"/>
      <c r="O532" s="1001"/>
      <c r="P532" s="1002" t="s">
        <v>690</v>
      </c>
      <c r="Q532" s="1002"/>
      <c r="R532" s="1002"/>
      <c r="S532" s="1002"/>
      <c r="T532" s="1002"/>
      <c r="U532" s="1002"/>
      <c r="V532" s="1002"/>
      <c r="W532" s="1002"/>
      <c r="X532" s="1002"/>
      <c r="Y532" s="989">
        <v>22</v>
      </c>
      <c r="Z532" s="990"/>
      <c r="AA532" s="990"/>
      <c r="AB532" s="991"/>
      <c r="AC532" s="992" t="s">
        <v>75</v>
      </c>
      <c r="AD532" s="993"/>
      <c r="AE532" s="993"/>
      <c r="AF532" s="993"/>
      <c r="AG532" s="993"/>
      <c r="AH532" s="994" t="s">
        <v>670</v>
      </c>
      <c r="AI532" s="995"/>
      <c r="AJ532" s="995"/>
      <c r="AK532" s="995"/>
      <c r="AL532" s="996" t="s">
        <v>670</v>
      </c>
      <c r="AM532" s="997"/>
      <c r="AN532" s="997"/>
      <c r="AO532" s="998"/>
      <c r="AP532" s="999" t="s">
        <v>688</v>
      </c>
      <c r="AQ532" s="999"/>
      <c r="AR532" s="999"/>
      <c r="AS532" s="999"/>
      <c r="AT532" s="999"/>
      <c r="AU532" s="999"/>
      <c r="AV532" s="999"/>
      <c r="AW532" s="999"/>
      <c r="AX532" s="999"/>
      <c r="AY532">
        <f>COUNTA($C$532)</f>
        <v>1</v>
      </c>
    </row>
    <row r="533" spans="1:51" ht="75" customHeight="1" x14ac:dyDescent="0.15">
      <c r="A533" s="230">
        <v>3</v>
      </c>
      <c r="B533" s="230">
        <v>1</v>
      </c>
      <c r="C533" s="1003" t="s">
        <v>734</v>
      </c>
      <c r="D533" s="982"/>
      <c r="E533" s="982"/>
      <c r="F533" s="982"/>
      <c r="G533" s="982"/>
      <c r="H533" s="982"/>
      <c r="I533" s="982"/>
      <c r="J533" s="1000">
        <v>5040005002413</v>
      </c>
      <c r="K533" s="1001"/>
      <c r="L533" s="1001"/>
      <c r="M533" s="1001"/>
      <c r="N533" s="1001"/>
      <c r="O533" s="1001"/>
      <c r="P533" s="1002" t="s">
        <v>690</v>
      </c>
      <c r="Q533" s="1002"/>
      <c r="R533" s="1002"/>
      <c r="S533" s="1002"/>
      <c r="T533" s="1002"/>
      <c r="U533" s="1002"/>
      <c r="V533" s="1002"/>
      <c r="W533" s="1002"/>
      <c r="X533" s="1002"/>
      <c r="Y533" s="989">
        <v>5</v>
      </c>
      <c r="Z533" s="990"/>
      <c r="AA533" s="990"/>
      <c r="AB533" s="991"/>
      <c r="AC533" s="992" t="s">
        <v>75</v>
      </c>
      <c r="AD533" s="993"/>
      <c r="AE533" s="993"/>
      <c r="AF533" s="993"/>
      <c r="AG533" s="993"/>
      <c r="AH533" s="994" t="s">
        <v>670</v>
      </c>
      <c r="AI533" s="995"/>
      <c r="AJ533" s="995"/>
      <c r="AK533" s="995"/>
      <c r="AL533" s="996" t="s">
        <v>670</v>
      </c>
      <c r="AM533" s="997"/>
      <c r="AN533" s="997"/>
      <c r="AO533" s="998"/>
      <c r="AP533" s="999" t="s">
        <v>688</v>
      </c>
      <c r="AQ533" s="999"/>
      <c r="AR533" s="999"/>
      <c r="AS533" s="999"/>
      <c r="AT533" s="999"/>
      <c r="AU533" s="999"/>
      <c r="AV533" s="999"/>
      <c r="AW533" s="999"/>
      <c r="AX533" s="999"/>
      <c r="AY533">
        <f>COUNTA($C$533)</f>
        <v>1</v>
      </c>
    </row>
    <row r="534" spans="1:51" ht="75" customHeight="1" x14ac:dyDescent="0.15">
      <c r="A534" s="230">
        <v>4</v>
      </c>
      <c r="B534" s="230">
        <v>1</v>
      </c>
      <c r="C534" s="1003" t="s">
        <v>735</v>
      </c>
      <c r="D534" s="982"/>
      <c r="E534" s="982"/>
      <c r="F534" s="982"/>
      <c r="G534" s="982"/>
      <c r="H534" s="982"/>
      <c r="I534" s="982"/>
      <c r="J534" s="1000">
        <v>9130005004289</v>
      </c>
      <c r="K534" s="1001"/>
      <c r="L534" s="1001"/>
      <c r="M534" s="1001"/>
      <c r="N534" s="1001"/>
      <c r="O534" s="1001"/>
      <c r="P534" s="1002" t="s">
        <v>690</v>
      </c>
      <c r="Q534" s="1002"/>
      <c r="R534" s="1002"/>
      <c r="S534" s="1002"/>
      <c r="T534" s="1002"/>
      <c r="U534" s="1002"/>
      <c r="V534" s="1002"/>
      <c r="W534" s="1002"/>
      <c r="X534" s="1002"/>
      <c r="Y534" s="989">
        <v>1</v>
      </c>
      <c r="Z534" s="990"/>
      <c r="AA534" s="990"/>
      <c r="AB534" s="991"/>
      <c r="AC534" s="992" t="s">
        <v>75</v>
      </c>
      <c r="AD534" s="993"/>
      <c r="AE534" s="993"/>
      <c r="AF534" s="993"/>
      <c r="AG534" s="993"/>
      <c r="AH534" s="994" t="s">
        <v>670</v>
      </c>
      <c r="AI534" s="995"/>
      <c r="AJ534" s="995"/>
      <c r="AK534" s="995"/>
      <c r="AL534" s="996" t="s">
        <v>670</v>
      </c>
      <c r="AM534" s="997"/>
      <c r="AN534" s="997"/>
      <c r="AO534" s="998"/>
      <c r="AP534" s="999" t="s">
        <v>688</v>
      </c>
      <c r="AQ534" s="999"/>
      <c r="AR534" s="999"/>
      <c r="AS534" s="999"/>
      <c r="AT534" s="999"/>
      <c r="AU534" s="999"/>
      <c r="AV534" s="999"/>
      <c r="AW534" s="999"/>
      <c r="AX534" s="999"/>
      <c r="AY534">
        <f>COUNTA($C$534)</f>
        <v>1</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255"/>
      <c r="B563" s="255"/>
      <c r="C563" s="255" t="s">
        <v>24</v>
      </c>
      <c r="D563" s="255"/>
      <c r="E563" s="255"/>
      <c r="F563" s="255"/>
      <c r="G563" s="255"/>
      <c r="H563" s="255"/>
      <c r="I563" s="255"/>
      <c r="J563" s="241" t="s">
        <v>196</v>
      </c>
      <c r="K563" s="256"/>
      <c r="L563" s="256"/>
      <c r="M563" s="256"/>
      <c r="N563" s="256"/>
      <c r="O563" s="256"/>
      <c r="P563" s="119" t="s">
        <v>25</v>
      </c>
      <c r="Q563" s="119"/>
      <c r="R563" s="119"/>
      <c r="S563" s="119"/>
      <c r="T563" s="119"/>
      <c r="U563" s="119"/>
      <c r="V563" s="119"/>
      <c r="W563" s="119"/>
      <c r="X563" s="119"/>
      <c r="Y563" s="257" t="s">
        <v>195</v>
      </c>
      <c r="Z563" s="258"/>
      <c r="AA563" s="258"/>
      <c r="AB563" s="258"/>
      <c r="AC563" s="241" t="s">
        <v>225</v>
      </c>
      <c r="AD563" s="241"/>
      <c r="AE563" s="241"/>
      <c r="AF563" s="241"/>
      <c r="AG563" s="241"/>
      <c r="AH563" s="257" t="s">
        <v>243</v>
      </c>
      <c r="AI563" s="255"/>
      <c r="AJ563" s="255"/>
      <c r="AK563" s="255"/>
      <c r="AL563" s="255" t="s">
        <v>19</v>
      </c>
      <c r="AM563" s="255"/>
      <c r="AN563" s="255"/>
      <c r="AO563" s="259"/>
      <c r="AP563" s="244" t="s">
        <v>197</v>
      </c>
      <c r="AQ563" s="244"/>
      <c r="AR563" s="244"/>
      <c r="AS563" s="244"/>
      <c r="AT563" s="244"/>
      <c r="AU563" s="244"/>
      <c r="AV563" s="244"/>
      <c r="AW563" s="244"/>
      <c r="AX563" s="244"/>
      <c r="AY563">
        <f>$AY$561</f>
        <v>1</v>
      </c>
    </row>
    <row r="564" spans="1:51" ht="63" customHeight="1" x14ac:dyDescent="0.15">
      <c r="A564" s="230">
        <v>1</v>
      </c>
      <c r="B564" s="230">
        <v>1</v>
      </c>
      <c r="C564" s="982" t="s">
        <v>718</v>
      </c>
      <c r="D564" s="982"/>
      <c r="E564" s="982"/>
      <c r="F564" s="982"/>
      <c r="G564" s="982"/>
      <c r="H564" s="982"/>
      <c r="I564" s="982"/>
      <c r="J564" s="1000">
        <v>7010005005425</v>
      </c>
      <c r="K564" s="1001"/>
      <c r="L564" s="1001"/>
      <c r="M564" s="1001"/>
      <c r="N564" s="1001"/>
      <c r="O564" s="1001"/>
      <c r="P564" s="1002" t="s">
        <v>694</v>
      </c>
      <c r="Q564" s="1002"/>
      <c r="R564" s="1002"/>
      <c r="S564" s="1002"/>
      <c r="T564" s="1002"/>
      <c r="U564" s="1002"/>
      <c r="V564" s="1002"/>
      <c r="W564" s="1002"/>
      <c r="X564" s="1002"/>
      <c r="Y564" s="989">
        <v>13</v>
      </c>
      <c r="Z564" s="990"/>
      <c r="AA564" s="990"/>
      <c r="AB564" s="991"/>
      <c r="AC564" s="992" t="s">
        <v>75</v>
      </c>
      <c r="AD564" s="993"/>
      <c r="AE564" s="993"/>
      <c r="AF564" s="993"/>
      <c r="AG564" s="993"/>
      <c r="AH564" s="994" t="s">
        <v>670</v>
      </c>
      <c r="AI564" s="995"/>
      <c r="AJ564" s="995"/>
      <c r="AK564" s="995"/>
      <c r="AL564" s="996" t="s">
        <v>670</v>
      </c>
      <c r="AM564" s="997"/>
      <c r="AN564" s="997"/>
      <c r="AO564" s="998"/>
      <c r="AP564" s="999" t="s">
        <v>688</v>
      </c>
      <c r="AQ564" s="999"/>
      <c r="AR564" s="999"/>
      <c r="AS564" s="999"/>
      <c r="AT564" s="999"/>
      <c r="AU564" s="999"/>
      <c r="AV564" s="999"/>
      <c r="AW564" s="999"/>
      <c r="AX564" s="999"/>
      <c r="AY564">
        <f>$AY$561</f>
        <v>1</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196</v>
      </c>
      <c r="K596" s="256"/>
      <c r="L596" s="256"/>
      <c r="M596" s="256"/>
      <c r="N596" s="256"/>
      <c r="O596" s="256"/>
      <c r="P596" s="119" t="s">
        <v>25</v>
      </c>
      <c r="Q596" s="119"/>
      <c r="R596" s="119"/>
      <c r="S596" s="119"/>
      <c r="T596" s="119"/>
      <c r="U596" s="119"/>
      <c r="V596" s="119"/>
      <c r="W596" s="119"/>
      <c r="X596" s="119"/>
      <c r="Y596" s="257" t="s">
        <v>195</v>
      </c>
      <c r="Z596" s="258"/>
      <c r="AA596" s="258"/>
      <c r="AB596" s="258"/>
      <c r="AC596" s="241" t="s">
        <v>225</v>
      </c>
      <c r="AD596" s="241"/>
      <c r="AE596" s="241"/>
      <c r="AF596" s="241"/>
      <c r="AG596" s="241"/>
      <c r="AH596" s="257" t="s">
        <v>243</v>
      </c>
      <c r="AI596" s="255"/>
      <c r="AJ596" s="255"/>
      <c r="AK596" s="255"/>
      <c r="AL596" s="255" t="s">
        <v>19</v>
      </c>
      <c r="AM596" s="255"/>
      <c r="AN596" s="255"/>
      <c r="AO596" s="259"/>
      <c r="AP596" s="244" t="s">
        <v>197</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573</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227</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196</v>
      </c>
      <c r="K630" s="241"/>
      <c r="L630" s="241"/>
      <c r="M630" s="241"/>
      <c r="N630" s="241"/>
      <c r="O630" s="241"/>
      <c r="P630" s="241" t="s">
        <v>25</v>
      </c>
      <c r="Q630" s="241"/>
      <c r="R630" s="241"/>
      <c r="S630" s="241"/>
      <c r="T630" s="241"/>
      <c r="U630" s="241"/>
      <c r="V630" s="241"/>
      <c r="W630" s="241"/>
      <c r="X630" s="241"/>
      <c r="Y630" s="241" t="s">
        <v>198</v>
      </c>
      <c r="Z630" s="242"/>
      <c r="AA630" s="242"/>
      <c r="AB630" s="242"/>
      <c r="AC630" s="241" t="s">
        <v>180</v>
      </c>
      <c r="AD630" s="241"/>
      <c r="AE630" s="241"/>
      <c r="AF630" s="241"/>
      <c r="AG630" s="241"/>
      <c r="AH630" s="241" t="s">
        <v>187</v>
      </c>
      <c r="AI630" s="242"/>
      <c r="AJ630" s="242"/>
      <c r="AK630" s="242"/>
      <c r="AL630" s="242" t="s">
        <v>19</v>
      </c>
      <c r="AM630" s="242"/>
      <c r="AN630" s="242"/>
      <c r="AO630" s="243"/>
      <c r="AP630" s="244" t="s">
        <v>221</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943" priority="1037">
      <formula>IF(RIGHT(TEXT(P14,"0.#"),1)=".",FALSE,TRUE)</formula>
    </cfRule>
    <cfRule type="expression" dxfId="942" priority="1038">
      <formula>IF(RIGHT(TEXT(P14,"0.#"),1)=".",TRUE,FALSE)</formula>
    </cfRule>
  </conditionalFormatting>
  <conditionalFormatting sqref="P18:AX18">
    <cfRule type="expression" dxfId="941" priority="1035">
      <formula>IF(RIGHT(TEXT(P18,"0.#"),1)=".",FALSE,TRUE)</formula>
    </cfRule>
    <cfRule type="expression" dxfId="940" priority="1036">
      <formula>IF(RIGHT(TEXT(P18,"0.#"),1)=".",TRUE,FALSE)</formula>
    </cfRule>
  </conditionalFormatting>
  <conditionalFormatting sqref="Y320">
    <cfRule type="expression" dxfId="937" priority="1031">
      <formula>IF(RIGHT(TEXT(Y320,"0.#"),1)=".",FALSE,TRUE)</formula>
    </cfRule>
    <cfRule type="expression" dxfId="936" priority="1032">
      <formula>IF(RIGHT(TEXT(Y320,"0.#"),1)=".",TRUE,FALSE)</formula>
    </cfRule>
  </conditionalFormatting>
  <conditionalFormatting sqref="Y353:Y358 Y340:Y345 Y328:Y332">
    <cfRule type="expression" dxfId="935" priority="1011">
      <formula>IF(RIGHT(TEXT(Y328,"0.#"),1)=".",FALSE,TRUE)</formula>
    </cfRule>
    <cfRule type="expression" dxfId="934" priority="1012">
      <formula>IF(RIGHT(TEXT(Y328,"0.#"),1)=".",TRUE,FALSE)</formula>
    </cfRule>
  </conditionalFormatting>
  <conditionalFormatting sqref="P16:AQ17 P15:AX15">
    <cfRule type="expression" dxfId="933" priority="1029">
      <formula>IF(RIGHT(TEXT(P15,"0.#"),1)=".",FALSE,TRUE)</formula>
    </cfRule>
    <cfRule type="expression" dxfId="932" priority="1030">
      <formula>IF(RIGHT(TEXT(P15,"0.#"),1)=".",TRUE,FALSE)</formula>
    </cfRule>
  </conditionalFormatting>
  <conditionalFormatting sqref="P19:AJ19">
    <cfRule type="expression" dxfId="931" priority="1027">
      <formula>IF(RIGHT(TEXT(P19,"0.#"),1)=".",FALSE,TRUE)</formula>
    </cfRule>
    <cfRule type="expression" dxfId="930" priority="1028">
      <formula>IF(RIGHT(TEXT(P19,"0.#"),1)=".",TRUE,FALSE)</formula>
    </cfRule>
  </conditionalFormatting>
  <conditionalFormatting sqref="Y313:Y319">
    <cfRule type="expression" dxfId="927" priority="1023">
      <formula>IF(RIGHT(TEXT(Y313,"0.#"),1)=".",FALSE,TRUE)</formula>
    </cfRule>
    <cfRule type="expression" dxfId="926" priority="1024">
      <formula>IF(RIGHT(TEXT(Y313,"0.#"),1)=".",TRUE,FALSE)</formula>
    </cfRule>
  </conditionalFormatting>
  <conditionalFormatting sqref="AU320">
    <cfRule type="expression" dxfId="923" priority="1019">
      <formula>IF(RIGHT(TEXT(AU320,"0.#"),1)=".",FALSE,TRUE)</formula>
    </cfRule>
    <cfRule type="expression" dxfId="922" priority="1020">
      <formula>IF(RIGHT(TEXT(AU320,"0.#"),1)=".",TRUE,FALSE)</formula>
    </cfRule>
  </conditionalFormatting>
  <conditionalFormatting sqref="AU313:AU319">
    <cfRule type="expression" dxfId="921" priority="1017">
      <formula>IF(RIGHT(TEXT(AU313,"0.#"),1)=".",FALSE,TRUE)</formula>
    </cfRule>
    <cfRule type="expression" dxfId="920" priority="1018">
      <formula>IF(RIGHT(TEXT(AU313,"0.#"),1)=".",TRUE,FALSE)</formula>
    </cfRule>
  </conditionalFormatting>
  <conditionalFormatting sqref="Y359 Y346 Y333">
    <cfRule type="expression" dxfId="917" priority="1013">
      <formula>IF(RIGHT(TEXT(Y333,"0.#"),1)=".",FALSE,TRUE)</formula>
    </cfRule>
    <cfRule type="expression" dxfId="916" priority="1014">
      <formula>IF(RIGHT(TEXT(Y333,"0.#"),1)=".",TRUE,FALSE)</formula>
    </cfRule>
  </conditionalFormatting>
  <conditionalFormatting sqref="AU350">
    <cfRule type="expression" dxfId="915" priority="1009">
      <formula>IF(RIGHT(TEXT(AU350,"0.#"),1)=".",FALSE,TRUE)</formula>
    </cfRule>
    <cfRule type="expression" dxfId="914" priority="1010">
      <formula>IF(RIGHT(TEXT(AU350,"0.#"),1)=".",TRUE,FALSE)</formula>
    </cfRule>
  </conditionalFormatting>
  <conditionalFormatting sqref="AU359 AU346 AU333">
    <cfRule type="expression" dxfId="913" priority="1007">
      <formula>IF(RIGHT(TEXT(AU333,"0.#"),1)=".",FALSE,TRUE)</formula>
    </cfRule>
    <cfRule type="expression" dxfId="912" priority="1008">
      <formula>IF(RIGHT(TEXT(AU333,"0.#"),1)=".",TRUE,FALSE)</formula>
    </cfRule>
  </conditionalFormatting>
  <conditionalFormatting sqref="AU351:AU358 AU349 AU340:AU345 AU328:AU332">
    <cfRule type="expression" dxfId="911" priority="1005">
      <formula>IF(RIGHT(TEXT(AU328,"0.#"),1)=".",FALSE,TRUE)</formula>
    </cfRule>
    <cfRule type="expression" dxfId="910" priority="1006">
      <formula>IF(RIGHT(TEXT(AU328,"0.#"),1)=".",TRUE,FALSE)</formula>
    </cfRule>
  </conditionalFormatting>
  <conditionalFormatting sqref="AE210">
    <cfRule type="expression" dxfId="897" priority="991">
      <formula>IF(RIGHT(TEXT(AE210,"0.#"),1)=".",FALSE,TRUE)</formula>
    </cfRule>
    <cfRule type="expression" dxfId="896" priority="992">
      <formula>IF(RIGHT(TEXT(AE210,"0.#"),1)=".",TRUE,FALSE)</formula>
    </cfRule>
  </conditionalFormatting>
  <conditionalFormatting sqref="AE211">
    <cfRule type="expression" dxfId="895" priority="989">
      <formula>IF(RIGHT(TEXT(AE211,"0.#"),1)=".",FALSE,TRUE)</formula>
    </cfRule>
    <cfRule type="expression" dxfId="894" priority="990">
      <formula>IF(RIGHT(TEXT(AE211,"0.#"),1)=".",TRUE,FALSE)</formula>
    </cfRule>
  </conditionalFormatting>
  <conditionalFormatting sqref="AE212">
    <cfRule type="expression" dxfId="893" priority="987">
      <formula>IF(RIGHT(TEXT(AE212,"0.#"),1)=".",FALSE,TRUE)</formula>
    </cfRule>
    <cfRule type="expression" dxfId="892" priority="988">
      <formula>IF(RIGHT(TEXT(AE212,"0.#"),1)=".",TRUE,FALSE)</formula>
    </cfRule>
  </conditionalFormatting>
  <conditionalFormatting sqref="AI212">
    <cfRule type="expression" dxfId="891" priority="985">
      <formula>IF(RIGHT(TEXT(AI212,"0.#"),1)=".",FALSE,TRUE)</formula>
    </cfRule>
    <cfRule type="expression" dxfId="890" priority="986">
      <formula>IF(RIGHT(TEXT(AI212,"0.#"),1)=".",TRUE,FALSE)</formula>
    </cfRule>
  </conditionalFormatting>
  <conditionalFormatting sqref="AI211">
    <cfRule type="expression" dxfId="889" priority="983">
      <formula>IF(RIGHT(TEXT(AI211,"0.#"),1)=".",FALSE,TRUE)</formula>
    </cfRule>
    <cfRule type="expression" dxfId="888" priority="984">
      <formula>IF(RIGHT(TEXT(AI211,"0.#"),1)=".",TRUE,FALSE)</formula>
    </cfRule>
  </conditionalFormatting>
  <conditionalFormatting sqref="AI210">
    <cfRule type="expression" dxfId="887" priority="981">
      <formula>IF(RIGHT(TEXT(AI210,"0.#"),1)=".",FALSE,TRUE)</formula>
    </cfRule>
    <cfRule type="expression" dxfId="886" priority="982">
      <formula>IF(RIGHT(TEXT(AI210,"0.#"),1)=".",TRUE,FALSE)</formula>
    </cfRule>
  </conditionalFormatting>
  <conditionalFormatting sqref="AM210">
    <cfRule type="expression" dxfId="885" priority="979">
      <formula>IF(RIGHT(TEXT(AM210,"0.#"),1)=".",FALSE,TRUE)</formula>
    </cfRule>
    <cfRule type="expression" dxfId="884" priority="980">
      <formula>IF(RIGHT(TEXT(AM210,"0.#"),1)=".",TRUE,FALSE)</formula>
    </cfRule>
  </conditionalFormatting>
  <conditionalFormatting sqref="AM211">
    <cfRule type="expression" dxfId="883" priority="977">
      <formula>IF(RIGHT(TEXT(AM211,"0.#"),1)=".",FALSE,TRUE)</formula>
    </cfRule>
    <cfRule type="expression" dxfId="882" priority="978">
      <formula>IF(RIGHT(TEXT(AM211,"0.#"),1)=".",TRUE,FALSE)</formula>
    </cfRule>
  </conditionalFormatting>
  <conditionalFormatting sqref="AM212">
    <cfRule type="expression" dxfId="881" priority="975">
      <formula>IF(RIGHT(TEXT(AM212,"0.#"),1)=".",FALSE,TRUE)</formula>
    </cfRule>
    <cfRule type="expression" dxfId="880" priority="976">
      <formula>IF(RIGHT(TEXT(AM212,"0.#"),1)=".",TRUE,FALSE)</formula>
    </cfRule>
  </conditionalFormatting>
  <conditionalFormatting sqref="AL368:AO395">
    <cfRule type="expression" dxfId="879" priority="971">
      <formula>IF(AND(AL368&gt;=0, RIGHT(TEXT(AL368,"0.#"),1)&lt;&gt;"."),TRUE,FALSE)</formula>
    </cfRule>
    <cfRule type="expression" dxfId="878" priority="972">
      <formula>IF(AND(AL368&gt;=0, RIGHT(TEXT(AL368,"0.#"),1)="."),TRUE,FALSE)</formula>
    </cfRule>
    <cfRule type="expression" dxfId="877" priority="973">
      <formula>IF(AND(AL368&lt;0, RIGHT(TEXT(AL368,"0.#"),1)&lt;&gt;"."),TRUE,FALSE)</formula>
    </cfRule>
    <cfRule type="expression" dxfId="876" priority="974">
      <formula>IF(AND(AL368&lt;0, RIGHT(TEXT(AL368,"0.#"),1)="."),TRUE,FALSE)</formula>
    </cfRule>
  </conditionalFormatting>
  <conditionalFormatting sqref="AQ210:AQ212">
    <cfRule type="expression" dxfId="875" priority="969">
      <formula>IF(RIGHT(TEXT(AQ210,"0.#"),1)=".",FALSE,TRUE)</formula>
    </cfRule>
    <cfRule type="expression" dxfId="874" priority="970">
      <formula>IF(RIGHT(TEXT(AQ210,"0.#"),1)=".",TRUE,FALSE)</formula>
    </cfRule>
  </conditionalFormatting>
  <conditionalFormatting sqref="AU210:AU212">
    <cfRule type="expression" dxfId="873" priority="967">
      <formula>IF(RIGHT(TEXT(AU210,"0.#"),1)=".",FALSE,TRUE)</formula>
    </cfRule>
    <cfRule type="expression" dxfId="872" priority="968">
      <formula>IF(RIGHT(TEXT(AU210,"0.#"),1)=".",TRUE,FALSE)</formula>
    </cfRule>
  </conditionalFormatting>
  <conditionalFormatting sqref="Y368:Y395">
    <cfRule type="expression" dxfId="871" priority="965">
      <formula>IF(RIGHT(TEXT(Y368,"0.#"),1)=".",FALSE,TRUE)</formula>
    </cfRule>
    <cfRule type="expression" dxfId="870" priority="966">
      <formula>IF(RIGHT(TEXT(Y368,"0.#"),1)=".",TRUE,FALSE)</formula>
    </cfRule>
  </conditionalFormatting>
  <conditionalFormatting sqref="AL631:AO660">
    <cfRule type="expression" dxfId="869" priority="961">
      <formula>IF(AND(AL631&gt;=0, RIGHT(TEXT(AL631,"0.#"),1)&lt;&gt;"."),TRUE,FALSE)</formula>
    </cfRule>
    <cfRule type="expression" dxfId="868" priority="962">
      <formula>IF(AND(AL631&gt;=0, RIGHT(TEXT(AL631,"0.#"),1)="."),TRUE,FALSE)</formula>
    </cfRule>
    <cfRule type="expression" dxfId="867" priority="963">
      <formula>IF(AND(AL631&lt;0, RIGHT(TEXT(AL631,"0.#"),1)&lt;&gt;"."),TRUE,FALSE)</formula>
    </cfRule>
    <cfRule type="expression" dxfId="866" priority="964">
      <formula>IF(AND(AL631&lt;0, RIGHT(TEXT(AL631,"0.#"),1)="."),TRUE,FALSE)</formula>
    </cfRule>
  </conditionalFormatting>
  <conditionalFormatting sqref="Y631:Y660">
    <cfRule type="expression" dxfId="865" priority="959">
      <formula>IF(RIGHT(TEXT(Y631,"0.#"),1)=".",FALSE,TRUE)</formula>
    </cfRule>
    <cfRule type="expression" dxfId="864" priority="960">
      <formula>IF(RIGHT(TEXT(Y631,"0.#"),1)=".",TRUE,FALSE)</formula>
    </cfRule>
  </conditionalFormatting>
  <conditionalFormatting sqref="AL367:AO367">
    <cfRule type="expression" dxfId="863" priority="955">
      <formula>IF(AND(AL367&gt;=0, RIGHT(TEXT(AL367,"0.#"),1)&lt;&gt;"."),TRUE,FALSE)</formula>
    </cfRule>
    <cfRule type="expression" dxfId="862" priority="956">
      <formula>IF(AND(AL367&gt;=0, RIGHT(TEXT(AL367,"0.#"),1)="."),TRUE,FALSE)</formula>
    </cfRule>
    <cfRule type="expression" dxfId="861" priority="957">
      <formula>IF(AND(AL367&lt;0, RIGHT(TEXT(AL367,"0.#"),1)&lt;&gt;"."),TRUE,FALSE)</formula>
    </cfRule>
    <cfRule type="expression" dxfId="860" priority="958">
      <formula>IF(AND(AL367&lt;0, RIGHT(TEXT(AL367,"0.#"),1)="."),TRUE,FALSE)</formula>
    </cfRule>
  </conditionalFormatting>
  <conditionalFormatting sqref="Y367">
    <cfRule type="expression" dxfId="859" priority="953">
      <formula>IF(RIGHT(TEXT(Y367,"0.#"),1)=".",FALSE,TRUE)</formula>
    </cfRule>
    <cfRule type="expression" dxfId="858" priority="954">
      <formula>IF(RIGHT(TEXT(Y367,"0.#"),1)=".",TRUE,FALSE)</formula>
    </cfRule>
  </conditionalFormatting>
  <conditionalFormatting sqref="Y409:Y428">
    <cfRule type="expression" dxfId="857" priority="891">
      <formula>IF(RIGHT(TEXT(Y409,"0.#"),1)=".",FALSE,TRUE)</formula>
    </cfRule>
    <cfRule type="expression" dxfId="856" priority="892">
      <formula>IF(RIGHT(TEXT(Y409,"0.#"),1)=".",TRUE,FALSE)</formula>
    </cfRule>
  </conditionalFormatting>
  <conditionalFormatting sqref="Y442:Y461">
    <cfRule type="expression" dxfId="853" priority="879">
      <formula>IF(RIGHT(TEXT(Y442,"0.#"),1)=".",FALSE,TRUE)</formula>
    </cfRule>
    <cfRule type="expression" dxfId="852" priority="880">
      <formula>IF(RIGHT(TEXT(Y442,"0.#"),1)=".",TRUE,FALSE)</formula>
    </cfRule>
  </conditionalFormatting>
  <conditionalFormatting sqref="Y472:Y494">
    <cfRule type="expression" dxfId="849" priority="867">
      <formula>IF(RIGHT(TEXT(Y472,"0.#"),1)=".",FALSE,TRUE)</formula>
    </cfRule>
    <cfRule type="expression" dxfId="848" priority="868">
      <formula>IF(RIGHT(TEXT(Y472,"0.#"),1)=".",TRUE,FALSE)</formula>
    </cfRule>
  </conditionalFormatting>
  <conditionalFormatting sqref="Y506:Y527">
    <cfRule type="expression" dxfId="845" priority="855">
      <formula>IF(RIGHT(TEXT(Y506,"0.#"),1)=".",FALSE,TRUE)</formula>
    </cfRule>
    <cfRule type="expression" dxfId="844" priority="856">
      <formula>IF(RIGHT(TEXT(Y506,"0.#"),1)=".",TRUE,FALSE)</formula>
    </cfRule>
  </conditionalFormatting>
  <conditionalFormatting sqref="Y535:Y560">
    <cfRule type="expression" dxfId="841" priority="843">
      <formula>IF(RIGHT(TEXT(Y535,"0.#"),1)=".",FALSE,TRUE)</formula>
    </cfRule>
    <cfRule type="expression" dxfId="840" priority="844">
      <formula>IF(RIGHT(TEXT(Y535,"0.#"),1)=".",TRUE,FALSE)</formula>
    </cfRule>
  </conditionalFormatting>
  <conditionalFormatting sqref="W24:W27">
    <cfRule type="expression" dxfId="837" priority="949">
      <formula>IF(RIGHT(TEXT(W24,"0.#"),1)=".",FALSE,TRUE)</formula>
    </cfRule>
    <cfRule type="expression" dxfId="836" priority="950">
      <formula>IF(RIGHT(TEXT(W24,"0.#"),1)=".",TRUE,FALSE)</formula>
    </cfRule>
  </conditionalFormatting>
  <conditionalFormatting sqref="W28">
    <cfRule type="expression" dxfId="835" priority="947">
      <formula>IF(RIGHT(TEXT(W28,"0.#"),1)=".",FALSE,TRUE)</formula>
    </cfRule>
    <cfRule type="expression" dxfId="834" priority="948">
      <formula>IF(RIGHT(TEXT(W28,"0.#"),1)=".",TRUE,FALSE)</formula>
    </cfRule>
  </conditionalFormatting>
  <conditionalFormatting sqref="P24:P27">
    <cfRule type="expression" dxfId="831" priority="943">
      <formula>IF(RIGHT(TEXT(P24,"0.#"),1)=".",FALSE,TRUE)</formula>
    </cfRule>
    <cfRule type="expression" dxfId="830" priority="944">
      <formula>IF(RIGHT(TEXT(P24,"0.#"),1)=".",TRUE,FALSE)</formula>
    </cfRule>
  </conditionalFormatting>
  <conditionalFormatting sqref="P28">
    <cfRule type="expression" dxfId="829" priority="941">
      <formula>IF(RIGHT(TEXT(P28,"0.#"),1)=".",FALSE,TRUE)</formula>
    </cfRule>
    <cfRule type="expression" dxfId="828" priority="942">
      <formula>IF(RIGHT(TEXT(P28,"0.#"),1)=".",TRUE,FALSE)</formula>
    </cfRule>
  </conditionalFormatting>
  <conditionalFormatting sqref="AE202">
    <cfRule type="expression" dxfId="827" priority="939">
      <formula>IF(RIGHT(TEXT(AE202,"0.#"),1)=".",FALSE,TRUE)</formula>
    </cfRule>
    <cfRule type="expression" dxfId="826" priority="940">
      <formula>IF(RIGHT(TEXT(AE202,"0.#"),1)=".",TRUE,FALSE)</formula>
    </cfRule>
  </conditionalFormatting>
  <conditionalFormatting sqref="AE203">
    <cfRule type="expression" dxfId="825" priority="937">
      <formula>IF(RIGHT(TEXT(AE203,"0.#"),1)=".",FALSE,TRUE)</formula>
    </cfRule>
    <cfRule type="expression" dxfId="824" priority="938">
      <formula>IF(RIGHT(TEXT(AE203,"0.#"),1)=".",TRUE,FALSE)</formula>
    </cfRule>
  </conditionalFormatting>
  <conditionalFormatting sqref="AE204">
    <cfRule type="expression" dxfId="823" priority="935">
      <formula>IF(RIGHT(TEXT(AE204,"0.#"),1)=".",FALSE,TRUE)</formula>
    </cfRule>
    <cfRule type="expression" dxfId="822" priority="936">
      <formula>IF(RIGHT(TEXT(AE204,"0.#"),1)=".",TRUE,FALSE)</formula>
    </cfRule>
  </conditionalFormatting>
  <conditionalFormatting sqref="AI204">
    <cfRule type="expression" dxfId="821" priority="933">
      <formula>IF(RIGHT(TEXT(AI204,"0.#"),1)=".",FALSE,TRUE)</formula>
    </cfRule>
    <cfRule type="expression" dxfId="820" priority="934">
      <formula>IF(RIGHT(TEXT(AI204,"0.#"),1)=".",TRUE,FALSE)</formula>
    </cfRule>
  </conditionalFormatting>
  <conditionalFormatting sqref="AI203">
    <cfRule type="expression" dxfId="819" priority="931">
      <formula>IF(RIGHT(TEXT(AI203,"0.#"),1)=".",FALSE,TRUE)</formula>
    </cfRule>
    <cfRule type="expression" dxfId="818" priority="932">
      <formula>IF(RIGHT(TEXT(AI203,"0.#"),1)=".",TRUE,FALSE)</formula>
    </cfRule>
  </conditionalFormatting>
  <conditionalFormatting sqref="AI202">
    <cfRule type="expression" dxfId="817" priority="929">
      <formula>IF(RIGHT(TEXT(AI202,"0.#"),1)=".",FALSE,TRUE)</formula>
    </cfRule>
    <cfRule type="expression" dxfId="816" priority="930">
      <formula>IF(RIGHT(TEXT(AI202,"0.#"),1)=".",TRUE,FALSE)</formula>
    </cfRule>
  </conditionalFormatting>
  <conditionalFormatting sqref="AM202">
    <cfRule type="expression" dxfId="815" priority="927">
      <formula>IF(RIGHT(TEXT(AM202,"0.#"),1)=".",FALSE,TRUE)</formula>
    </cfRule>
    <cfRule type="expression" dxfId="814" priority="928">
      <formula>IF(RIGHT(TEXT(AM202,"0.#"),1)=".",TRUE,FALSE)</formula>
    </cfRule>
  </conditionalFormatting>
  <conditionalFormatting sqref="AM203">
    <cfRule type="expression" dxfId="813" priority="925">
      <formula>IF(RIGHT(TEXT(AM203,"0.#"),1)=".",FALSE,TRUE)</formula>
    </cfRule>
    <cfRule type="expression" dxfId="812" priority="926">
      <formula>IF(RIGHT(TEXT(AM203,"0.#"),1)=".",TRUE,FALSE)</formula>
    </cfRule>
  </conditionalFormatting>
  <conditionalFormatting sqref="AM204">
    <cfRule type="expression" dxfId="811" priority="923">
      <formula>IF(RIGHT(TEXT(AM204,"0.#"),1)=".",FALSE,TRUE)</formula>
    </cfRule>
    <cfRule type="expression" dxfId="810" priority="924">
      <formula>IF(RIGHT(TEXT(AM204,"0.#"),1)=".",TRUE,FALSE)</formula>
    </cfRule>
  </conditionalFormatting>
  <conditionalFormatting sqref="AQ202:AQ204">
    <cfRule type="expression" dxfId="809" priority="921">
      <formula>IF(RIGHT(TEXT(AQ202,"0.#"),1)=".",FALSE,TRUE)</formula>
    </cfRule>
    <cfRule type="expression" dxfId="808" priority="922">
      <formula>IF(RIGHT(TEXT(AQ202,"0.#"),1)=".",TRUE,FALSE)</formula>
    </cfRule>
  </conditionalFormatting>
  <conditionalFormatting sqref="AU202:AU204">
    <cfRule type="expression" dxfId="807" priority="919">
      <formula>IF(RIGHT(TEXT(AU202,"0.#"),1)=".",FALSE,TRUE)</formula>
    </cfRule>
    <cfRule type="expression" dxfId="806" priority="920">
      <formula>IF(RIGHT(TEXT(AU202,"0.#"),1)=".",TRUE,FALSE)</formula>
    </cfRule>
  </conditionalFormatting>
  <conditionalFormatting sqref="AE205">
    <cfRule type="expression" dxfId="805" priority="917">
      <formula>IF(RIGHT(TEXT(AE205,"0.#"),1)=".",FALSE,TRUE)</formula>
    </cfRule>
    <cfRule type="expression" dxfId="804" priority="918">
      <formula>IF(RIGHT(TEXT(AE205,"0.#"),1)=".",TRUE,FALSE)</formula>
    </cfRule>
  </conditionalFormatting>
  <conditionalFormatting sqref="AE206">
    <cfRule type="expression" dxfId="803" priority="915">
      <formula>IF(RIGHT(TEXT(AE206,"0.#"),1)=".",FALSE,TRUE)</formula>
    </cfRule>
    <cfRule type="expression" dxfId="802" priority="916">
      <formula>IF(RIGHT(TEXT(AE206,"0.#"),1)=".",TRUE,FALSE)</formula>
    </cfRule>
  </conditionalFormatting>
  <conditionalFormatting sqref="AE207">
    <cfRule type="expression" dxfId="801" priority="913">
      <formula>IF(RIGHT(TEXT(AE207,"0.#"),1)=".",FALSE,TRUE)</formula>
    </cfRule>
    <cfRule type="expression" dxfId="800" priority="914">
      <formula>IF(RIGHT(TEXT(AE207,"0.#"),1)=".",TRUE,FALSE)</formula>
    </cfRule>
  </conditionalFormatting>
  <conditionalFormatting sqref="AI207">
    <cfRule type="expression" dxfId="799" priority="911">
      <formula>IF(RIGHT(TEXT(AI207,"0.#"),1)=".",FALSE,TRUE)</formula>
    </cfRule>
    <cfRule type="expression" dxfId="798" priority="912">
      <formula>IF(RIGHT(TEXT(AI207,"0.#"),1)=".",TRUE,FALSE)</formula>
    </cfRule>
  </conditionalFormatting>
  <conditionalFormatting sqref="AI206">
    <cfRule type="expression" dxfId="797" priority="909">
      <formula>IF(RIGHT(TEXT(AI206,"0.#"),1)=".",FALSE,TRUE)</formula>
    </cfRule>
    <cfRule type="expression" dxfId="796" priority="910">
      <formula>IF(RIGHT(TEXT(AI206,"0.#"),1)=".",TRUE,FALSE)</formula>
    </cfRule>
  </conditionalFormatting>
  <conditionalFormatting sqref="AI205">
    <cfRule type="expression" dxfId="795" priority="907">
      <formula>IF(RIGHT(TEXT(AI205,"0.#"),1)=".",FALSE,TRUE)</formula>
    </cfRule>
    <cfRule type="expression" dxfId="794" priority="908">
      <formula>IF(RIGHT(TEXT(AI205,"0.#"),1)=".",TRUE,FALSE)</formula>
    </cfRule>
  </conditionalFormatting>
  <conditionalFormatting sqref="AM205">
    <cfRule type="expression" dxfId="793" priority="905">
      <formula>IF(RIGHT(TEXT(AM205,"0.#"),1)=".",FALSE,TRUE)</formula>
    </cfRule>
    <cfRule type="expression" dxfId="792" priority="906">
      <formula>IF(RIGHT(TEXT(AM205,"0.#"),1)=".",TRUE,FALSE)</formula>
    </cfRule>
  </conditionalFormatting>
  <conditionalFormatting sqref="AM206">
    <cfRule type="expression" dxfId="791" priority="903">
      <formula>IF(RIGHT(TEXT(AM206,"0.#"),1)=".",FALSE,TRUE)</formula>
    </cfRule>
    <cfRule type="expression" dxfId="790" priority="904">
      <formula>IF(RIGHT(TEXT(AM206,"0.#"),1)=".",TRUE,FALSE)</formula>
    </cfRule>
  </conditionalFormatting>
  <conditionalFormatting sqref="AM207">
    <cfRule type="expression" dxfId="789" priority="901">
      <formula>IF(RIGHT(TEXT(AM207,"0.#"),1)=".",FALSE,TRUE)</formula>
    </cfRule>
    <cfRule type="expression" dxfId="788" priority="902">
      <formula>IF(RIGHT(TEXT(AM207,"0.#"),1)=".",TRUE,FALSE)</formula>
    </cfRule>
  </conditionalFormatting>
  <conditionalFormatting sqref="AQ205:AQ207">
    <cfRule type="expression" dxfId="787" priority="899">
      <formula>IF(RIGHT(TEXT(AQ205,"0.#"),1)=".",FALSE,TRUE)</formula>
    </cfRule>
    <cfRule type="expression" dxfId="786" priority="900">
      <formula>IF(RIGHT(TEXT(AQ205,"0.#"),1)=".",TRUE,FALSE)</formula>
    </cfRule>
  </conditionalFormatting>
  <conditionalFormatting sqref="AU205:AU207">
    <cfRule type="expression" dxfId="785" priority="897">
      <formula>IF(RIGHT(TEXT(AU205,"0.#"),1)=".",FALSE,TRUE)</formula>
    </cfRule>
    <cfRule type="expression" dxfId="784" priority="898">
      <formula>IF(RIGHT(TEXT(AU205,"0.#"),1)=".",TRUE,FALSE)</formula>
    </cfRule>
  </conditionalFormatting>
  <conditionalFormatting sqref="AL409:AO428">
    <cfRule type="expression" dxfId="783" priority="893">
      <formula>IF(AND(AL409&gt;=0, RIGHT(TEXT(AL409,"0.#"),1)&lt;&gt;"."),TRUE,FALSE)</formula>
    </cfRule>
    <cfRule type="expression" dxfId="782" priority="894">
      <formula>IF(AND(AL409&gt;=0, RIGHT(TEXT(AL409,"0.#"),1)="."),TRUE,FALSE)</formula>
    </cfRule>
    <cfRule type="expression" dxfId="781" priority="895">
      <formula>IF(AND(AL409&lt;0, RIGHT(TEXT(AL409,"0.#"),1)&lt;&gt;"."),TRUE,FALSE)</formula>
    </cfRule>
    <cfRule type="expression" dxfId="780" priority="896">
      <formula>IF(AND(AL409&lt;0, RIGHT(TEXT(AL409,"0.#"),1)="."),TRUE,FALSE)</formula>
    </cfRule>
  </conditionalFormatting>
  <conditionalFormatting sqref="AL442:AO461">
    <cfRule type="expression" dxfId="775" priority="881">
      <formula>IF(AND(AL442&gt;=0, RIGHT(TEXT(AL442,"0.#"),1)&lt;&gt;"."),TRUE,FALSE)</formula>
    </cfRule>
    <cfRule type="expression" dxfId="774" priority="882">
      <formula>IF(AND(AL442&gt;=0, RIGHT(TEXT(AL442,"0.#"),1)="."),TRUE,FALSE)</formula>
    </cfRule>
    <cfRule type="expression" dxfId="773" priority="883">
      <formula>IF(AND(AL442&lt;0, RIGHT(TEXT(AL442,"0.#"),1)&lt;&gt;"."),TRUE,FALSE)</formula>
    </cfRule>
    <cfRule type="expression" dxfId="772" priority="884">
      <formula>IF(AND(AL442&lt;0, RIGHT(TEXT(AL442,"0.#"),1)="."),TRUE,FALSE)</formula>
    </cfRule>
  </conditionalFormatting>
  <conditionalFormatting sqref="AL472:AO494">
    <cfRule type="expression" dxfId="767" priority="869">
      <formula>IF(AND(AL472&gt;=0, RIGHT(TEXT(AL472,"0.#"),1)&lt;&gt;"."),TRUE,FALSE)</formula>
    </cfRule>
    <cfRule type="expression" dxfId="766" priority="870">
      <formula>IF(AND(AL472&gt;=0, RIGHT(TEXT(AL472,"0.#"),1)="."),TRUE,FALSE)</formula>
    </cfRule>
    <cfRule type="expression" dxfId="765" priority="871">
      <formula>IF(AND(AL472&lt;0, RIGHT(TEXT(AL472,"0.#"),1)&lt;&gt;"."),TRUE,FALSE)</formula>
    </cfRule>
    <cfRule type="expression" dxfId="764" priority="872">
      <formula>IF(AND(AL472&lt;0, RIGHT(TEXT(AL472,"0.#"),1)="."),TRUE,FALSE)</formula>
    </cfRule>
  </conditionalFormatting>
  <conditionalFormatting sqref="AL506:AO527">
    <cfRule type="expression" dxfId="759" priority="857">
      <formula>IF(AND(AL506&gt;=0, RIGHT(TEXT(AL506,"0.#"),1)&lt;&gt;"."),TRUE,FALSE)</formula>
    </cfRule>
    <cfRule type="expression" dxfId="758" priority="858">
      <formula>IF(AND(AL506&gt;=0, RIGHT(TEXT(AL506,"0.#"),1)="."),TRUE,FALSE)</formula>
    </cfRule>
    <cfRule type="expression" dxfId="757" priority="859">
      <formula>IF(AND(AL506&lt;0, RIGHT(TEXT(AL506,"0.#"),1)&lt;&gt;"."),TRUE,FALSE)</formula>
    </cfRule>
    <cfRule type="expression" dxfId="756" priority="860">
      <formula>IF(AND(AL506&lt;0, RIGHT(TEXT(AL506,"0.#"),1)="."),TRUE,FALSE)</formula>
    </cfRule>
  </conditionalFormatting>
  <conditionalFormatting sqref="AL535:AO560">
    <cfRule type="expression" dxfId="751" priority="845">
      <formula>IF(AND(AL535&gt;=0, RIGHT(TEXT(AL535,"0.#"),1)&lt;&gt;"."),TRUE,FALSE)</formula>
    </cfRule>
    <cfRule type="expression" dxfId="750" priority="846">
      <formula>IF(AND(AL535&gt;=0, RIGHT(TEXT(AL535,"0.#"),1)="."),TRUE,FALSE)</formula>
    </cfRule>
    <cfRule type="expression" dxfId="749" priority="847">
      <formula>IF(AND(AL535&lt;0, RIGHT(TEXT(AL535,"0.#"),1)&lt;&gt;"."),TRUE,FALSE)</formula>
    </cfRule>
    <cfRule type="expression" dxfId="748" priority="848">
      <formula>IF(AND(AL535&lt;0, RIGHT(TEXT(AL535,"0.#"),1)="."),TRUE,FALSE)</formula>
    </cfRule>
  </conditionalFormatting>
  <conditionalFormatting sqref="AL566:AO593">
    <cfRule type="expression" dxfId="741" priority="833">
      <formula>IF(AND(AL566&gt;=0, RIGHT(TEXT(AL566,"0.#"),1)&lt;&gt;"."),TRUE,FALSE)</formula>
    </cfRule>
    <cfRule type="expression" dxfId="740" priority="834">
      <formula>IF(AND(AL566&gt;=0, RIGHT(TEXT(AL566,"0.#"),1)="."),TRUE,FALSE)</formula>
    </cfRule>
    <cfRule type="expression" dxfId="739" priority="835">
      <formula>IF(AND(AL566&lt;0, RIGHT(TEXT(AL566,"0.#"),1)&lt;&gt;"."),TRUE,FALSE)</formula>
    </cfRule>
    <cfRule type="expression" dxfId="738" priority="836">
      <formula>IF(AND(AL566&lt;0, RIGHT(TEXT(AL566,"0.#"),1)="."),TRUE,FALSE)</formula>
    </cfRule>
  </conditionalFormatting>
  <conditionalFormatting sqref="Y566:Y593">
    <cfRule type="expression" dxfId="737" priority="831">
      <formula>IF(RIGHT(TEXT(Y566,"0.#"),1)=".",FALSE,TRUE)</formula>
    </cfRule>
    <cfRule type="expression" dxfId="736" priority="832">
      <formula>IF(RIGHT(TEXT(Y566,"0.#"),1)=".",TRUE,FALSE)</formula>
    </cfRule>
  </conditionalFormatting>
  <conditionalFormatting sqref="AL565:AO565">
    <cfRule type="expression" dxfId="735" priority="827">
      <formula>IF(AND(AL565&gt;=0, RIGHT(TEXT(AL565,"0.#"),1)&lt;&gt;"."),TRUE,FALSE)</formula>
    </cfRule>
    <cfRule type="expression" dxfId="734" priority="828">
      <formula>IF(AND(AL565&gt;=0, RIGHT(TEXT(AL565,"0.#"),1)="."),TRUE,FALSE)</formula>
    </cfRule>
    <cfRule type="expression" dxfId="733" priority="829">
      <formula>IF(AND(AL565&lt;0, RIGHT(TEXT(AL565,"0.#"),1)&lt;&gt;"."),TRUE,FALSE)</formula>
    </cfRule>
    <cfRule type="expression" dxfId="732" priority="830">
      <formula>IF(AND(AL565&lt;0, RIGHT(TEXT(AL565,"0.#"),1)="."),TRUE,FALSE)</formula>
    </cfRule>
  </conditionalFormatting>
  <conditionalFormatting sqref="Y565">
    <cfRule type="expression" dxfId="731" priority="825">
      <formula>IF(RIGHT(TEXT(Y565,"0.#"),1)=".",FALSE,TRUE)</formula>
    </cfRule>
    <cfRule type="expression" dxfId="730" priority="826">
      <formula>IF(RIGHT(TEXT(Y565,"0.#"),1)=".",TRUE,FALSE)</formula>
    </cfRule>
  </conditionalFormatting>
  <conditionalFormatting sqref="AL599:AO626">
    <cfRule type="expression" dxfId="729" priority="821">
      <formula>IF(AND(AL599&gt;=0, RIGHT(TEXT(AL599,"0.#"),1)&lt;&gt;"."),TRUE,FALSE)</formula>
    </cfRule>
    <cfRule type="expression" dxfId="728" priority="822">
      <formula>IF(AND(AL599&gt;=0, RIGHT(TEXT(AL599,"0.#"),1)="."),TRUE,FALSE)</formula>
    </cfRule>
    <cfRule type="expression" dxfId="727" priority="823">
      <formula>IF(AND(AL599&lt;0, RIGHT(TEXT(AL599,"0.#"),1)&lt;&gt;"."),TRUE,FALSE)</formula>
    </cfRule>
    <cfRule type="expression" dxfId="726" priority="824">
      <formula>IF(AND(AL599&lt;0, RIGHT(TEXT(AL599,"0.#"),1)="."),TRUE,FALSE)</formula>
    </cfRule>
  </conditionalFormatting>
  <conditionalFormatting sqref="Y599:Y626">
    <cfRule type="expression" dxfId="725" priority="819">
      <formula>IF(RIGHT(TEXT(Y599,"0.#"),1)=".",FALSE,TRUE)</formula>
    </cfRule>
    <cfRule type="expression" dxfId="724" priority="820">
      <formula>IF(RIGHT(TEXT(Y599,"0.#"),1)=".",TRUE,FALSE)</formula>
    </cfRule>
  </conditionalFormatting>
  <conditionalFormatting sqref="AL597:AO598">
    <cfRule type="expression" dxfId="723" priority="815">
      <formula>IF(AND(AL597&gt;=0, RIGHT(TEXT(AL597,"0.#"),1)&lt;&gt;"."),TRUE,FALSE)</formula>
    </cfRule>
    <cfRule type="expression" dxfId="722" priority="816">
      <formula>IF(AND(AL597&gt;=0, RIGHT(TEXT(AL597,"0.#"),1)="."),TRUE,FALSE)</formula>
    </cfRule>
    <cfRule type="expression" dxfId="721" priority="817">
      <formula>IF(AND(AL597&lt;0, RIGHT(TEXT(AL597,"0.#"),1)&lt;&gt;"."),TRUE,FALSE)</formula>
    </cfRule>
    <cfRule type="expression" dxfId="720" priority="818">
      <formula>IF(AND(AL597&lt;0, RIGHT(TEXT(AL597,"0.#"),1)="."),TRUE,FALSE)</formula>
    </cfRule>
  </conditionalFormatting>
  <conditionalFormatting sqref="Y597:Y598">
    <cfRule type="expression" dxfId="719" priority="813">
      <formula>IF(RIGHT(TEXT(Y597,"0.#"),1)=".",FALSE,TRUE)</formula>
    </cfRule>
    <cfRule type="expression" dxfId="718" priority="814">
      <formula>IF(RIGHT(TEXT(Y597,"0.#"),1)=".",TRUE,FALSE)</formula>
    </cfRule>
  </conditionalFormatting>
  <conditionalFormatting sqref="P29:AC29">
    <cfRule type="expression" dxfId="713" priority="807">
      <formula>IF(RIGHT(TEXT(P29,"0.#"),1)=".",FALSE,TRUE)</formula>
    </cfRule>
    <cfRule type="expression" dxfId="712" priority="808">
      <formula>IF(RIGHT(TEXT(P29,"0.#"),1)=".",TRUE,FALSE)</formula>
    </cfRule>
  </conditionalFormatting>
  <conditionalFormatting sqref="AM41">
    <cfRule type="expression" dxfId="711" priority="789">
      <formula>IF(RIGHT(TEXT(AM41,"0.#"),1)=".",FALSE,TRUE)</formula>
    </cfRule>
    <cfRule type="expression" dxfId="710" priority="790">
      <formula>IF(RIGHT(TEXT(AM41,"0.#"),1)=".",TRUE,FALSE)</formula>
    </cfRule>
  </conditionalFormatting>
  <conditionalFormatting sqref="AQ41">
    <cfRule type="expression" dxfId="705" priority="787">
      <formula>IF(RIGHT(TEXT(AQ41,"0.#"),1)=".",FALSE,TRUE)</formula>
    </cfRule>
    <cfRule type="expression" dxfId="704" priority="788">
      <formula>IF(RIGHT(TEXT(AQ41,"0.#"),1)=".",TRUE,FALSE)</formula>
    </cfRule>
  </conditionalFormatting>
  <conditionalFormatting sqref="AU41">
    <cfRule type="expression" dxfId="703" priority="785">
      <formula>IF(RIGHT(TEXT(AU41,"0.#"),1)=".",FALSE,TRUE)</formula>
    </cfRule>
    <cfRule type="expression" dxfId="702" priority="786">
      <formula>IF(RIGHT(TEXT(AU41,"0.#"),1)=".",TRUE,FALSE)</formula>
    </cfRule>
  </conditionalFormatting>
  <conditionalFormatting sqref="AI41">
    <cfRule type="expression" dxfId="701" priority="799">
      <formula>IF(RIGHT(TEXT(AI41,"0.#"),1)=".",FALSE,TRUE)</formula>
    </cfRule>
    <cfRule type="expression" dxfId="700" priority="800">
      <formula>IF(RIGHT(TEXT(AI41,"0.#"),1)=".",TRUE,FALSE)</formula>
    </cfRule>
  </conditionalFormatting>
  <conditionalFormatting sqref="AE41">
    <cfRule type="expression" dxfId="697" priority="801">
      <formula>IF(RIGHT(TEXT(AE41,"0.#"),1)=".",FALSE,TRUE)</formula>
    </cfRule>
    <cfRule type="expression" dxfId="696" priority="802">
      <formula>IF(RIGHT(TEXT(AE41,"0.#"),1)=".",TRUE,FALSE)</formula>
    </cfRule>
  </conditionalFormatting>
  <conditionalFormatting sqref="AM69">
    <cfRule type="expression" dxfId="689" priority="757">
      <formula>IF(RIGHT(TEXT(AM69,"0.#"),1)=".",FALSE,TRUE)</formula>
    </cfRule>
    <cfRule type="expression" dxfId="688" priority="758">
      <formula>IF(RIGHT(TEXT(AM69,"0.#"),1)=".",TRUE,FALSE)</formula>
    </cfRule>
  </conditionalFormatting>
  <conditionalFormatting sqref="AE70 AM70">
    <cfRule type="expression" dxfId="687" priority="755">
      <formula>IF(RIGHT(TEXT(AE70,"0.#"),1)=".",FALSE,TRUE)</formula>
    </cfRule>
    <cfRule type="expression" dxfId="686" priority="756">
      <formula>IF(RIGHT(TEXT(AE70,"0.#"),1)=".",TRUE,FALSE)</formula>
    </cfRule>
  </conditionalFormatting>
  <conditionalFormatting sqref="AI70">
    <cfRule type="expression" dxfId="685" priority="753">
      <formula>IF(RIGHT(TEXT(AI70,"0.#"),1)=".",FALSE,TRUE)</formula>
    </cfRule>
    <cfRule type="expression" dxfId="684" priority="754">
      <formula>IF(RIGHT(TEXT(AI70,"0.#"),1)=".",TRUE,FALSE)</formula>
    </cfRule>
  </conditionalFormatting>
  <conditionalFormatting sqref="AQ70">
    <cfRule type="expression" dxfId="683" priority="751">
      <formula>IF(RIGHT(TEXT(AQ70,"0.#"),1)=".",FALSE,TRUE)</formula>
    </cfRule>
    <cfRule type="expression" dxfId="682" priority="752">
      <formula>IF(RIGHT(TEXT(AQ70,"0.#"),1)=".",TRUE,FALSE)</formula>
    </cfRule>
  </conditionalFormatting>
  <conditionalFormatting sqref="AE69 AQ69">
    <cfRule type="expression" dxfId="681" priority="761">
      <formula>IF(RIGHT(TEXT(AE69,"0.#"),1)=".",FALSE,TRUE)</formula>
    </cfRule>
    <cfRule type="expression" dxfId="680" priority="762">
      <formula>IF(RIGHT(TEXT(AE69,"0.#"),1)=".",TRUE,FALSE)</formula>
    </cfRule>
  </conditionalFormatting>
  <conditionalFormatting sqref="AI69">
    <cfRule type="expression" dxfId="679" priority="759">
      <formula>IF(RIGHT(TEXT(AI69,"0.#"),1)=".",FALSE,TRUE)</formula>
    </cfRule>
    <cfRule type="expression" dxfId="678" priority="760">
      <formula>IF(RIGHT(TEXT(AI69,"0.#"),1)=".",TRUE,FALSE)</formula>
    </cfRule>
  </conditionalFormatting>
  <conditionalFormatting sqref="AE66 AQ66">
    <cfRule type="expression" dxfId="677" priority="749">
      <formula>IF(RIGHT(TEXT(AE66,"0.#"),1)=".",FALSE,TRUE)</formula>
    </cfRule>
    <cfRule type="expression" dxfId="676" priority="750">
      <formula>IF(RIGHT(TEXT(AE66,"0.#"),1)=".",TRUE,FALSE)</formula>
    </cfRule>
  </conditionalFormatting>
  <conditionalFormatting sqref="AI66">
    <cfRule type="expression" dxfId="675" priority="747">
      <formula>IF(RIGHT(TEXT(AI66,"0.#"),1)=".",FALSE,TRUE)</formula>
    </cfRule>
    <cfRule type="expression" dxfId="674" priority="748">
      <formula>IF(RIGHT(TEXT(AI66,"0.#"),1)=".",TRUE,FALSE)</formula>
    </cfRule>
  </conditionalFormatting>
  <conditionalFormatting sqref="AM66">
    <cfRule type="expression" dxfId="673" priority="745">
      <formula>IF(RIGHT(TEXT(AM66,"0.#"),1)=".",FALSE,TRUE)</formula>
    </cfRule>
    <cfRule type="expression" dxfId="672" priority="746">
      <formula>IF(RIGHT(TEXT(AM66,"0.#"),1)=".",TRUE,FALSE)</formula>
    </cfRule>
  </conditionalFormatting>
  <conditionalFormatting sqref="AE67">
    <cfRule type="expression" dxfId="671" priority="743">
      <formula>IF(RIGHT(TEXT(AE67,"0.#"),1)=".",FALSE,TRUE)</formula>
    </cfRule>
    <cfRule type="expression" dxfId="670" priority="744">
      <formula>IF(RIGHT(TEXT(AE67,"0.#"),1)=".",TRUE,FALSE)</formula>
    </cfRule>
  </conditionalFormatting>
  <conditionalFormatting sqref="AI67">
    <cfRule type="expression" dxfId="669" priority="741">
      <formula>IF(RIGHT(TEXT(AI67,"0.#"),1)=".",FALSE,TRUE)</formula>
    </cfRule>
    <cfRule type="expression" dxfId="668" priority="742">
      <formula>IF(RIGHT(TEXT(AI67,"0.#"),1)=".",TRUE,FALSE)</formula>
    </cfRule>
  </conditionalFormatting>
  <conditionalFormatting sqref="AM67">
    <cfRule type="expression" dxfId="667" priority="739">
      <formula>IF(RIGHT(TEXT(AM67,"0.#"),1)=".",FALSE,TRUE)</formula>
    </cfRule>
    <cfRule type="expression" dxfId="666" priority="740">
      <formula>IF(RIGHT(TEXT(AM67,"0.#"),1)=".",TRUE,FALSE)</formula>
    </cfRule>
  </conditionalFormatting>
  <conditionalFormatting sqref="AQ67">
    <cfRule type="expression" dxfId="665" priority="737">
      <formula>IF(RIGHT(TEXT(AQ67,"0.#"),1)=".",FALSE,TRUE)</formula>
    </cfRule>
    <cfRule type="expression" dxfId="664" priority="738">
      <formula>IF(RIGHT(TEXT(AQ67,"0.#"),1)=".",TRUE,FALSE)</formula>
    </cfRule>
  </conditionalFormatting>
  <conditionalFormatting sqref="AU66">
    <cfRule type="expression" dxfId="663" priority="735">
      <formula>IF(RIGHT(TEXT(AU66,"0.#"),1)=".",FALSE,TRUE)</formula>
    </cfRule>
    <cfRule type="expression" dxfId="662" priority="736">
      <formula>IF(RIGHT(TEXT(AU66,"0.#"),1)=".",TRUE,FALSE)</formula>
    </cfRule>
  </conditionalFormatting>
  <conditionalFormatting sqref="AU67">
    <cfRule type="expression" dxfId="661" priority="733">
      <formula>IF(RIGHT(TEXT(AU67,"0.#"),1)=".",FALSE,TRUE)</formula>
    </cfRule>
    <cfRule type="expression" dxfId="660" priority="734">
      <formula>IF(RIGHT(TEXT(AU67,"0.#"),1)=".",TRUE,FALSE)</formula>
    </cfRule>
  </conditionalFormatting>
  <conditionalFormatting sqref="AE100 AQ100">
    <cfRule type="expression" dxfId="659" priority="695">
      <formula>IF(RIGHT(TEXT(AE100,"0.#"),1)=".",FALSE,TRUE)</formula>
    </cfRule>
    <cfRule type="expression" dxfId="658" priority="696">
      <formula>IF(RIGHT(TEXT(AE100,"0.#"),1)=".",TRUE,FALSE)</formula>
    </cfRule>
  </conditionalFormatting>
  <conditionalFormatting sqref="AI100">
    <cfRule type="expression" dxfId="657" priority="693">
      <formula>IF(RIGHT(TEXT(AI100,"0.#"),1)=".",FALSE,TRUE)</formula>
    </cfRule>
    <cfRule type="expression" dxfId="656" priority="694">
      <formula>IF(RIGHT(TEXT(AI100,"0.#"),1)=".",TRUE,FALSE)</formula>
    </cfRule>
  </conditionalFormatting>
  <conditionalFormatting sqref="AM100">
    <cfRule type="expression" dxfId="655" priority="691">
      <formula>IF(RIGHT(TEXT(AM100,"0.#"),1)=".",FALSE,TRUE)</formula>
    </cfRule>
    <cfRule type="expression" dxfId="654" priority="692">
      <formula>IF(RIGHT(TEXT(AM100,"0.#"),1)=".",TRUE,FALSE)</formula>
    </cfRule>
  </conditionalFormatting>
  <conditionalFormatting sqref="AE101">
    <cfRule type="expression" dxfId="653" priority="689">
      <formula>IF(RIGHT(TEXT(AE101,"0.#"),1)=".",FALSE,TRUE)</formula>
    </cfRule>
    <cfRule type="expression" dxfId="652" priority="690">
      <formula>IF(RIGHT(TEXT(AE101,"0.#"),1)=".",TRUE,FALSE)</formula>
    </cfRule>
  </conditionalFormatting>
  <conditionalFormatting sqref="AI101">
    <cfRule type="expression" dxfId="651" priority="687">
      <formula>IF(RIGHT(TEXT(AI101,"0.#"),1)=".",FALSE,TRUE)</formula>
    </cfRule>
    <cfRule type="expression" dxfId="650" priority="688">
      <formula>IF(RIGHT(TEXT(AI101,"0.#"),1)=".",TRUE,FALSE)</formula>
    </cfRule>
  </conditionalFormatting>
  <conditionalFormatting sqref="AM101">
    <cfRule type="expression" dxfId="649" priority="685">
      <formula>IF(RIGHT(TEXT(AM101,"0.#"),1)=".",FALSE,TRUE)</formula>
    </cfRule>
    <cfRule type="expression" dxfId="648" priority="686">
      <formula>IF(RIGHT(TEXT(AM101,"0.#"),1)=".",TRUE,FALSE)</formula>
    </cfRule>
  </conditionalFormatting>
  <conditionalFormatting sqref="AQ101">
    <cfRule type="expression" dxfId="647" priority="683">
      <formula>IF(RIGHT(TEXT(AQ101,"0.#"),1)=".",FALSE,TRUE)</formula>
    </cfRule>
    <cfRule type="expression" dxfId="646" priority="684">
      <formula>IF(RIGHT(TEXT(AQ101,"0.#"),1)=".",TRUE,FALSE)</formula>
    </cfRule>
  </conditionalFormatting>
  <conditionalFormatting sqref="AU100">
    <cfRule type="expression" dxfId="645" priority="681">
      <formula>IF(RIGHT(TEXT(AU100,"0.#"),1)=".",FALSE,TRUE)</formula>
    </cfRule>
    <cfRule type="expression" dxfId="644" priority="682">
      <formula>IF(RIGHT(TEXT(AU100,"0.#"),1)=".",TRUE,FALSE)</formula>
    </cfRule>
  </conditionalFormatting>
  <conditionalFormatting sqref="AU101">
    <cfRule type="expression" dxfId="643" priority="679">
      <formula>IF(RIGHT(TEXT(AU101,"0.#"),1)=".",FALSE,TRUE)</formula>
    </cfRule>
    <cfRule type="expression" dxfId="642" priority="680">
      <formula>IF(RIGHT(TEXT(AU101,"0.#"),1)=".",TRUE,FALSE)</formula>
    </cfRule>
  </conditionalFormatting>
  <conditionalFormatting sqref="AM103">
    <cfRule type="expression" dxfId="629" priority="661">
      <formula>IF(RIGHT(TEXT(AM103,"0.#"),1)=".",FALSE,TRUE)</formula>
    </cfRule>
    <cfRule type="expression" dxfId="628" priority="662">
      <formula>IF(RIGHT(TEXT(AM103,"0.#"),1)=".",TRUE,FALSE)</formula>
    </cfRule>
  </conditionalFormatting>
  <conditionalFormatting sqref="AE104 AM104">
    <cfRule type="expression" dxfId="627" priority="659">
      <formula>IF(RIGHT(TEXT(AE104,"0.#"),1)=".",FALSE,TRUE)</formula>
    </cfRule>
    <cfRule type="expression" dxfId="626" priority="660">
      <formula>IF(RIGHT(TEXT(AE104,"0.#"),1)=".",TRUE,FALSE)</formula>
    </cfRule>
  </conditionalFormatting>
  <conditionalFormatting sqref="AI104">
    <cfRule type="expression" dxfId="625" priority="657">
      <formula>IF(RIGHT(TEXT(AI104,"0.#"),1)=".",FALSE,TRUE)</formula>
    </cfRule>
    <cfRule type="expression" dxfId="624" priority="658">
      <formula>IF(RIGHT(TEXT(AI104,"0.#"),1)=".",TRUE,FALSE)</formula>
    </cfRule>
  </conditionalFormatting>
  <conditionalFormatting sqref="AQ104">
    <cfRule type="expression" dxfId="623" priority="655">
      <formula>IF(RIGHT(TEXT(AQ104,"0.#"),1)=".",FALSE,TRUE)</formula>
    </cfRule>
    <cfRule type="expression" dxfId="622" priority="656">
      <formula>IF(RIGHT(TEXT(AQ104,"0.#"),1)=".",TRUE,FALSE)</formula>
    </cfRule>
  </conditionalFormatting>
  <conditionalFormatting sqref="AE103 AQ103">
    <cfRule type="expression" dxfId="621" priority="665">
      <formula>IF(RIGHT(TEXT(AE103,"0.#"),1)=".",FALSE,TRUE)</formula>
    </cfRule>
    <cfRule type="expression" dxfId="620" priority="666">
      <formula>IF(RIGHT(TEXT(AE103,"0.#"),1)=".",TRUE,FALSE)</formula>
    </cfRule>
  </conditionalFormatting>
  <conditionalFormatting sqref="AI103">
    <cfRule type="expression" dxfId="619" priority="663">
      <formula>IF(RIGHT(TEXT(AI103,"0.#"),1)=".",FALSE,TRUE)</formula>
    </cfRule>
    <cfRule type="expression" dxfId="618" priority="664">
      <formula>IF(RIGHT(TEXT(AI103,"0.#"),1)=".",TRUE,FALSE)</formula>
    </cfRule>
  </conditionalFormatting>
  <conditionalFormatting sqref="AM137">
    <cfRule type="expression" dxfId="617" priority="649">
      <formula>IF(RIGHT(TEXT(AM137,"0.#"),1)=".",FALSE,TRUE)</formula>
    </cfRule>
    <cfRule type="expression" dxfId="616" priority="650">
      <formula>IF(RIGHT(TEXT(AM137,"0.#"),1)=".",TRUE,FALSE)</formula>
    </cfRule>
  </conditionalFormatting>
  <conditionalFormatting sqref="AE138 AM138">
    <cfRule type="expression" dxfId="615" priority="647">
      <formula>IF(RIGHT(TEXT(AE138,"0.#"),1)=".",FALSE,TRUE)</formula>
    </cfRule>
    <cfRule type="expression" dxfId="614" priority="648">
      <formula>IF(RIGHT(TEXT(AE138,"0.#"),1)=".",TRUE,FALSE)</formula>
    </cfRule>
  </conditionalFormatting>
  <conditionalFormatting sqref="AI138">
    <cfRule type="expression" dxfId="613" priority="645">
      <formula>IF(RIGHT(TEXT(AI138,"0.#"),1)=".",FALSE,TRUE)</formula>
    </cfRule>
    <cfRule type="expression" dxfId="612" priority="646">
      <formula>IF(RIGHT(TEXT(AI138,"0.#"),1)=".",TRUE,FALSE)</formula>
    </cfRule>
  </conditionalFormatting>
  <conditionalFormatting sqref="AQ138">
    <cfRule type="expression" dxfId="611" priority="643">
      <formula>IF(RIGHT(TEXT(AQ138,"0.#"),1)=".",FALSE,TRUE)</formula>
    </cfRule>
    <cfRule type="expression" dxfId="610" priority="644">
      <formula>IF(RIGHT(TEXT(AQ138,"0.#"),1)=".",TRUE,FALSE)</formula>
    </cfRule>
  </conditionalFormatting>
  <conditionalFormatting sqref="AE137 AQ137">
    <cfRule type="expression" dxfId="609" priority="653">
      <formula>IF(RIGHT(TEXT(AE137,"0.#"),1)=".",FALSE,TRUE)</formula>
    </cfRule>
    <cfRule type="expression" dxfId="608" priority="654">
      <formula>IF(RIGHT(TEXT(AE137,"0.#"),1)=".",TRUE,FALSE)</formula>
    </cfRule>
  </conditionalFormatting>
  <conditionalFormatting sqref="AI137">
    <cfRule type="expression" dxfId="607" priority="651">
      <formula>IF(RIGHT(TEXT(AI137,"0.#"),1)=".",FALSE,TRUE)</formula>
    </cfRule>
    <cfRule type="expression" dxfId="606" priority="652">
      <formula>IF(RIGHT(TEXT(AI137,"0.#"),1)=".",TRUE,FALSE)</formula>
    </cfRule>
  </conditionalFormatting>
  <conditionalFormatting sqref="AM171">
    <cfRule type="expression" dxfId="605" priority="637">
      <formula>IF(RIGHT(TEXT(AM171,"0.#"),1)=".",FALSE,TRUE)</formula>
    </cfRule>
    <cfRule type="expression" dxfId="604" priority="638">
      <formula>IF(RIGHT(TEXT(AM171,"0.#"),1)=".",TRUE,FALSE)</formula>
    </cfRule>
  </conditionalFormatting>
  <conditionalFormatting sqref="AE172 AM172">
    <cfRule type="expression" dxfId="603" priority="635">
      <formula>IF(RIGHT(TEXT(AE172,"0.#"),1)=".",FALSE,TRUE)</formula>
    </cfRule>
    <cfRule type="expression" dxfId="602" priority="636">
      <formula>IF(RIGHT(TEXT(AE172,"0.#"),1)=".",TRUE,FALSE)</formula>
    </cfRule>
  </conditionalFormatting>
  <conditionalFormatting sqref="AI172">
    <cfRule type="expression" dxfId="601" priority="633">
      <formula>IF(RIGHT(TEXT(AI172,"0.#"),1)=".",FALSE,TRUE)</formula>
    </cfRule>
    <cfRule type="expression" dxfId="600" priority="634">
      <formula>IF(RIGHT(TEXT(AI172,"0.#"),1)=".",TRUE,FALSE)</formula>
    </cfRule>
  </conditionalFormatting>
  <conditionalFormatting sqref="AQ172">
    <cfRule type="expression" dxfId="599" priority="631">
      <formula>IF(RIGHT(TEXT(AQ172,"0.#"),1)=".",FALSE,TRUE)</formula>
    </cfRule>
    <cfRule type="expression" dxfId="598" priority="632">
      <formula>IF(RIGHT(TEXT(AQ172,"0.#"),1)=".",TRUE,FALSE)</formula>
    </cfRule>
  </conditionalFormatting>
  <conditionalFormatting sqref="AE171 AQ171">
    <cfRule type="expression" dxfId="597" priority="641">
      <formula>IF(RIGHT(TEXT(AE171,"0.#"),1)=".",FALSE,TRUE)</formula>
    </cfRule>
    <cfRule type="expression" dxfId="596" priority="642">
      <formula>IF(RIGHT(TEXT(AE171,"0.#"),1)=".",TRUE,FALSE)</formula>
    </cfRule>
  </conditionalFormatting>
  <conditionalFormatting sqref="AI171">
    <cfRule type="expression" dxfId="595" priority="639">
      <formula>IF(RIGHT(TEXT(AI171,"0.#"),1)=".",FALSE,TRUE)</formula>
    </cfRule>
    <cfRule type="expression" dxfId="594" priority="640">
      <formula>IF(RIGHT(TEXT(AI171,"0.#"),1)=".",TRUE,FALSE)</formula>
    </cfRule>
  </conditionalFormatting>
  <conditionalFormatting sqref="AE73">
    <cfRule type="expression" dxfId="593" priority="629">
      <formula>IF(RIGHT(TEXT(AE73,"0.#"),1)=".",FALSE,TRUE)</formula>
    </cfRule>
    <cfRule type="expression" dxfId="592" priority="630">
      <formula>IF(RIGHT(TEXT(AE73,"0.#"),1)=".",TRUE,FALSE)</formula>
    </cfRule>
  </conditionalFormatting>
  <conditionalFormatting sqref="AM75">
    <cfRule type="expression" dxfId="591" priority="613">
      <formula>IF(RIGHT(TEXT(AM75,"0.#"),1)=".",FALSE,TRUE)</formula>
    </cfRule>
    <cfRule type="expression" dxfId="590" priority="614">
      <formula>IF(RIGHT(TEXT(AM75,"0.#"),1)=".",TRUE,FALSE)</formula>
    </cfRule>
  </conditionalFormatting>
  <conditionalFormatting sqref="AE74">
    <cfRule type="expression" dxfId="589" priority="627">
      <formula>IF(RIGHT(TEXT(AE74,"0.#"),1)=".",FALSE,TRUE)</formula>
    </cfRule>
    <cfRule type="expression" dxfId="588" priority="628">
      <formula>IF(RIGHT(TEXT(AE74,"0.#"),1)=".",TRUE,FALSE)</formula>
    </cfRule>
  </conditionalFormatting>
  <conditionalFormatting sqref="AE75">
    <cfRule type="expression" dxfId="587" priority="625">
      <formula>IF(RIGHT(TEXT(AE75,"0.#"),1)=".",FALSE,TRUE)</formula>
    </cfRule>
    <cfRule type="expression" dxfId="586" priority="626">
      <formula>IF(RIGHT(TEXT(AE75,"0.#"),1)=".",TRUE,FALSE)</formula>
    </cfRule>
  </conditionalFormatting>
  <conditionalFormatting sqref="AI75">
    <cfRule type="expression" dxfId="585" priority="623">
      <formula>IF(RIGHT(TEXT(AI75,"0.#"),1)=".",FALSE,TRUE)</formula>
    </cfRule>
    <cfRule type="expression" dxfId="584" priority="624">
      <formula>IF(RIGHT(TEXT(AI75,"0.#"),1)=".",TRUE,FALSE)</formula>
    </cfRule>
  </conditionalFormatting>
  <conditionalFormatting sqref="AI74">
    <cfRule type="expression" dxfId="583" priority="621">
      <formula>IF(RIGHT(TEXT(AI74,"0.#"),1)=".",FALSE,TRUE)</formula>
    </cfRule>
    <cfRule type="expression" dxfId="582" priority="622">
      <formula>IF(RIGHT(TEXT(AI74,"0.#"),1)=".",TRUE,FALSE)</formula>
    </cfRule>
  </conditionalFormatting>
  <conditionalFormatting sqref="AI73">
    <cfRule type="expression" dxfId="581" priority="619">
      <formula>IF(RIGHT(TEXT(AI73,"0.#"),1)=".",FALSE,TRUE)</formula>
    </cfRule>
    <cfRule type="expression" dxfId="580" priority="620">
      <formula>IF(RIGHT(TEXT(AI73,"0.#"),1)=".",TRUE,FALSE)</formula>
    </cfRule>
  </conditionalFormatting>
  <conditionalFormatting sqref="AM73">
    <cfRule type="expression" dxfId="579" priority="617">
      <formula>IF(RIGHT(TEXT(AM73,"0.#"),1)=".",FALSE,TRUE)</formula>
    </cfRule>
    <cfRule type="expression" dxfId="578" priority="618">
      <formula>IF(RIGHT(TEXT(AM73,"0.#"),1)=".",TRUE,FALSE)</formula>
    </cfRule>
  </conditionalFormatting>
  <conditionalFormatting sqref="AM74">
    <cfRule type="expression" dxfId="577" priority="615">
      <formula>IF(RIGHT(TEXT(AM74,"0.#"),1)=".",FALSE,TRUE)</formula>
    </cfRule>
    <cfRule type="expression" dxfId="576" priority="616">
      <formula>IF(RIGHT(TEXT(AM74,"0.#"),1)=".",TRUE,FALSE)</formula>
    </cfRule>
  </conditionalFormatting>
  <conditionalFormatting sqref="AQ73:AQ75">
    <cfRule type="expression" dxfId="575" priority="611">
      <formula>IF(RIGHT(TEXT(AQ73,"0.#"),1)=".",FALSE,TRUE)</formula>
    </cfRule>
    <cfRule type="expression" dxfId="574" priority="612">
      <formula>IF(RIGHT(TEXT(AQ73,"0.#"),1)=".",TRUE,FALSE)</formula>
    </cfRule>
  </conditionalFormatting>
  <conditionalFormatting sqref="AU73:AU75">
    <cfRule type="expression" dxfId="573" priority="609">
      <formula>IF(RIGHT(TEXT(AU73,"0.#"),1)=".",FALSE,TRUE)</formula>
    </cfRule>
    <cfRule type="expression" dxfId="572" priority="610">
      <formula>IF(RIGHT(TEXT(AU73,"0.#"),1)=".",TRUE,FALSE)</formula>
    </cfRule>
  </conditionalFormatting>
  <conditionalFormatting sqref="AE107">
    <cfRule type="expression" dxfId="571" priority="607">
      <formula>IF(RIGHT(TEXT(AE107,"0.#"),1)=".",FALSE,TRUE)</formula>
    </cfRule>
    <cfRule type="expression" dxfId="570" priority="608">
      <formula>IF(RIGHT(TEXT(AE107,"0.#"),1)=".",TRUE,FALSE)</formula>
    </cfRule>
  </conditionalFormatting>
  <conditionalFormatting sqref="AM109">
    <cfRule type="expression" dxfId="569" priority="591">
      <formula>IF(RIGHT(TEXT(AM109,"0.#"),1)=".",FALSE,TRUE)</formula>
    </cfRule>
    <cfRule type="expression" dxfId="568" priority="592">
      <formula>IF(RIGHT(TEXT(AM109,"0.#"),1)=".",TRUE,FALSE)</formula>
    </cfRule>
  </conditionalFormatting>
  <conditionalFormatting sqref="AE108">
    <cfRule type="expression" dxfId="567" priority="605">
      <formula>IF(RIGHT(TEXT(AE108,"0.#"),1)=".",FALSE,TRUE)</formula>
    </cfRule>
    <cfRule type="expression" dxfId="566" priority="606">
      <formula>IF(RIGHT(TEXT(AE108,"0.#"),1)=".",TRUE,FALSE)</formula>
    </cfRule>
  </conditionalFormatting>
  <conditionalFormatting sqref="AE109">
    <cfRule type="expression" dxfId="565" priority="603">
      <formula>IF(RIGHT(TEXT(AE109,"0.#"),1)=".",FALSE,TRUE)</formula>
    </cfRule>
    <cfRule type="expression" dxfId="564" priority="604">
      <formula>IF(RIGHT(TEXT(AE109,"0.#"),1)=".",TRUE,FALSE)</formula>
    </cfRule>
  </conditionalFormatting>
  <conditionalFormatting sqref="AI109">
    <cfRule type="expression" dxfId="563" priority="601">
      <formula>IF(RIGHT(TEXT(AI109,"0.#"),1)=".",FALSE,TRUE)</formula>
    </cfRule>
    <cfRule type="expression" dxfId="562" priority="602">
      <formula>IF(RIGHT(TEXT(AI109,"0.#"),1)=".",TRUE,FALSE)</formula>
    </cfRule>
  </conditionalFormatting>
  <conditionalFormatting sqref="AI108">
    <cfRule type="expression" dxfId="561" priority="599">
      <formula>IF(RIGHT(TEXT(AI108,"0.#"),1)=".",FALSE,TRUE)</formula>
    </cfRule>
    <cfRule type="expression" dxfId="560" priority="600">
      <formula>IF(RIGHT(TEXT(AI108,"0.#"),1)=".",TRUE,FALSE)</formula>
    </cfRule>
  </conditionalFormatting>
  <conditionalFormatting sqref="AI107">
    <cfRule type="expression" dxfId="559" priority="597">
      <formula>IF(RIGHT(TEXT(AI107,"0.#"),1)=".",FALSE,TRUE)</formula>
    </cfRule>
    <cfRule type="expression" dxfId="558" priority="598">
      <formula>IF(RIGHT(TEXT(AI107,"0.#"),1)=".",TRUE,FALSE)</formula>
    </cfRule>
  </conditionalFormatting>
  <conditionalFormatting sqref="AM107">
    <cfRule type="expression" dxfId="557" priority="595">
      <formula>IF(RIGHT(TEXT(AM107,"0.#"),1)=".",FALSE,TRUE)</formula>
    </cfRule>
    <cfRule type="expression" dxfId="556" priority="596">
      <formula>IF(RIGHT(TEXT(AM107,"0.#"),1)=".",TRUE,FALSE)</formula>
    </cfRule>
  </conditionalFormatting>
  <conditionalFormatting sqref="AM108">
    <cfRule type="expression" dxfId="555" priority="593">
      <formula>IF(RIGHT(TEXT(AM108,"0.#"),1)=".",FALSE,TRUE)</formula>
    </cfRule>
    <cfRule type="expression" dxfId="554" priority="594">
      <formula>IF(RIGHT(TEXT(AM108,"0.#"),1)=".",TRUE,FALSE)</formula>
    </cfRule>
  </conditionalFormatting>
  <conditionalFormatting sqref="AQ107:AQ109">
    <cfRule type="expression" dxfId="553" priority="589">
      <formula>IF(RIGHT(TEXT(AQ107,"0.#"),1)=".",FALSE,TRUE)</formula>
    </cfRule>
    <cfRule type="expression" dxfId="552" priority="590">
      <formula>IF(RIGHT(TEXT(AQ107,"0.#"),1)=".",TRUE,FALSE)</formula>
    </cfRule>
  </conditionalFormatting>
  <conditionalFormatting sqref="AU107:AU109">
    <cfRule type="expression" dxfId="551" priority="587">
      <formula>IF(RIGHT(TEXT(AU107,"0.#"),1)=".",FALSE,TRUE)</formula>
    </cfRule>
    <cfRule type="expression" dxfId="550" priority="588">
      <formula>IF(RIGHT(TEXT(AU107,"0.#"),1)=".",TRUE,FALSE)</formula>
    </cfRule>
  </conditionalFormatting>
  <conditionalFormatting sqref="AE141">
    <cfRule type="expression" dxfId="549" priority="585">
      <formula>IF(RIGHT(TEXT(AE141,"0.#"),1)=".",FALSE,TRUE)</formula>
    </cfRule>
    <cfRule type="expression" dxfId="548" priority="586">
      <formula>IF(RIGHT(TEXT(AE141,"0.#"),1)=".",TRUE,FALSE)</formula>
    </cfRule>
  </conditionalFormatting>
  <conditionalFormatting sqref="AM143">
    <cfRule type="expression" dxfId="547" priority="569">
      <formula>IF(RIGHT(TEXT(AM143,"0.#"),1)=".",FALSE,TRUE)</formula>
    </cfRule>
    <cfRule type="expression" dxfId="546" priority="570">
      <formula>IF(RIGHT(TEXT(AM143,"0.#"),1)=".",TRUE,FALSE)</formula>
    </cfRule>
  </conditionalFormatting>
  <conditionalFormatting sqref="AE142">
    <cfRule type="expression" dxfId="545" priority="583">
      <formula>IF(RIGHT(TEXT(AE142,"0.#"),1)=".",FALSE,TRUE)</formula>
    </cfRule>
    <cfRule type="expression" dxfId="544" priority="584">
      <formula>IF(RIGHT(TEXT(AE142,"0.#"),1)=".",TRUE,FALSE)</formula>
    </cfRule>
  </conditionalFormatting>
  <conditionalFormatting sqref="AE143">
    <cfRule type="expression" dxfId="543" priority="581">
      <formula>IF(RIGHT(TEXT(AE143,"0.#"),1)=".",FALSE,TRUE)</formula>
    </cfRule>
    <cfRule type="expression" dxfId="542" priority="582">
      <formula>IF(RIGHT(TEXT(AE143,"0.#"),1)=".",TRUE,FALSE)</formula>
    </cfRule>
  </conditionalFormatting>
  <conditionalFormatting sqref="AI143">
    <cfRule type="expression" dxfId="541" priority="579">
      <formula>IF(RIGHT(TEXT(AI143,"0.#"),1)=".",FALSE,TRUE)</formula>
    </cfRule>
    <cfRule type="expression" dxfId="540" priority="580">
      <formula>IF(RIGHT(TEXT(AI143,"0.#"),1)=".",TRUE,FALSE)</formula>
    </cfRule>
  </conditionalFormatting>
  <conditionalFormatting sqref="AI142">
    <cfRule type="expression" dxfId="539" priority="577">
      <formula>IF(RIGHT(TEXT(AI142,"0.#"),1)=".",FALSE,TRUE)</formula>
    </cfRule>
    <cfRule type="expression" dxfId="538" priority="578">
      <formula>IF(RIGHT(TEXT(AI142,"0.#"),1)=".",TRUE,FALSE)</formula>
    </cfRule>
  </conditionalFormatting>
  <conditionalFormatting sqref="AI141">
    <cfRule type="expression" dxfId="537" priority="575">
      <formula>IF(RIGHT(TEXT(AI141,"0.#"),1)=".",FALSE,TRUE)</formula>
    </cfRule>
    <cfRule type="expression" dxfId="536" priority="576">
      <formula>IF(RIGHT(TEXT(AI141,"0.#"),1)=".",TRUE,FALSE)</formula>
    </cfRule>
  </conditionalFormatting>
  <conditionalFormatting sqref="AM141">
    <cfRule type="expression" dxfId="535" priority="573">
      <formula>IF(RIGHT(TEXT(AM141,"0.#"),1)=".",FALSE,TRUE)</formula>
    </cfRule>
    <cfRule type="expression" dxfId="534" priority="574">
      <formula>IF(RIGHT(TEXT(AM141,"0.#"),1)=".",TRUE,FALSE)</formula>
    </cfRule>
  </conditionalFormatting>
  <conditionalFormatting sqref="AM142">
    <cfRule type="expression" dxfId="533" priority="571">
      <formula>IF(RIGHT(TEXT(AM142,"0.#"),1)=".",FALSE,TRUE)</formula>
    </cfRule>
    <cfRule type="expression" dxfId="532" priority="572">
      <formula>IF(RIGHT(TEXT(AM142,"0.#"),1)=".",TRUE,FALSE)</formula>
    </cfRule>
  </conditionalFormatting>
  <conditionalFormatting sqref="AQ141:AQ143">
    <cfRule type="expression" dxfId="531" priority="567">
      <formula>IF(RIGHT(TEXT(AQ141,"0.#"),1)=".",FALSE,TRUE)</formula>
    </cfRule>
    <cfRule type="expression" dxfId="530" priority="568">
      <formula>IF(RIGHT(TEXT(AQ141,"0.#"),1)=".",TRUE,FALSE)</formula>
    </cfRule>
  </conditionalFormatting>
  <conditionalFormatting sqref="AU141:AU143">
    <cfRule type="expression" dxfId="529" priority="565">
      <formula>IF(RIGHT(TEXT(AU141,"0.#"),1)=".",FALSE,TRUE)</formula>
    </cfRule>
    <cfRule type="expression" dxfId="528" priority="566">
      <formula>IF(RIGHT(TEXT(AU141,"0.#"),1)=".",TRUE,FALSE)</formula>
    </cfRule>
  </conditionalFormatting>
  <conditionalFormatting sqref="AE175">
    <cfRule type="expression" dxfId="527" priority="563">
      <formula>IF(RIGHT(TEXT(AE175,"0.#"),1)=".",FALSE,TRUE)</formula>
    </cfRule>
    <cfRule type="expression" dxfId="526" priority="564">
      <formula>IF(RIGHT(TEXT(AE175,"0.#"),1)=".",TRUE,FALSE)</formula>
    </cfRule>
  </conditionalFormatting>
  <conditionalFormatting sqref="AM177">
    <cfRule type="expression" dxfId="525" priority="547">
      <formula>IF(RIGHT(TEXT(AM177,"0.#"),1)=".",FALSE,TRUE)</formula>
    </cfRule>
    <cfRule type="expression" dxfId="524" priority="548">
      <formula>IF(RIGHT(TEXT(AM177,"0.#"),1)=".",TRUE,FALSE)</formula>
    </cfRule>
  </conditionalFormatting>
  <conditionalFormatting sqref="AE176">
    <cfRule type="expression" dxfId="523" priority="561">
      <formula>IF(RIGHT(TEXT(AE176,"0.#"),1)=".",FALSE,TRUE)</formula>
    </cfRule>
    <cfRule type="expression" dxfId="522" priority="562">
      <formula>IF(RIGHT(TEXT(AE176,"0.#"),1)=".",TRUE,FALSE)</formula>
    </cfRule>
  </conditionalFormatting>
  <conditionalFormatting sqref="AE177">
    <cfRule type="expression" dxfId="521" priority="559">
      <formula>IF(RIGHT(TEXT(AE177,"0.#"),1)=".",FALSE,TRUE)</formula>
    </cfRule>
    <cfRule type="expression" dxfId="520" priority="560">
      <formula>IF(RIGHT(TEXT(AE177,"0.#"),1)=".",TRUE,FALSE)</formula>
    </cfRule>
  </conditionalFormatting>
  <conditionalFormatting sqref="AI177">
    <cfRule type="expression" dxfId="519" priority="557">
      <formula>IF(RIGHT(TEXT(AI177,"0.#"),1)=".",FALSE,TRUE)</formula>
    </cfRule>
    <cfRule type="expression" dxfId="518" priority="558">
      <formula>IF(RIGHT(TEXT(AI177,"0.#"),1)=".",TRUE,FALSE)</formula>
    </cfRule>
  </conditionalFormatting>
  <conditionalFormatting sqref="AI176">
    <cfRule type="expression" dxfId="517" priority="555">
      <formula>IF(RIGHT(TEXT(AI176,"0.#"),1)=".",FALSE,TRUE)</formula>
    </cfRule>
    <cfRule type="expression" dxfId="516" priority="556">
      <formula>IF(RIGHT(TEXT(AI176,"0.#"),1)=".",TRUE,FALSE)</formula>
    </cfRule>
  </conditionalFormatting>
  <conditionalFormatting sqref="AI175">
    <cfRule type="expression" dxfId="515" priority="553">
      <formula>IF(RIGHT(TEXT(AI175,"0.#"),1)=".",FALSE,TRUE)</formula>
    </cfRule>
    <cfRule type="expression" dxfId="514" priority="554">
      <formula>IF(RIGHT(TEXT(AI175,"0.#"),1)=".",TRUE,FALSE)</formula>
    </cfRule>
  </conditionalFormatting>
  <conditionalFormatting sqref="AM175">
    <cfRule type="expression" dxfId="513" priority="551">
      <formula>IF(RIGHT(TEXT(AM175,"0.#"),1)=".",FALSE,TRUE)</formula>
    </cfRule>
    <cfRule type="expression" dxfId="512" priority="552">
      <formula>IF(RIGHT(TEXT(AM175,"0.#"),1)=".",TRUE,FALSE)</formula>
    </cfRule>
  </conditionalFormatting>
  <conditionalFormatting sqref="AM176">
    <cfRule type="expression" dxfId="511" priority="549">
      <formula>IF(RIGHT(TEXT(AM176,"0.#"),1)=".",FALSE,TRUE)</formula>
    </cfRule>
    <cfRule type="expression" dxfId="510" priority="550">
      <formula>IF(RIGHT(TEXT(AM176,"0.#"),1)=".",TRUE,FALSE)</formula>
    </cfRule>
  </conditionalFormatting>
  <conditionalFormatting sqref="AQ175:AQ177">
    <cfRule type="expression" dxfId="509" priority="545">
      <formula>IF(RIGHT(TEXT(AQ175,"0.#"),1)=".",FALSE,TRUE)</formula>
    </cfRule>
    <cfRule type="expression" dxfId="508" priority="546">
      <formula>IF(RIGHT(TEXT(AQ175,"0.#"),1)=".",TRUE,FALSE)</formula>
    </cfRule>
  </conditionalFormatting>
  <conditionalFormatting sqref="AU175:AU177">
    <cfRule type="expression" dxfId="507" priority="543">
      <formula>IF(RIGHT(TEXT(AU175,"0.#"),1)=".",FALSE,TRUE)</formula>
    </cfRule>
    <cfRule type="expression" dxfId="506" priority="544">
      <formula>IF(RIGHT(TEXT(AU175,"0.#"),1)=".",TRUE,FALSE)</formula>
    </cfRule>
  </conditionalFormatting>
  <conditionalFormatting sqref="AE61">
    <cfRule type="expression" dxfId="505" priority="497">
      <formula>IF(RIGHT(TEXT(AE61,"0.#"),1)=".",FALSE,TRUE)</formula>
    </cfRule>
    <cfRule type="expression" dxfId="504" priority="498">
      <formula>IF(RIGHT(TEXT(AE61,"0.#"),1)=".",TRUE,FALSE)</formula>
    </cfRule>
  </conditionalFormatting>
  <conditionalFormatting sqref="AE62">
    <cfRule type="expression" dxfId="503" priority="495">
      <formula>IF(RIGHT(TEXT(AE62,"0.#"),1)=".",FALSE,TRUE)</formula>
    </cfRule>
    <cfRule type="expression" dxfId="502" priority="496">
      <formula>IF(RIGHT(TEXT(AE62,"0.#"),1)=".",TRUE,FALSE)</formula>
    </cfRule>
  </conditionalFormatting>
  <conditionalFormatting sqref="AM61">
    <cfRule type="expression" dxfId="501" priority="485">
      <formula>IF(RIGHT(TEXT(AM61,"0.#"),1)=".",FALSE,TRUE)</formula>
    </cfRule>
    <cfRule type="expression" dxfId="500" priority="486">
      <formula>IF(RIGHT(TEXT(AM61,"0.#"),1)=".",TRUE,FALSE)</formula>
    </cfRule>
  </conditionalFormatting>
  <conditionalFormatting sqref="AE63">
    <cfRule type="expression" dxfId="499" priority="493">
      <formula>IF(RIGHT(TEXT(AE63,"0.#"),1)=".",FALSE,TRUE)</formula>
    </cfRule>
    <cfRule type="expression" dxfId="498" priority="494">
      <formula>IF(RIGHT(TEXT(AE63,"0.#"),1)=".",TRUE,FALSE)</formula>
    </cfRule>
  </conditionalFormatting>
  <conditionalFormatting sqref="AI63">
    <cfRule type="expression" dxfId="497" priority="491">
      <formula>IF(RIGHT(TEXT(AI63,"0.#"),1)=".",FALSE,TRUE)</formula>
    </cfRule>
    <cfRule type="expression" dxfId="496" priority="492">
      <formula>IF(RIGHT(TEXT(AI63,"0.#"),1)=".",TRUE,FALSE)</formula>
    </cfRule>
  </conditionalFormatting>
  <conditionalFormatting sqref="AI62">
    <cfRule type="expression" dxfId="495" priority="489">
      <formula>IF(RIGHT(TEXT(AI62,"0.#"),1)=".",FALSE,TRUE)</formula>
    </cfRule>
    <cfRule type="expression" dxfId="494" priority="490">
      <formula>IF(RIGHT(TEXT(AI62,"0.#"),1)=".",TRUE,FALSE)</formula>
    </cfRule>
  </conditionalFormatting>
  <conditionalFormatting sqref="AI61">
    <cfRule type="expression" dxfId="493" priority="487">
      <formula>IF(RIGHT(TEXT(AI61,"0.#"),1)=".",FALSE,TRUE)</formula>
    </cfRule>
    <cfRule type="expression" dxfId="492" priority="488">
      <formula>IF(RIGHT(TEXT(AI61,"0.#"),1)=".",TRUE,FALSE)</formula>
    </cfRule>
  </conditionalFormatting>
  <conditionalFormatting sqref="AM62">
    <cfRule type="expression" dxfId="491" priority="483">
      <formula>IF(RIGHT(TEXT(AM62,"0.#"),1)=".",FALSE,TRUE)</formula>
    </cfRule>
    <cfRule type="expression" dxfId="490" priority="484">
      <formula>IF(RIGHT(TEXT(AM62,"0.#"),1)=".",TRUE,FALSE)</formula>
    </cfRule>
  </conditionalFormatting>
  <conditionalFormatting sqref="AM63">
    <cfRule type="expression" dxfId="489" priority="481">
      <formula>IF(RIGHT(TEXT(AM63,"0.#"),1)=".",FALSE,TRUE)</formula>
    </cfRule>
    <cfRule type="expression" dxfId="488" priority="482">
      <formula>IF(RIGHT(TEXT(AM63,"0.#"),1)=".",TRUE,FALSE)</formula>
    </cfRule>
  </conditionalFormatting>
  <conditionalFormatting sqref="AQ61:AQ63">
    <cfRule type="expression" dxfId="487" priority="479">
      <formula>IF(RIGHT(TEXT(AQ61,"0.#"),1)=".",FALSE,TRUE)</formula>
    </cfRule>
    <cfRule type="expression" dxfId="486" priority="480">
      <formula>IF(RIGHT(TEXT(AQ61,"0.#"),1)=".",TRUE,FALSE)</formula>
    </cfRule>
  </conditionalFormatting>
  <conditionalFormatting sqref="AU61:AU63">
    <cfRule type="expression" dxfId="485" priority="477">
      <formula>IF(RIGHT(TEXT(AU61,"0.#"),1)=".",FALSE,TRUE)</formula>
    </cfRule>
    <cfRule type="expression" dxfId="484" priority="478">
      <formula>IF(RIGHT(TEXT(AU61,"0.#"),1)=".",TRUE,FALSE)</formula>
    </cfRule>
  </conditionalFormatting>
  <conditionalFormatting sqref="AE95">
    <cfRule type="expression" dxfId="483" priority="475">
      <formula>IF(RIGHT(TEXT(AE95,"0.#"),1)=".",FALSE,TRUE)</formula>
    </cfRule>
    <cfRule type="expression" dxfId="482" priority="476">
      <formula>IF(RIGHT(TEXT(AE95,"0.#"),1)=".",TRUE,FALSE)</formula>
    </cfRule>
  </conditionalFormatting>
  <conditionalFormatting sqref="AE96">
    <cfRule type="expression" dxfId="481" priority="473">
      <formula>IF(RIGHT(TEXT(AE96,"0.#"),1)=".",FALSE,TRUE)</formula>
    </cfRule>
    <cfRule type="expression" dxfId="480" priority="474">
      <formula>IF(RIGHT(TEXT(AE96,"0.#"),1)=".",TRUE,FALSE)</formula>
    </cfRule>
  </conditionalFormatting>
  <conditionalFormatting sqref="AM95">
    <cfRule type="expression" dxfId="479" priority="463">
      <formula>IF(RIGHT(TEXT(AM95,"0.#"),1)=".",FALSE,TRUE)</formula>
    </cfRule>
    <cfRule type="expression" dxfId="478" priority="464">
      <formula>IF(RIGHT(TEXT(AM95,"0.#"),1)=".",TRUE,FALSE)</formula>
    </cfRule>
  </conditionalFormatting>
  <conditionalFormatting sqref="AE97">
    <cfRule type="expression" dxfId="477" priority="471">
      <formula>IF(RIGHT(TEXT(AE97,"0.#"),1)=".",FALSE,TRUE)</formula>
    </cfRule>
    <cfRule type="expression" dxfId="476" priority="472">
      <formula>IF(RIGHT(TEXT(AE97,"0.#"),1)=".",TRUE,FALSE)</formula>
    </cfRule>
  </conditionalFormatting>
  <conditionalFormatting sqref="AI97">
    <cfRule type="expression" dxfId="475" priority="469">
      <formula>IF(RIGHT(TEXT(AI97,"0.#"),1)=".",FALSE,TRUE)</formula>
    </cfRule>
    <cfRule type="expression" dxfId="474" priority="470">
      <formula>IF(RIGHT(TEXT(AI97,"0.#"),1)=".",TRUE,FALSE)</formula>
    </cfRule>
  </conditionalFormatting>
  <conditionalFormatting sqref="AI96">
    <cfRule type="expression" dxfId="473" priority="467">
      <formula>IF(RIGHT(TEXT(AI96,"0.#"),1)=".",FALSE,TRUE)</formula>
    </cfRule>
    <cfRule type="expression" dxfId="472" priority="468">
      <formula>IF(RIGHT(TEXT(AI96,"0.#"),1)=".",TRUE,FALSE)</formula>
    </cfRule>
  </conditionalFormatting>
  <conditionalFormatting sqref="AI95">
    <cfRule type="expression" dxfId="471" priority="465">
      <formula>IF(RIGHT(TEXT(AI95,"0.#"),1)=".",FALSE,TRUE)</formula>
    </cfRule>
    <cfRule type="expression" dxfId="470" priority="466">
      <formula>IF(RIGHT(TEXT(AI95,"0.#"),1)=".",TRUE,FALSE)</formula>
    </cfRule>
  </conditionalFormatting>
  <conditionalFormatting sqref="AM96">
    <cfRule type="expression" dxfId="469" priority="461">
      <formula>IF(RIGHT(TEXT(AM96,"0.#"),1)=".",FALSE,TRUE)</formula>
    </cfRule>
    <cfRule type="expression" dxfId="468" priority="462">
      <formula>IF(RIGHT(TEXT(AM96,"0.#"),1)=".",TRUE,FALSE)</formula>
    </cfRule>
  </conditionalFormatting>
  <conditionalFormatting sqref="AM97">
    <cfRule type="expression" dxfId="467" priority="459">
      <formula>IF(RIGHT(TEXT(AM97,"0.#"),1)=".",FALSE,TRUE)</formula>
    </cfRule>
    <cfRule type="expression" dxfId="466" priority="460">
      <formula>IF(RIGHT(TEXT(AM97,"0.#"),1)=".",TRUE,FALSE)</formula>
    </cfRule>
  </conditionalFormatting>
  <conditionalFormatting sqref="AQ95:AQ97">
    <cfRule type="expression" dxfId="465" priority="457">
      <formula>IF(RIGHT(TEXT(AQ95,"0.#"),1)=".",FALSE,TRUE)</formula>
    </cfRule>
    <cfRule type="expression" dxfId="464" priority="458">
      <formula>IF(RIGHT(TEXT(AQ95,"0.#"),1)=".",TRUE,FALSE)</formula>
    </cfRule>
  </conditionalFormatting>
  <conditionalFormatting sqref="AU95:AU97">
    <cfRule type="expression" dxfId="463" priority="455">
      <formula>IF(RIGHT(TEXT(AU95,"0.#"),1)=".",FALSE,TRUE)</formula>
    </cfRule>
    <cfRule type="expression" dxfId="462" priority="456">
      <formula>IF(RIGHT(TEXT(AU95,"0.#"),1)=".",TRUE,FALSE)</formula>
    </cfRule>
  </conditionalFormatting>
  <conditionalFormatting sqref="AE129">
    <cfRule type="expression" dxfId="461" priority="453">
      <formula>IF(RIGHT(TEXT(AE129,"0.#"),1)=".",FALSE,TRUE)</formula>
    </cfRule>
    <cfRule type="expression" dxfId="460" priority="454">
      <formula>IF(RIGHT(TEXT(AE129,"0.#"),1)=".",TRUE,FALSE)</formula>
    </cfRule>
  </conditionalFormatting>
  <conditionalFormatting sqref="AE130">
    <cfRule type="expression" dxfId="459" priority="451">
      <formula>IF(RIGHT(TEXT(AE130,"0.#"),1)=".",FALSE,TRUE)</formula>
    </cfRule>
    <cfRule type="expression" dxfId="458" priority="452">
      <formula>IF(RIGHT(TEXT(AE130,"0.#"),1)=".",TRUE,FALSE)</formula>
    </cfRule>
  </conditionalFormatting>
  <conditionalFormatting sqref="AM129">
    <cfRule type="expression" dxfId="457" priority="441">
      <formula>IF(RIGHT(TEXT(AM129,"0.#"),1)=".",FALSE,TRUE)</formula>
    </cfRule>
    <cfRule type="expression" dxfId="456" priority="442">
      <formula>IF(RIGHT(TEXT(AM129,"0.#"),1)=".",TRUE,FALSE)</formula>
    </cfRule>
  </conditionalFormatting>
  <conditionalFormatting sqref="AE131">
    <cfRule type="expression" dxfId="455" priority="449">
      <formula>IF(RIGHT(TEXT(AE131,"0.#"),1)=".",FALSE,TRUE)</formula>
    </cfRule>
    <cfRule type="expression" dxfId="454" priority="450">
      <formula>IF(RIGHT(TEXT(AE131,"0.#"),1)=".",TRUE,FALSE)</formula>
    </cfRule>
  </conditionalFormatting>
  <conditionalFormatting sqref="AI131">
    <cfRule type="expression" dxfId="453" priority="447">
      <formula>IF(RIGHT(TEXT(AI131,"0.#"),1)=".",FALSE,TRUE)</formula>
    </cfRule>
    <cfRule type="expression" dxfId="452" priority="448">
      <formula>IF(RIGHT(TEXT(AI131,"0.#"),1)=".",TRUE,FALSE)</formula>
    </cfRule>
  </conditionalFormatting>
  <conditionalFormatting sqref="AI130">
    <cfRule type="expression" dxfId="451" priority="445">
      <formula>IF(RIGHT(TEXT(AI130,"0.#"),1)=".",FALSE,TRUE)</formula>
    </cfRule>
    <cfRule type="expression" dxfId="450" priority="446">
      <formula>IF(RIGHT(TEXT(AI130,"0.#"),1)=".",TRUE,FALSE)</formula>
    </cfRule>
  </conditionalFormatting>
  <conditionalFormatting sqref="AI129">
    <cfRule type="expression" dxfId="449" priority="443">
      <formula>IF(RIGHT(TEXT(AI129,"0.#"),1)=".",FALSE,TRUE)</formula>
    </cfRule>
    <cfRule type="expression" dxfId="448" priority="444">
      <formula>IF(RIGHT(TEXT(AI129,"0.#"),1)=".",TRUE,FALSE)</formula>
    </cfRule>
  </conditionalFormatting>
  <conditionalFormatting sqref="AM130">
    <cfRule type="expression" dxfId="447" priority="439">
      <formula>IF(RIGHT(TEXT(AM130,"0.#"),1)=".",FALSE,TRUE)</formula>
    </cfRule>
    <cfRule type="expression" dxfId="446" priority="440">
      <formula>IF(RIGHT(TEXT(AM130,"0.#"),1)=".",TRUE,FALSE)</formula>
    </cfRule>
  </conditionalFormatting>
  <conditionalFormatting sqref="AM131">
    <cfRule type="expression" dxfId="445" priority="437">
      <formula>IF(RIGHT(TEXT(AM131,"0.#"),1)=".",FALSE,TRUE)</formula>
    </cfRule>
    <cfRule type="expression" dxfId="444" priority="438">
      <formula>IF(RIGHT(TEXT(AM131,"0.#"),1)=".",TRUE,FALSE)</formula>
    </cfRule>
  </conditionalFormatting>
  <conditionalFormatting sqref="AQ129:AQ131">
    <cfRule type="expression" dxfId="443" priority="435">
      <formula>IF(RIGHT(TEXT(AQ129,"0.#"),1)=".",FALSE,TRUE)</formula>
    </cfRule>
    <cfRule type="expression" dxfId="442" priority="436">
      <formula>IF(RIGHT(TEXT(AQ129,"0.#"),1)=".",TRUE,FALSE)</formula>
    </cfRule>
  </conditionalFormatting>
  <conditionalFormatting sqref="AU129:AU131">
    <cfRule type="expression" dxfId="441" priority="433">
      <formula>IF(RIGHT(TEXT(AU129,"0.#"),1)=".",FALSE,TRUE)</formula>
    </cfRule>
    <cfRule type="expression" dxfId="440" priority="434">
      <formula>IF(RIGHT(TEXT(AU129,"0.#"),1)=".",TRUE,FALSE)</formula>
    </cfRule>
  </conditionalFormatting>
  <conditionalFormatting sqref="AE163">
    <cfRule type="expression" dxfId="439" priority="431">
      <formula>IF(RIGHT(TEXT(AE163,"0.#"),1)=".",FALSE,TRUE)</formula>
    </cfRule>
    <cfRule type="expression" dxfId="438" priority="432">
      <formula>IF(RIGHT(TEXT(AE163,"0.#"),1)=".",TRUE,FALSE)</formula>
    </cfRule>
  </conditionalFormatting>
  <conditionalFormatting sqref="AE164">
    <cfRule type="expression" dxfId="437" priority="429">
      <formula>IF(RIGHT(TEXT(AE164,"0.#"),1)=".",FALSE,TRUE)</formula>
    </cfRule>
    <cfRule type="expression" dxfId="436" priority="430">
      <formula>IF(RIGHT(TEXT(AE164,"0.#"),1)=".",TRUE,FALSE)</formula>
    </cfRule>
  </conditionalFormatting>
  <conditionalFormatting sqref="AM163">
    <cfRule type="expression" dxfId="435" priority="419">
      <formula>IF(RIGHT(TEXT(AM163,"0.#"),1)=".",FALSE,TRUE)</formula>
    </cfRule>
    <cfRule type="expression" dxfId="434" priority="420">
      <formula>IF(RIGHT(TEXT(AM163,"0.#"),1)=".",TRUE,FALSE)</formula>
    </cfRule>
  </conditionalFormatting>
  <conditionalFormatting sqref="AE165">
    <cfRule type="expression" dxfId="433" priority="427">
      <formula>IF(RIGHT(TEXT(AE165,"0.#"),1)=".",FALSE,TRUE)</formula>
    </cfRule>
    <cfRule type="expression" dxfId="432" priority="428">
      <formula>IF(RIGHT(TEXT(AE165,"0.#"),1)=".",TRUE,FALSE)</formula>
    </cfRule>
  </conditionalFormatting>
  <conditionalFormatting sqref="AI165">
    <cfRule type="expression" dxfId="431" priority="425">
      <formula>IF(RIGHT(TEXT(AI165,"0.#"),1)=".",FALSE,TRUE)</formula>
    </cfRule>
    <cfRule type="expression" dxfId="430" priority="426">
      <formula>IF(RIGHT(TEXT(AI165,"0.#"),1)=".",TRUE,FALSE)</formula>
    </cfRule>
  </conditionalFormatting>
  <conditionalFormatting sqref="AI164">
    <cfRule type="expression" dxfId="429" priority="423">
      <formula>IF(RIGHT(TEXT(AI164,"0.#"),1)=".",FALSE,TRUE)</formula>
    </cfRule>
    <cfRule type="expression" dxfId="428" priority="424">
      <formula>IF(RIGHT(TEXT(AI164,"0.#"),1)=".",TRUE,FALSE)</formula>
    </cfRule>
  </conditionalFormatting>
  <conditionalFormatting sqref="AI163">
    <cfRule type="expression" dxfId="427" priority="421">
      <formula>IF(RIGHT(TEXT(AI163,"0.#"),1)=".",FALSE,TRUE)</formula>
    </cfRule>
    <cfRule type="expression" dxfId="426" priority="422">
      <formula>IF(RIGHT(TEXT(AI163,"0.#"),1)=".",TRUE,FALSE)</formula>
    </cfRule>
  </conditionalFormatting>
  <conditionalFormatting sqref="AM164">
    <cfRule type="expression" dxfId="425" priority="417">
      <formula>IF(RIGHT(TEXT(AM164,"0.#"),1)=".",FALSE,TRUE)</formula>
    </cfRule>
    <cfRule type="expression" dxfId="424" priority="418">
      <formula>IF(RIGHT(TEXT(AM164,"0.#"),1)=".",TRUE,FALSE)</formula>
    </cfRule>
  </conditionalFormatting>
  <conditionalFormatting sqref="AM165">
    <cfRule type="expression" dxfId="423" priority="415">
      <formula>IF(RIGHT(TEXT(AM165,"0.#"),1)=".",FALSE,TRUE)</formula>
    </cfRule>
    <cfRule type="expression" dxfId="422" priority="416">
      <formula>IF(RIGHT(TEXT(AM165,"0.#"),1)=".",TRUE,FALSE)</formula>
    </cfRule>
  </conditionalFormatting>
  <conditionalFormatting sqref="AQ163:AQ165">
    <cfRule type="expression" dxfId="421" priority="413">
      <formula>IF(RIGHT(TEXT(AQ163,"0.#"),1)=".",FALSE,TRUE)</formula>
    </cfRule>
    <cfRule type="expression" dxfId="420" priority="414">
      <formula>IF(RIGHT(TEXT(AQ163,"0.#"),1)=".",TRUE,FALSE)</formula>
    </cfRule>
  </conditionalFormatting>
  <conditionalFormatting sqref="AU163:AU165">
    <cfRule type="expression" dxfId="419" priority="411">
      <formula>IF(RIGHT(TEXT(AU163,"0.#"),1)=".",FALSE,TRUE)</formula>
    </cfRule>
    <cfRule type="expression" dxfId="418" priority="412">
      <formula>IF(RIGHT(TEXT(AU163,"0.#"),1)=".",TRUE,FALSE)</formula>
    </cfRule>
  </conditionalFormatting>
  <conditionalFormatting sqref="AE197">
    <cfRule type="expression" dxfId="417" priority="409">
      <formula>IF(RIGHT(TEXT(AE197,"0.#"),1)=".",FALSE,TRUE)</formula>
    </cfRule>
    <cfRule type="expression" dxfId="416" priority="410">
      <formula>IF(RIGHT(TEXT(AE197,"0.#"),1)=".",TRUE,FALSE)</formula>
    </cfRule>
  </conditionalFormatting>
  <conditionalFormatting sqref="AE198">
    <cfRule type="expression" dxfId="415" priority="407">
      <formula>IF(RIGHT(TEXT(AE198,"0.#"),1)=".",FALSE,TRUE)</formula>
    </cfRule>
    <cfRule type="expression" dxfId="414" priority="408">
      <formula>IF(RIGHT(TEXT(AE198,"0.#"),1)=".",TRUE,FALSE)</formula>
    </cfRule>
  </conditionalFormatting>
  <conditionalFormatting sqref="AM197">
    <cfRule type="expression" dxfId="413" priority="397">
      <formula>IF(RIGHT(TEXT(AM197,"0.#"),1)=".",FALSE,TRUE)</formula>
    </cfRule>
    <cfRule type="expression" dxfId="412" priority="398">
      <formula>IF(RIGHT(TEXT(AM197,"0.#"),1)=".",TRUE,FALSE)</formula>
    </cfRule>
  </conditionalFormatting>
  <conditionalFormatting sqref="AE199">
    <cfRule type="expression" dxfId="411" priority="405">
      <formula>IF(RIGHT(TEXT(AE199,"0.#"),1)=".",FALSE,TRUE)</formula>
    </cfRule>
    <cfRule type="expression" dxfId="410" priority="406">
      <formula>IF(RIGHT(TEXT(AE199,"0.#"),1)=".",TRUE,FALSE)</formula>
    </cfRule>
  </conditionalFormatting>
  <conditionalFormatting sqref="AI199">
    <cfRule type="expression" dxfId="409" priority="403">
      <formula>IF(RIGHT(TEXT(AI199,"0.#"),1)=".",FALSE,TRUE)</formula>
    </cfRule>
    <cfRule type="expression" dxfId="408" priority="404">
      <formula>IF(RIGHT(TEXT(AI199,"0.#"),1)=".",TRUE,FALSE)</formula>
    </cfRule>
  </conditionalFormatting>
  <conditionalFormatting sqref="AI198">
    <cfRule type="expression" dxfId="407" priority="401">
      <formula>IF(RIGHT(TEXT(AI198,"0.#"),1)=".",FALSE,TRUE)</formula>
    </cfRule>
    <cfRule type="expression" dxfId="406" priority="402">
      <formula>IF(RIGHT(TEXT(AI198,"0.#"),1)=".",TRUE,FALSE)</formula>
    </cfRule>
  </conditionalFormatting>
  <conditionalFormatting sqref="AI197">
    <cfRule type="expression" dxfId="405" priority="399">
      <formula>IF(RIGHT(TEXT(AI197,"0.#"),1)=".",FALSE,TRUE)</formula>
    </cfRule>
    <cfRule type="expression" dxfId="404" priority="400">
      <formula>IF(RIGHT(TEXT(AI197,"0.#"),1)=".",TRUE,FALSE)</formula>
    </cfRule>
  </conditionalFormatting>
  <conditionalFormatting sqref="AM198">
    <cfRule type="expression" dxfId="403" priority="395">
      <formula>IF(RIGHT(TEXT(AM198,"0.#"),1)=".",FALSE,TRUE)</formula>
    </cfRule>
    <cfRule type="expression" dxfId="402" priority="396">
      <formula>IF(RIGHT(TEXT(AM198,"0.#"),1)=".",TRUE,FALSE)</formula>
    </cfRule>
  </conditionalFormatting>
  <conditionalFormatting sqref="AM199">
    <cfRule type="expression" dxfId="401" priority="393">
      <formula>IF(RIGHT(TEXT(AM199,"0.#"),1)=".",FALSE,TRUE)</formula>
    </cfRule>
    <cfRule type="expression" dxfId="400" priority="394">
      <formula>IF(RIGHT(TEXT(AM199,"0.#"),1)=".",TRUE,FALSE)</formula>
    </cfRule>
  </conditionalFormatting>
  <conditionalFormatting sqref="AQ197:AQ199">
    <cfRule type="expression" dxfId="399" priority="391">
      <formula>IF(RIGHT(TEXT(AQ197,"0.#"),1)=".",FALSE,TRUE)</formula>
    </cfRule>
    <cfRule type="expression" dxfId="398" priority="392">
      <formula>IF(RIGHT(TEXT(AQ197,"0.#"),1)=".",TRUE,FALSE)</formula>
    </cfRule>
  </conditionalFormatting>
  <conditionalFormatting sqref="AU197:AU199">
    <cfRule type="expression" dxfId="397" priority="389">
      <formula>IF(RIGHT(TEXT(AU197,"0.#"),1)=".",FALSE,TRUE)</formula>
    </cfRule>
    <cfRule type="expression" dxfId="396" priority="390">
      <formula>IF(RIGHT(TEXT(AU197,"0.#"),1)=".",TRUE,FALSE)</formula>
    </cfRule>
  </conditionalFormatting>
  <conditionalFormatting sqref="AE134 AQ134">
    <cfRule type="expression" dxfId="395" priority="387">
      <formula>IF(RIGHT(TEXT(AE134,"0.#"),1)=".",FALSE,TRUE)</formula>
    </cfRule>
    <cfRule type="expression" dxfId="394" priority="388">
      <formula>IF(RIGHT(TEXT(AE134,"0.#"),1)=".",TRUE,FALSE)</formula>
    </cfRule>
  </conditionalFormatting>
  <conditionalFormatting sqref="AI134">
    <cfRule type="expression" dxfId="393" priority="385">
      <formula>IF(RIGHT(TEXT(AI134,"0.#"),1)=".",FALSE,TRUE)</formula>
    </cfRule>
    <cfRule type="expression" dxfId="392" priority="386">
      <formula>IF(RIGHT(TEXT(AI134,"0.#"),1)=".",TRUE,FALSE)</formula>
    </cfRule>
  </conditionalFormatting>
  <conditionalFormatting sqref="AM134">
    <cfRule type="expression" dxfId="391" priority="383">
      <formula>IF(RIGHT(TEXT(AM134,"0.#"),1)=".",FALSE,TRUE)</formula>
    </cfRule>
    <cfRule type="expression" dxfId="390" priority="384">
      <formula>IF(RIGHT(TEXT(AM134,"0.#"),1)=".",TRUE,FALSE)</formula>
    </cfRule>
  </conditionalFormatting>
  <conditionalFormatting sqref="AE135">
    <cfRule type="expression" dxfId="389" priority="381">
      <formula>IF(RIGHT(TEXT(AE135,"0.#"),1)=".",FALSE,TRUE)</formula>
    </cfRule>
    <cfRule type="expression" dxfId="388" priority="382">
      <formula>IF(RIGHT(TEXT(AE135,"0.#"),1)=".",TRUE,FALSE)</formula>
    </cfRule>
  </conditionalFormatting>
  <conditionalFormatting sqref="AI135">
    <cfRule type="expression" dxfId="387" priority="379">
      <formula>IF(RIGHT(TEXT(AI135,"0.#"),1)=".",FALSE,TRUE)</formula>
    </cfRule>
    <cfRule type="expression" dxfId="386" priority="380">
      <formula>IF(RIGHT(TEXT(AI135,"0.#"),1)=".",TRUE,FALSE)</formula>
    </cfRule>
  </conditionalFormatting>
  <conditionalFormatting sqref="AM135">
    <cfRule type="expression" dxfId="385" priority="377">
      <formula>IF(RIGHT(TEXT(AM135,"0.#"),1)=".",FALSE,TRUE)</formula>
    </cfRule>
    <cfRule type="expression" dxfId="384" priority="378">
      <formula>IF(RIGHT(TEXT(AM135,"0.#"),1)=".",TRUE,FALSE)</formula>
    </cfRule>
  </conditionalFormatting>
  <conditionalFormatting sqref="AQ135">
    <cfRule type="expression" dxfId="383" priority="375">
      <formula>IF(RIGHT(TEXT(AQ135,"0.#"),1)=".",FALSE,TRUE)</formula>
    </cfRule>
    <cfRule type="expression" dxfId="382" priority="376">
      <formula>IF(RIGHT(TEXT(AQ135,"0.#"),1)=".",TRUE,FALSE)</formula>
    </cfRule>
  </conditionalFormatting>
  <conditionalFormatting sqref="AU134">
    <cfRule type="expression" dxfId="381" priority="373">
      <formula>IF(RIGHT(TEXT(AU134,"0.#"),1)=".",FALSE,TRUE)</formula>
    </cfRule>
    <cfRule type="expression" dxfId="380" priority="374">
      <formula>IF(RIGHT(TEXT(AU134,"0.#"),1)=".",TRUE,FALSE)</formula>
    </cfRule>
  </conditionalFormatting>
  <conditionalFormatting sqref="AU135">
    <cfRule type="expression" dxfId="379" priority="371">
      <formula>IF(RIGHT(TEXT(AU135,"0.#"),1)=".",FALSE,TRUE)</formula>
    </cfRule>
    <cfRule type="expression" dxfId="378" priority="372">
      <formula>IF(RIGHT(TEXT(AU135,"0.#"),1)=".",TRUE,FALSE)</formula>
    </cfRule>
  </conditionalFormatting>
  <conditionalFormatting sqref="AE168 AQ168">
    <cfRule type="expression" dxfId="377" priority="369">
      <formula>IF(RIGHT(TEXT(AE168,"0.#"),1)=".",FALSE,TRUE)</formula>
    </cfRule>
    <cfRule type="expression" dxfId="376" priority="370">
      <formula>IF(RIGHT(TEXT(AE168,"0.#"),1)=".",TRUE,FALSE)</formula>
    </cfRule>
  </conditionalFormatting>
  <conditionalFormatting sqref="AI168">
    <cfRule type="expression" dxfId="375" priority="367">
      <formula>IF(RIGHT(TEXT(AI168,"0.#"),1)=".",FALSE,TRUE)</formula>
    </cfRule>
    <cfRule type="expression" dxfId="374" priority="368">
      <formula>IF(RIGHT(TEXT(AI168,"0.#"),1)=".",TRUE,FALSE)</formula>
    </cfRule>
  </conditionalFormatting>
  <conditionalFormatting sqref="AM168">
    <cfRule type="expression" dxfId="373" priority="365">
      <formula>IF(RIGHT(TEXT(AM168,"0.#"),1)=".",FALSE,TRUE)</formula>
    </cfRule>
    <cfRule type="expression" dxfId="372" priority="366">
      <formula>IF(RIGHT(TEXT(AM168,"0.#"),1)=".",TRUE,FALSE)</formula>
    </cfRule>
  </conditionalFormatting>
  <conditionalFormatting sqref="AE169">
    <cfRule type="expression" dxfId="371" priority="363">
      <formula>IF(RIGHT(TEXT(AE169,"0.#"),1)=".",FALSE,TRUE)</formula>
    </cfRule>
    <cfRule type="expression" dxfId="370" priority="364">
      <formula>IF(RIGHT(TEXT(AE169,"0.#"),1)=".",TRUE,FALSE)</formula>
    </cfRule>
  </conditionalFormatting>
  <conditionalFormatting sqref="AI169">
    <cfRule type="expression" dxfId="369" priority="361">
      <formula>IF(RIGHT(TEXT(AI169,"0.#"),1)=".",FALSE,TRUE)</formula>
    </cfRule>
    <cfRule type="expression" dxfId="368" priority="362">
      <formula>IF(RIGHT(TEXT(AI169,"0.#"),1)=".",TRUE,FALSE)</formula>
    </cfRule>
  </conditionalFormatting>
  <conditionalFormatting sqref="AM169">
    <cfRule type="expression" dxfId="367" priority="359">
      <formula>IF(RIGHT(TEXT(AM169,"0.#"),1)=".",FALSE,TRUE)</formula>
    </cfRule>
    <cfRule type="expression" dxfId="366" priority="360">
      <formula>IF(RIGHT(TEXT(AM169,"0.#"),1)=".",TRUE,FALSE)</formula>
    </cfRule>
  </conditionalFormatting>
  <conditionalFormatting sqref="AQ169">
    <cfRule type="expression" dxfId="365" priority="357">
      <formula>IF(RIGHT(TEXT(AQ169,"0.#"),1)=".",FALSE,TRUE)</formula>
    </cfRule>
    <cfRule type="expression" dxfId="364" priority="358">
      <formula>IF(RIGHT(TEXT(AQ169,"0.#"),1)=".",TRUE,FALSE)</formula>
    </cfRule>
  </conditionalFormatting>
  <conditionalFormatting sqref="AU168">
    <cfRule type="expression" dxfId="363" priority="355">
      <formula>IF(RIGHT(TEXT(AU168,"0.#"),1)=".",FALSE,TRUE)</formula>
    </cfRule>
    <cfRule type="expression" dxfId="362" priority="356">
      <formula>IF(RIGHT(TEXT(AU168,"0.#"),1)=".",TRUE,FALSE)</formula>
    </cfRule>
  </conditionalFormatting>
  <conditionalFormatting sqref="AU169">
    <cfRule type="expression" dxfId="361" priority="353">
      <formula>IF(RIGHT(TEXT(AU169,"0.#"),1)=".",FALSE,TRUE)</formula>
    </cfRule>
    <cfRule type="expression" dxfId="360" priority="354">
      <formula>IF(RIGHT(TEXT(AU169,"0.#"),1)=".",TRUE,FALSE)</formula>
    </cfRule>
  </conditionalFormatting>
  <conditionalFormatting sqref="AE90">
    <cfRule type="expression" dxfId="359" priority="351">
      <formula>IF(RIGHT(TEXT(AE90,"0.#"),1)=".",FALSE,TRUE)</formula>
    </cfRule>
    <cfRule type="expression" dxfId="358" priority="352">
      <formula>IF(RIGHT(TEXT(AE90,"0.#"),1)=".",TRUE,FALSE)</formula>
    </cfRule>
  </conditionalFormatting>
  <conditionalFormatting sqref="AE91">
    <cfRule type="expression" dxfId="357" priority="349">
      <formula>IF(RIGHT(TEXT(AE91,"0.#"),1)=".",FALSE,TRUE)</formula>
    </cfRule>
    <cfRule type="expression" dxfId="356" priority="350">
      <formula>IF(RIGHT(TEXT(AE91,"0.#"),1)=".",TRUE,FALSE)</formula>
    </cfRule>
  </conditionalFormatting>
  <conditionalFormatting sqref="AM90">
    <cfRule type="expression" dxfId="355" priority="339">
      <formula>IF(RIGHT(TEXT(AM90,"0.#"),1)=".",FALSE,TRUE)</formula>
    </cfRule>
    <cfRule type="expression" dxfId="354" priority="340">
      <formula>IF(RIGHT(TEXT(AM90,"0.#"),1)=".",TRUE,FALSE)</formula>
    </cfRule>
  </conditionalFormatting>
  <conditionalFormatting sqref="AE92">
    <cfRule type="expression" dxfId="353" priority="347">
      <formula>IF(RIGHT(TEXT(AE92,"0.#"),1)=".",FALSE,TRUE)</formula>
    </cfRule>
    <cfRule type="expression" dxfId="352" priority="348">
      <formula>IF(RIGHT(TEXT(AE92,"0.#"),1)=".",TRUE,FALSE)</formula>
    </cfRule>
  </conditionalFormatting>
  <conditionalFormatting sqref="AI92">
    <cfRule type="expression" dxfId="351" priority="345">
      <formula>IF(RIGHT(TEXT(AI92,"0.#"),1)=".",FALSE,TRUE)</formula>
    </cfRule>
    <cfRule type="expression" dxfId="350" priority="346">
      <formula>IF(RIGHT(TEXT(AI92,"0.#"),1)=".",TRUE,FALSE)</formula>
    </cfRule>
  </conditionalFormatting>
  <conditionalFormatting sqref="AI91">
    <cfRule type="expression" dxfId="349" priority="343">
      <formula>IF(RIGHT(TEXT(AI91,"0.#"),1)=".",FALSE,TRUE)</formula>
    </cfRule>
    <cfRule type="expression" dxfId="348" priority="344">
      <formula>IF(RIGHT(TEXT(AI91,"0.#"),1)=".",TRUE,FALSE)</formula>
    </cfRule>
  </conditionalFormatting>
  <conditionalFormatting sqref="AI90">
    <cfRule type="expression" dxfId="347" priority="341">
      <formula>IF(RIGHT(TEXT(AI90,"0.#"),1)=".",FALSE,TRUE)</formula>
    </cfRule>
    <cfRule type="expression" dxfId="346" priority="342">
      <formula>IF(RIGHT(TEXT(AI90,"0.#"),1)=".",TRUE,FALSE)</formula>
    </cfRule>
  </conditionalFormatting>
  <conditionalFormatting sqref="AM91">
    <cfRule type="expression" dxfId="345" priority="337">
      <formula>IF(RIGHT(TEXT(AM91,"0.#"),1)=".",FALSE,TRUE)</formula>
    </cfRule>
    <cfRule type="expression" dxfId="344" priority="338">
      <formula>IF(RIGHT(TEXT(AM91,"0.#"),1)=".",TRUE,FALSE)</formula>
    </cfRule>
  </conditionalFormatting>
  <conditionalFormatting sqref="AM92">
    <cfRule type="expression" dxfId="343" priority="335">
      <formula>IF(RIGHT(TEXT(AM92,"0.#"),1)=".",FALSE,TRUE)</formula>
    </cfRule>
    <cfRule type="expression" dxfId="342" priority="336">
      <formula>IF(RIGHT(TEXT(AM92,"0.#"),1)=".",TRUE,FALSE)</formula>
    </cfRule>
  </conditionalFormatting>
  <conditionalFormatting sqref="AQ90:AQ92">
    <cfRule type="expression" dxfId="341" priority="333">
      <formula>IF(RIGHT(TEXT(AQ90,"0.#"),1)=".",FALSE,TRUE)</formula>
    </cfRule>
    <cfRule type="expression" dxfId="340" priority="334">
      <formula>IF(RIGHT(TEXT(AQ90,"0.#"),1)=".",TRUE,FALSE)</formula>
    </cfRule>
  </conditionalFormatting>
  <conditionalFormatting sqref="AU90:AU92">
    <cfRule type="expression" dxfId="339" priority="331">
      <formula>IF(RIGHT(TEXT(AU90,"0.#"),1)=".",FALSE,TRUE)</formula>
    </cfRule>
    <cfRule type="expression" dxfId="338" priority="332">
      <formula>IF(RIGHT(TEXT(AU90,"0.#"),1)=".",TRUE,FALSE)</formula>
    </cfRule>
  </conditionalFormatting>
  <conditionalFormatting sqref="AE85">
    <cfRule type="expression" dxfId="337" priority="329">
      <formula>IF(RIGHT(TEXT(AE85,"0.#"),1)=".",FALSE,TRUE)</formula>
    </cfRule>
    <cfRule type="expression" dxfId="336" priority="330">
      <formula>IF(RIGHT(TEXT(AE85,"0.#"),1)=".",TRUE,FALSE)</formula>
    </cfRule>
  </conditionalFormatting>
  <conditionalFormatting sqref="AE86">
    <cfRule type="expression" dxfId="335" priority="327">
      <formula>IF(RIGHT(TEXT(AE86,"0.#"),1)=".",FALSE,TRUE)</formula>
    </cfRule>
    <cfRule type="expression" dxfId="334" priority="328">
      <formula>IF(RIGHT(TEXT(AE86,"0.#"),1)=".",TRUE,FALSE)</formula>
    </cfRule>
  </conditionalFormatting>
  <conditionalFormatting sqref="AM85">
    <cfRule type="expression" dxfId="333" priority="317">
      <formula>IF(RIGHT(TEXT(AM85,"0.#"),1)=".",FALSE,TRUE)</formula>
    </cfRule>
    <cfRule type="expression" dxfId="332" priority="318">
      <formula>IF(RIGHT(TEXT(AM85,"0.#"),1)=".",TRUE,FALSE)</formula>
    </cfRule>
  </conditionalFormatting>
  <conditionalFormatting sqref="AE87">
    <cfRule type="expression" dxfId="331" priority="325">
      <formula>IF(RIGHT(TEXT(AE87,"0.#"),1)=".",FALSE,TRUE)</formula>
    </cfRule>
    <cfRule type="expression" dxfId="330" priority="326">
      <formula>IF(RIGHT(TEXT(AE87,"0.#"),1)=".",TRUE,FALSE)</formula>
    </cfRule>
  </conditionalFormatting>
  <conditionalFormatting sqref="AI87">
    <cfRule type="expression" dxfId="329" priority="323">
      <formula>IF(RIGHT(TEXT(AI87,"0.#"),1)=".",FALSE,TRUE)</formula>
    </cfRule>
    <cfRule type="expression" dxfId="328" priority="324">
      <formula>IF(RIGHT(TEXT(AI87,"0.#"),1)=".",TRUE,FALSE)</formula>
    </cfRule>
  </conditionalFormatting>
  <conditionalFormatting sqref="AI86">
    <cfRule type="expression" dxfId="327" priority="321">
      <formula>IF(RIGHT(TEXT(AI86,"0.#"),1)=".",FALSE,TRUE)</formula>
    </cfRule>
    <cfRule type="expression" dxfId="326" priority="322">
      <formula>IF(RIGHT(TEXT(AI86,"0.#"),1)=".",TRUE,FALSE)</formula>
    </cfRule>
  </conditionalFormatting>
  <conditionalFormatting sqref="AI85">
    <cfRule type="expression" dxfId="325" priority="319">
      <formula>IF(RIGHT(TEXT(AI85,"0.#"),1)=".",FALSE,TRUE)</formula>
    </cfRule>
    <cfRule type="expression" dxfId="324" priority="320">
      <formula>IF(RIGHT(TEXT(AI85,"0.#"),1)=".",TRUE,FALSE)</formula>
    </cfRule>
  </conditionalFormatting>
  <conditionalFormatting sqref="AM86">
    <cfRule type="expression" dxfId="323" priority="315">
      <formula>IF(RIGHT(TEXT(AM86,"0.#"),1)=".",FALSE,TRUE)</formula>
    </cfRule>
    <cfRule type="expression" dxfId="322" priority="316">
      <formula>IF(RIGHT(TEXT(AM86,"0.#"),1)=".",TRUE,FALSE)</formula>
    </cfRule>
  </conditionalFormatting>
  <conditionalFormatting sqref="AM87">
    <cfRule type="expression" dxfId="321" priority="313">
      <formula>IF(RIGHT(TEXT(AM87,"0.#"),1)=".",FALSE,TRUE)</formula>
    </cfRule>
    <cfRule type="expression" dxfId="320" priority="314">
      <formula>IF(RIGHT(TEXT(AM87,"0.#"),1)=".",TRUE,FALSE)</formula>
    </cfRule>
  </conditionalFormatting>
  <conditionalFormatting sqref="AQ85:AQ87">
    <cfRule type="expression" dxfId="319" priority="311">
      <formula>IF(RIGHT(TEXT(AQ85,"0.#"),1)=".",FALSE,TRUE)</formula>
    </cfRule>
    <cfRule type="expression" dxfId="318" priority="312">
      <formula>IF(RIGHT(TEXT(AQ85,"0.#"),1)=".",TRUE,FALSE)</formula>
    </cfRule>
  </conditionalFormatting>
  <conditionalFormatting sqref="AU85:AU87">
    <cfRule type="expression" dxfId="317" priority="309">
      <formula>IF(RIGHT(TEXT(AU85,"0.#"),1)=".",FALSE,TRUE)</formula>
    </cfRule>
    <cfRule type="expression" dxfId="316" priority="310">
      <formula>IF(RIGHT(TEXT(AU85,"0.#"),1)=".",TRUE,FALSE)</formula>
    </cfRule>
  </conditionalFormatting>
  <conditionalFormatting sqref="AE124">
    <cfRule type="expression" dxfId="315" priority="307">
      <formula>IF(RIGHT(TEXT(AE124,"0.#"),1)=".",FALSE,TRUE)</formula>
    </cfRule>
    <cfRule type="expression" dxfId="314" priority="308">
      <formula>IF(RIGHT(TEXT(AE124,"0.#"),1)=".",TRUE,FALSE)</formula>
    </cfRule>
  </conditionalFormatting>
  <conditionalFormatting sqref="AE125">
    <cfRule type="expression" dxfId="313" priority="305">
      <formula>IF(RIGHT(TEXT(AE125,"0.#"),1)=".",FALSE,TRUE)</formula>
    </cfRule>
    <cfRule type="expression" dxfId="312" priority="306">
      <formula>IF(RIGHT(TEXT(AE125,"0.#"),1)=".",TRUE,FALSE)</formula>
    </cfRule>
  </conditionalFormatting>
  <conditionalFormatting sqref="AM124">
    <cfRule type="expression" dxfId="311" priority="295">
      <formula>IF(RIGHT(TEXT(AM124,"0.#"),1)=".",FALSE,TRUE)</formula>
    </cfRule>
    <cfRule type="expression" dxfId="310" priority="296">
      <formula>IF(RIGHT(TEXT(AM124,"0.#"),1)=".",TRUE,FALSE)</formula>
    </cfRule>
  </conditionalFormatting>
  <conditionalFormatting sqref="AE126">
    <cfRule type="expression" dxfId="309" priority="303">
      <formula>IF(RIGHT(TEXT(AE126,"0.#"),1)=".",FALSE,TRUE)</formula>
    </cfRule>
    <cfRule type="expression" dxfId="308" priority="304">
      <formula>IF(RIGHT(TEXT(AE126,"0.#"),1)=".",TRUE,FALSE)</formula>
    </cfRule>
  </conditionalFormatting>
  <conditionalFormatting sqref="AI126">
    <cfRule type="expression" dxfId="307" priority="301">
      <formula>IF(RIGHT(TEXT(AI126,"0.#"),1)=".",FALSE,TRUE)</formula>
    </cfRule>
    <cfRule type="expression" dxfId="306" priority="302">
      <formula>IF(RIGHT(TEXT(AI126,"0.#"),1)=".",TRUE,FALSE)</formula>
    </cfRule>
  </conditionalFormatting>
  <conditionalFormatting sqref="AI125">
    <cfRule type="expression" dxfId="305" priority="299">
      <formula>IF(RIGHT(TEXT(AI125,"0.#"),1)=".",FALSE,TRUE)</formula>
    </cfRule>
    <cfRule type="expression" dxfId="304" priority="300">
      <formula>IF(RIGHT(TEXT(AI125,"0.#"),1)=".",TRUE,FALSE)</formula>
    </cfRule>
  </conditionalFormatting>
  <conditionalFormatting sqref="AI124">
    <cfRule type="expression" dxfId="303" priority="297">
      <formula>IF(RIGHT(TEXT(AI124,"0.#"),1)=".",FALSE,TRUE)</formula>
    </cfRule>
    <cfRule type="expression" dxfId="302" priority="298">
      <formula>IF(RIGHT(TEXT(AI124,"0.#"),1)=".",TRUE,FALSE)</formula>
    </cfRule>
  </conditionalFormatting>
  <conditionalFormatting sqref="AM125">
    <cfRule type="expression" dxfId="301" priority="293">
      <formula>IF(RIGHT(TEXT(AM125,"0.#"),1)=".",FALSE,TRUE)</formula>
    </cfRule>
    <cfRule type="expression" dxfId="300" priority="294">
      <formula>IF(RIGHT(TEXT(AM125,"0.#"),1)=".",TRUE,FALSE)</formula>
    </cfRule>
  </conditionalFormatting>
  <conditionalFormatting sqref="AM126">
    <cfRule type="expression" dxfId="299" priority="291">
      <formula>IF(RIGHT(TEXT(AM126,"0.#"),1)=".",FALSE,TRUE)</formula>
    </cfRule>
    <cfRule type="expression" dxfId="298" priority="292">
      <formula>IF(RIGHT(TEXT(AM126,"0.#"),1)=".",TRUE,FALSE)</formula>
    </cfRule>
  </conditionalFormatting>
  <conditionalFormatting sqref="AQ124:AQ126">
    <cfRule type="expression" dxfId="297" priority="289">
      <formula>IF(RIGHT(TEXT(AQ124,"0.#"),1)=".",FALSE,TRUE)</formula>
    </cfRule>
    <cfRule type="expression" dxfId="296" priority="290">
      <formula>IF(RIGHT(TEXT(AQ124,"0.#"),1)=".",TRUE,FALSE)</formula>
    </cfRule>
  </conditionalFormatting>
  <conditionalFormatting sqref="AU124:AU126">
    <cfRule type="expression" dxfId="295" priority="287">
      <formula>IF(RIGHT(TEXT(AU124,"0.#"),1)=".",FALSE,TRUE)</formula>
    </cfRule>
    <cfRule type="expression" dxfId="294" priority="288">
      <formula>IF(RIGHT(TEXT(AU124,"0.#"),1)=".",TRUE,FALSE)</formula>
    </cfRule>
  </conditionalFormatting>
  <conditionalFormatting sqref="AE119">
    <cfRule type="expression" dxfId="293" priority="285">
      <formula>IF(RIGHT(TEXT(AE119,"0.#"),1)=".",FALSE,TRUE)</formula>
    </cfRule>
    <cfRule type="expression" dxfId="292" priority="286">
      <formula>IF(RIGHT(TEXT(AE119,"0.#"),1)=".",TRUE,FALSE)</formula>
    </cfRule>
  </conditionalFormatting>
  <conditionalFormatting sqref="AE120">
    <cfRule type="expression" dxfId="291" priority="283">
      <formula>IF(RIGHT(TEXT(AE120,"0.#"),1)=".",FALSE,TRUE)</formula>
    </cfRule>
    <cfRule type="expression" dxfId="290" priority="284">
      <formula>IF(RIGHT(TEXT(AE120,"0.#"),1)=".",TRUE,FALSE)</formula>
    </cfRule>
  </conditionalFormatting>
  <conditionalFormatting sqref="AM119">
    <cfRule type="expression" dxfId="289" priority="273">
      <formula>IF(RIGHT(TEXT(AM119,"0.#"),1)=".",FALSE,TRUE)</formula>
    </cfRule>
    <cfRule type="expression" dxfId="288" priority="274">
      <formula>IF(RIGHT(TEXT(AM119,"0.#"),1)=".",TRUE,FALSE)</formula>
    </cfRule>
  </conditionalFormatting>
  <conditionalFormatting sqref="AE121">
    <cfRule type="expression" dxfId="287" priority="281">
      <formula>IF(RIGHT(TEXT(AE121,"0.#"),1)=".",FALSE,TRUE)</formula>
    </cfRule>
    <cfRule type="expression" dxfId="286" priority="282">
      <formula>IF(RIGHT(TEXT(AE121,"0.#"),1)=".",TRUE,FALSE)</formula>
    </cfRule>
  </conditionalFormatting>
  <conditionalFormatting sqref="AI121">
    <cfRule type="expression" dxfId="285" priority="279">
      <formula>IF(RIGHT(TEXT(AI121,"0.#"),1)=".",FALSE,TRUE)</formula>
    </cfRule>
    <cfRule type="expression" dxfId="284" priority="280">
      <formula>IF(RIGHT(TEXT(AI121,"0.#"),1)=".",TRUE,FALSE)</formula>
    </cfRule>
  </conditionalFormatting>
  <conditionalFormatting sqref="AI120">
    <cfRule type="expression" dxfId="283" priority="277">
      <formula>IF(RIGHT(TEXT(AI120,"0.#"),1)=".",FALSE,TRUE)</formula>
    </cfRule>
    <cfRule type="expression" dxfId="282" priority="278">
      <formula>IF(RIGHT(TEXT(AI120,"0.#"),1)=".",TRUE,FALSE)</formula>
    </cfRule>
  </conditionalFormatting>
  <conditionalFormatting sqref="AI119">
    <cfRule type="expression" dxfId="281" priority="275">
      <formula>IF(RIGHT(TEXT(AI119,"0.#"),1)=".",FALSE,TRUE)</formula>
    </cfRule>
    <cfRule type="expression" dxfId="280" priority="276">
      <formula>IF(RIGHT(TEXT(AI119,"0.#"),1)=".",TRUE,FALSE)</formula>
    </cfRule>
  </conditionalFormatting>
  <conditionalFormatting sqref="AM120">
    <cfRule type="expression" dxfId="279" priority="271">
      <formula>IF(RIGHT(TEXT(AM120,"0.#"),1)=".",FALSE,TRUE)</formula>
    </cfRule>
    <cfRule type="expression" dxfId="278" priority="272">
      <formula>IF(RIGHT(TEXT(AM120,"0.#"),1)=".",TRUE,FALSE)</formula>
    </cfRule>
  </conditionalFormatting>
  <conditionalFormatting sqref="AM121">
    <cfRule type="expression" dxfId="277" priority="269">
      <formula>IF(RIGHT(TEXT(AM121,"0.#"),1)=".",FALSE,TRUE)</formula>
    </cfRule>
    <cfRule type="expression" dxfId="276" priority="270">
      <formula>IF(RIGHT(TEXT(AM121,"0.#"),1)=".",TRUE,FALSE)</formula>
    </cfRule>
  </conditionalFormatting>
  <conditionalFormatting sqref="AQ119:AQ121">
    <cfRule type="expression" dxfId="275" priority="267">
      <formula>IF(RIGHT(TEXT(AQ119,"0.#"),1)=".",FALSE,TRUE)</formula>
    </cfRule>
    <cfRule type="expression" dxfId="274" priority="268">
      <formula>IF(RIGHT(TEXT(AQ119,"0.#"),1)=".",TRUE,FALSE)</formula>
    </cfRule>
  </conditionalFormatting>
  <conditionalFormatting sqref="AU119:AU121">
    <cfRule type="expression" dxfId="273" priority="265">
      <formula>IF(RIGHT(TEXT(AU119,"0.#"),1)=".",FALSE,TRUE)</formula>
    </cfRule>
    <cfRule type="expression" dxfId="272" priority="266">
      <formula>IF(RIGHT(TEXT(AU119,"0.#"),1)=".",TRUE,FALSE)</formula>
    </cfRule>
  </conditionalFormatting>
  <conditionalFormatting sqref="AE158">
    <cfRule type="expression" dxfId="271" priority="263">
      <formula>IF(RIGHT(TEXT(AE158,"0.#"),1)=".",FALSE,TRUE)</formula>
    </cfRule>
    <cfRule type="expression" dxfId="270" priority="264">
      <formula>IF(RIGHT(TEXT(AE158,"0.#"),1)=".",TRUE,FALSE)</formula>
    </cfRule>
  </conditionalFormatting>
  <conditionalFormatting sqref="AE159">
    <cfRule type="expression" dxfId="269" priority="261">
      <formula>IF(RIGHT(TEXT(AE159,"0.#"),1)=".",FALSE,TRUE)</formula>
    </cfRule>
    <cfRule type="expression" dxfId="268" priority="262">
      <formula>IF(RIGHT(TEXT(AE159,"0.#"),1)=".",TRUE,FALSE)</formula>
    </cfRule>
  </conditionalFormatting>
  <conditionalFormatting sqref="AM158">
    <cfRule type="expression" dxfId="267" priority="251">
      <formula>IF(RIGHT(TEXT(AM158,"0.#"),1)=".",FALSE,TRUE)</formula>
    </cfRule>
    <cfRule type="expression" dxfId="266" priority="252">
      <formula>IF(RIGHT(TEXT(AM158,"0.#"),1)=".",TRUE,FALSE)</formula>
    </cfRule>
  </conditionalFormatting>
  <conditionalFormatting sqref="AE160">
    <cfRule type="expression" dxfId="265" priority="259">
      <formula>IF(RIGHT(TEXT(AE160,"0.#"),1)=".",FALSE,TRUE)</formula>
    </cfRule>
    <cfRule type="expression" dxfId="264" priority="260">
      <formula>IF(RIGHT(TEXT(AE160,"0.#"),1)=".",TRUE,FALSE)</formula>
    </cfRule>
  </conditionalFormatting>
  <conditionalFormatting sqref="AI160">
    <cfRule type="expression" dxfId="263" priority="257">
      <formula>IF(RIGHT(TEXT(AI160,"0.#"),1)=".",FALSE,TRUE)</formula>
    </cfRule>
    <cfRule type="expression" dxfId="262" priority="258">
      <formula>IF(RIGHT(TEXT(AI160,"0.#"),1)=".",TRUE,FALSE)</formula>
    </cfRule>
  </conditionalFormatting>
  <conditionalFormatting sqref="AI159">
    <cfRule type="expression" dxfId="261" priority="255">
      <formula>IF(RIGHT(TEXT(AI159,"0.#"),1)=".",FALSE,TRUE)</formula>
    </cfRule>
    <cfRule type="expression" dxfId="260" priority="256">
      <formula>IF(RIGHT(TEXT(AI159,"0.#"),1)=".",TRUE,FALSE)</formula>
    </cfRule>
  </conditionalFormatting>
  <conditionalFormatting sqref="AI158">
    <cfRule type="expression" dxfId="259" priority="253">
      <formula>IF(RIGHT(TEXT(AI158,"0.#"),1)=".",FALSE,TRUE)</formula>
    </cfRule>
    <cfRule type="expression" dxfId="258" priority="254">
      <formula>IF(RIGHT(TEXT(AI158,"0.#"),1)=".",TRUE,FALSE)</formula>
    </cfRule>
  </conditionalFormatting>
  <conditionalFormatting sqref="AM159">
    <cfRule type="expression" dxfId="257" priority="249">
      <formula>IF(RIGHT(TEXT(AM159,"0.#"),1)=".",FALSE,TRUE)</formula>
    </cfRule>
    <cfRule type="expression" dxfId="256" priority="250">
      <formula>IF(RIGHT(TEXT(AM159,"0.#"),1)=".",TRUE,FALSE)</formula>
    </cfRule>
  </conditionalFormatting>
  <conditionalFormatting sqref="AM160">
    <cfRule type="expression" dxfId="255" priority="247">
      <formula>IF(RIGHT(TEXT(AM160,"0.#"),1)=".",FALSE,TRUE)</formula>
    </cfRule>
    <cfRule type="expression" dxfId="254" priority="248">
      <formula>IF(RIGHT(TEXT(AM160,"0.#"),1)=".",TRUE,FALSE)</formula>
    </cfRule>
  </conditionalFormatting>
  <conditionalFormatting sqref="AQ158:AQ160">
    <cfRule type="expression" dxfId="253" priority="245">
      <formula>IF(RIGHT(TEXT(AQ158,"0.#"),1)=".",FALSE,TRUE)</formula>
    </cfRule>
    <cfRule type="expression" dxfId="252" priority="246">
      <formula>IF(RIGHT(TEXT(AQ158,"0.#"),1)=".",TRUE,FALSE)</formula>
    </cfRule>
  </conditionalFormatting>
  <conditionalFormatting sqref="AU158:AU160">
    <cfRule type="expression" dxfId="251" priority="243">
      <formula>IF(RIGHT(TEXT(AU158,"0.#"),1)=".",FALSE,TRUE)</formula>
    </cfRule>
    <cfRule type="expression" dxfId="250" priority="244">
      <formula>IF(RIGHT(TEXT(AU158,"0.#"),1)=".",TRUE,FALSE)</formula>
    </cfRule>
  </conditionalFormatting>
  <conditionalFormatting sqref="AE153">
    <cfRule type="expression" dxfId="249" priority="241">
      <formula>IF(RIGHT(TEXT(AE153,"0.#"),1)=".",FALSE,TRUE)</formula>
    </cfRule>
    <cfRule type="expression" dxfId="248" priority="242">
      <formula>IF(RIGHT(TEXT(AE153,"0.#"),1)=".",TRUE,FALSE)</formula>
    </cfRule>
  </conditionalFormatting>
  <conditionalFormatting sqref="AE154">
    <cfRule type="expression" dxfId="247" priority="239">
      <formula>IF(RIGHT(TEXT(AE154,"0.#"),1)=".",FALSE,TRUE)</formula>
    </cfRule>
    <cfRule type="expression" dxfId="246" priority="240">
      <formula>IF(RIGHT(TEXT(AE154,"0.#"),1)=".",TRUE,FALSE)</formula>
    </cfRule>
  </conditionalFormatting>
  <conditionalFormatting sqref="AM153">
    <cfRule type="expression" dxfId="245" priority="229">
      <formula>IF(RIGHT(TEXT(AM153,"0.#"),1)=".",FALSE,TRUE)</formula>
    </cfRule>
    <cfRule type="expression" dxfId="244" priority="230">
      <formula>IF(RIGHT(TEXT(AM153,"0.#"),1)=".",TRUE,FALSE)</formula>
    </cfRule>
  </conditionalFormatting>
  <conditionalFormatting sqref="AE155">
    <cfRule type="expression" dxfId="243" priority="237">
      <formula>IF(RIGHT(TEXT(AE155,"0.#"),1)=".",FALSE,TRUE)</formula>
    </cfRule>
    <cfRule type="expression" dxfId="242" priority="238">
      <formula>IF(RIGHT(TEXT(AE155,"0.#"),1)=".",TRUE,FALSE)</formula>
    </cfRule>
  </conditionalFormatting>
  <conditionalFormatting sqref="AI155">
    <cfRule type="expression" dxfId="241" priority="235">
      <formula>IF(RIGHT(TEXT(AI155,"0.#"),1)=".",FALSE,TRUE)</formula>
    </cfRule>
    <cfRule type="expression" dxfId="240" priority="236">
      <formula>IF(RIGHT(TEXT(AI155,"0.#"),1)=".",TRUE,FALSE)</formula>
    </cfRule>
  </conditionalFormatting>
  <conditionalFormatting sqref="AI154">
    <cfRule type="expression" dxfId="239" priority="233">
      <formula>IF(RIGHT(TEXT(AI154,"0.#"),1)=".",FALSE,TRUE)</formula>
    </cfRule>
    <cfRule type="expression" dxfId="238" priority="234">
      <formula>IF(RIGHT(TEXT(AI154,"0.#"),1)=".",TRUE,FALSE)</formula>
    </cfRule>
  </conditionalFormatting>
  <conditionalFormatting sqref="AI153">
    <cfRule type="expression" dxfId="237" priority="231">
      <formula>IF(RIGHT(TEXT(AI153,"0.#"),1)=".",FALSE,TRUE)</formula>
    </cfRule>
    <cfRule type="expression" dxfId="236" priority="232">
      <formula>IF(RIGHT(TEXT(AI153,"0.#"),1)=".",TRUE,FALSE)</formula>
    </cfRule>
  </conditionalFormatting>
  <conditionalFormatting sqref="AM154">
    <cfRule type="expression" dxfId="235" priority="227">
      <formula>IF(RIGHT(TEXT(AM154,"0.#"),1)=".",FALSE,TRUE)</formula>
    </cfRule>
    <cfRule type="expression" dxfId="234" priority="228">
      <formula>IF(RIGHT(TEXT(AM154,"0.#"),1)=".",TRUE,FALSE)</formula>
    </cfRule>
  </conditionalFormatting>
  <conditionalFormatting sqref="AM155">
    <cfRule type="expression" dxfId="233" priority="225">
      <formula>IF(RIGHT(TEXT(AM155,"0.#"),1)=".",FALSE,TRUE)</formula>
    </cfRule>
    <cfRule type="expression" dxfId="232" priority="226">
      <formula>IF(RIGHT(TEXT(AM155,"0.#"),1)=".",TRUE,FALSE)</formula>
    </cfRule>
  </conditionalFormatting>
  <conditionalFormatting sqref="AQ153:AQ155">
    <cfRule type="expression" dxfId="231" priority="223">
      <formula>IF(RIGHT(TEXT(AQ153,"0.#"),1)=".",FALSE,TRUE)</formula>
    </cfRule>
    <cfRule type="expression" dxfId="230" priority="224">
      <formula>IF(RIGHT(TEXT(AQ153,"0.#"),1)=".",TRUE,FALSE)</formula>
    </cfRule>
  </conditionalFormatting>
  <conditionalFormatting sqref="AU153:AU155">
    <cfRule type="expression" dxfId="229" priority="221">
      <formula>IF(RIGHT(TEXT(AU153,"0.#"),1)=".",FALSE,TRUE)</formula>
    </cfRule>
    <cfRule type="expression" dxfId="228" priority="222">
      <formula>IF(RIGHT(TEXT(AU153,"0.#"),1)=".",TRUE,FALSE)</formula>
    </cfRule>
  </conditionalFormatting>
  <conditionalFormatting sqref="AE192">
    <cfRule type="expression" dxfId="227" priority="219">
      <formula>IF(RIGHT(TEXT(AE192,"0.#"),1)=".",FALSE,TRUE)</formula>
    </cfRule>
    <cfRule type="expression" dxfId="226" priority="220">
      <formula>IF(RIGHT(TEXT(AE192,"0.#"),1)=".",TRUE,FALSE)</formula>
    </cfRule>
  </conditionalFormatting>
  <conditionalFormatting sqref="AE193">
    <cfRule type="expression" dxfId="225" priority="217">
      <formula>IF(RIGHT(TEXT(AE193,"0.#"),1)=".",FALSE,TRUE)</formula>
    </cfRule>
    <cfRule type="expression" dxfId="224" priority="218">
      <formula>IF(RIGHT(TEXT(AE193,"0.#"),1)=".",TRUE,FALSE)</formula>
    </cfRule>
  </conditionalFormatting>
  <conditionalFormatting sqref="AM192">
    <cfRule type="expression" dxfId="223" priority="207">
      <formula>IF(RIGHT(TEXT(AM192,"0.#"),1)=".",FALSE,TRUE)</formula>
    </cfRule>
    <cfRule type="expression" dxfId="222" priority="208">
      <formula>IF(RIGHT(TEXT(AM192,"0.#"),1)=".",TRUE,FALSE)</formula>
    </cfRule>
  </conditionalFormatting>
  <conditionalFormatting sqref="AE194">
    <cfRule type="expression" dxfId="221" priority="215">
      <formula>IF(RIGHT(TEXT(AE194,"0.#"),1)=".",FALSE,TRUE)</formula>
    </cfRule>
    <cfRule type="expression" dxfId="220" priority="216">
      <formula>IF(RIGHT(TEXT(AE194,"0.#"),1)=".",TRUE,FALSE)</formula>
    </cfRule>
  </conditionalFormatting>
  <conditionalFormatting sqref="AI194">
    <cfRule type="expression" dxfId="219" priority="213">
      <formula>IF(RIGHT(TEXT(AI194,"0.#"),1)=".",FALSE,TRUE)</formula>
    </cfRule>
    <cfRule type="expression" dxfId="218" priority="214">
      <formula>IF(RIGHT(TEXT(AI194,"0.#"),1)=".",TRUE,FALSE)</formula>
    </cfRule>
  </conditionalFormatting>
  <conditionalFormatting sqref="AI193">
    <cfRule type="expression" dxfId="217" priority="211">
      <formula>IF(RIGHT(TEXT(AI193,"0.#"),1)=".",FALSE,TRUE)</formula>
    </cfRule>
    <cfRule type="expression" dxfId="216" priority="212">
      <formula>IF(RIGHT(TEXT(AI193,"0.#"),1)=".",TRUE,FALSE)</formula>
    </cfRule>
  </conditionalFormatting>
  <conditionalFormatting sqref="AI192">
    <cfRule type="expression" dxfId="215" priority="209">
      <formula>IF(RIGHT(TEXT(AI192,"0.#"),1)=".",FALSE,TRUE)</formula>
    </cfRule>
    <cfRule type="expression" dxfId="214" priority="210">
      <formula>IF(RIGHT(TEXT(AI192,"0.#"),1)=".",TRUE,FALSE)</formula>
    </cfRule>
  </conditionalFormatting>
  <conditionalFormatting sqref="AM193">
    <cfRule type="expression" dxfId="213" priority="205">
      <formula>IF(RIGHT(TEXT(AM193,"0.#"),1)=".",FALSE,TRUE)</formula>
    </cfRule>
    <cfRule type="expression" dxfId="212" priority="206">
      <formula>IF(RIGHT(TEXT(AM193,"0.#"),1)=".",TRUE,FALSE)</formula>
    </cfRule>
  </conditionalFormatting>
  <conditionalFormatting sqref="AM194">
    <cfRule type="expression" dxfId="211" priority="203">
      <formula>IF(RIGHT(TEXT(AM194,"0.#"),1)=".",FALSE,TRUE)</formula>
    </cfRule>
    <cfRule type="expression" dxfId="210" priority="204">
      <formula>IF(RIGHT(TEXT(AM194,"0.#"),1)=".",TRUE,FALSE)</formula>
    </cfRule>
  </conditionalFormatting>
  <conditionalFormatting sqref="AQ192:AQ194">
    <cfRule type="expression" dxfId="209" priority="201">
      <formula>IF(RIGHT(TEXT(AQ192,"0.#"),1)=".",FALSE,TRUE)</formula>
    </cfRule>
    <cfRule type="expression" dxfId="208" priority="202">
      <formula>IF(RIGHT(TEXT(AQ192,"0.#"),1)=".",TRUE,FALSE)</formula>
    </cfRule>
  </conditionalFormatting>
  <conditionalFormatting sqref="AU192:AU194">
    <cfRule type="expression" dxfId="207" priority="199">
      <formula>IF(RIGHT(TEXT(AU192,"0.#"),1)=".",FALSE,TRUE)</formula>
    </cfRule>
    <cfRule type="expression" dxfId="206" priority="200">
      <formula>IF(RIGHT(TEXT(AU192,"0.#"),1)=".",TRUE,FALSE)</formula>
    </cfRule>
  </conditionalFormatting>
  <conditionalFormatting sqref="AE187">
    <cfRule type="expression" dxfId="205" priority="197">
      <formula>IF(RIGHT(TEXT(AE187,"0.#"),1)=".",FALSE,TRUE)</formula>
    </cfRule>
    <cfRule type="expression" dxfId="204" priority="198">
      <formula>IF(RIGHT(TEXT(AE187,"0.#"),1)=".",TRUE,FALSE)</formula>
    </cfRule>
  </conditionalFormatting>
  <conditionalFormatting sqref="AE188">
    <cfRule type="expression" dxfId="203" priority="195">
      <formula>IF(RIGHT(TEXT(AE188,"0.#"),1)=".",FALSE,TRUE)</formula>
    </cfRule>
    <cfRule type="expression" dxfId="202" priority="196">
      <formula>IF(RIGHT(TEXT(AE188,"0.#"),1)=".",TRUE,FALSE)</formula>
    </cfRule>
  </conditionalFormatting>
  <conditionalFormatting sqref="AM187">
    <cfRule type="expression" dxfId="201" priority="185">
      <formula>IF(RIGHT(TEXT(AM187,"0.#"),1)=".",FALSE,TRUE)</formula>
    </cfRule>
    <cfRule type="expression" dxfId="200" priority="186">
      <formula>IF(RIGHT(TEXT(AM187,"0.#"),1)=".",TRUE,FALSE)</formula>
    </cfRule>
  </conditionalFormatting>
  <conditionalFormatting sqref="AE189">
    <cfRule type="expression" dxfId="199" priority="193">
      <formula>IF(RIGHT(TEXT(AE189,"0.#"),1)=".",FALSE,TRUE)</formula>
    </cfRule>
    <cfRule type="expression" dxfId="198" priority="194">
      <formula>IF(RIGHT(TEXT(AE189,"0.#"),1)=".",TRUE,FALSE)</formula>
    </cfRule>
  </conditionalFormatting>
  <conditionalFormatting sqref="AI189">
    <cfRule type="expression" dxfId="197" priority="191">
      <formula>IF(RIGHT(TEXT(AI189,"0.#"),1)=".",FALSE,TRUE)</formula>
    </cfRule>
    <cfRule type="expression" dxfId="196" priority="192">
      <formula>IF(RIGHT(TEXT(AI189,"0.#"),1)=".",TRUE,FALSE)</formula>
    </cfRule>
  </conditionalFormatting>
  <conditionalFormatting sqref="AI188">
    <cfRule type="expression" dxfId="195" priority="189">
      <formula>IF(RIGHT(TEXT(AI188,"0.#"),1)=".",FALSE,TRUE)</formula>
    </cfRule>
    <cfRule type="expression" dxfId="194" priority="190">
      <formula>IF(RIGHT(TEXT(AI188,"0.#"),1)=".",TRUE,FALSE)</formula>
    </cfRule>
  </conditionalFormatting>
  <conditionalFormatting sqref="AI187">
    <cfRule type="expression" dxfId="193" priority="187">
      <formula>IF(RIGHT(TEXT(AI187,"0.#"),1)=".",FALSE,TRUE)</formula>
    </cfRule>
    <cfRule type="expression" dxfId="192" priority="188">
      <formula>IF(RIGHT(TEXT(AI187,"0.#"),1)=".",TRUE,FALSE)</formula>
    </cfRule>
  </conditionalFormatting>
  <conditionalFormatting sqref="AM188">
    <cfRule type="expression" dxfId="191" priority="183">
      <formula>IF(RIGHT(TEXT(AM188,"0.#"),1)=".",FALSE,TRUE)</formula>
    </cfRule>
    <cfRule type="expression" dxfId="190" priority="184">
      <formula>IF(RIGHT(TEXT(AM188,"0.#"),1)=".",TRUE,FALSE)</formula>
    </cfRule>
  </conditionalFormatting>
  <conditionalFormatting sqref="AM189">
    <cfRule type="expression" dxfId="189" priority="181">
      <formula>IF(RIGHT(TEXT(AM189,"0.#"),1)=".",FALSE,TRUE)</formula>
    </cfRule>
    <cfRule type="expression" dxfId="188" priority="182">
      <formula>IF(RIGHT(TEXT(AM189,"0.#"),1)=".",TRUE,FALSE)</formula>
    </cfRule>
  </conditionalFormatting>
  <conditionalFormatting sqref="AQ187:AQ189">
    <cfRule type="expression" dxfId="187" priority="179">
      <formula>IF(RIGHT(TEXT(AQ187,"0.#"),1)=".",FALSE,TRUE)</formula>
    </cfRule>
    <cfRule type="expression" dxfId="186" priority="180">
      <formula>IF(RIGHT(TEXT(AQ187,"0.#"),1)=".",TRUE,FALSE)</formula>
    </cfRule>
  </conditionalFormatting>
  <conditionalFormatting sqref="AU187:AU189">
    <cfRule type="expression" dxfId="185" priority="177">
      <formula>IF(RIGHT(TEXT(AU187,"0.#"),1)=".",FALSE,TRUE)</formula>
    </cfRule>
    <cfRule type="expression" dxfId="184" priority="178">
      <formula>IF(RIGHT(TEXT(AU187,"0.#"),1)=".",TRUE,FALSE)</formula>
    </cfRule>
  </conditionalFormatting>
  <conditionalFormatting sqref="AE56">
    <cfRule type="expression" dxfId="183" priority="175">
      <formula>IF(RIGHT(TEXT(AE56,"0.#"),1)=".",FALSE,TRUE)</formula>
    </cfRule>
    <cfRule type="expression" dxfId="182" priority="176">
      <formula>IF(RIGHT(TEXT(AE56,"0.#"),1)=".",TRUE,FALSE)</formula>
    </cfRule>
  </conditionalFormatting>
  <conditionalFormatting sqref="AE57">
    <cfRule type="expression" dxfId="181" priority="173">
      <formula>IF(RIGHT(TEXT(AE57,"0.#"),1)=".",FALSE,TRUE)</formula>
    </cfRule>
    <cfRule type="expression" dxfId="180" priority="174">
      <formula>IF(RIGHT(TEXT(AE57,"0.#"),1)=".",TRUE,FALSE)</formula>
    </cfRule>
  </conditionalFormatting>
  <conditionalFormatting sqref="AM56">
    <cfRule type="expression" dxfId="179" priority="163">
      <formula>IF(RIGHT(TEXT(AM56,"0.#"),1)=".",FALSE,TRUE)</formula>
    </cfRule>
    <cfRule type="expression" dxfId="178" priority="164">
      <formula>IF(RIGHT(TEXT(AM56,"0.#"),1)=".",TRUE,FALSE)</formula>
    </cfRule>
  </conditionalFormatting>
  <conditionalFormatting sqref="AE58">
    <cfRule type="expression" dxfId="177" priority="171">
      <formula>IF(RIGHT(TEXT(AE58,"0.#"),1)=".",FALSE,TRUE)</formula>
    </cfRule>
    <cfRule type="expression" dxfId="176" priority="172">
      <formula>IF(RIGHT(TEXT(AE58,"0.#"),1)=".",TRUE,FALSE)</formula>
    </cfRule>
  </conditionalFormatting>
  <conditionalFormatting sqref="AI58">
    <cfRule type="expression" dxfId="175" priority="169">
      <formula>IF(RIGHT(TEXT(AI58,"0.#"),1)=".",FALSE,TRUE)</formula>
    </cfRule>
    <cfRule type="expression" dxfId="174" priority="170">
      <formula>IF(RIGHT(TEXT(AI58,"0.#"),1)=".",TRUE,FALSE)</formula>
    </cfRule>
  </conditionalFormatting>
  <conditionalFormatting sqref="AI57">
    <cfRule type="expression" dxfId="173" priority="167">
      <formula>IF(RIGHT(TEXT(AI57,"0.#"),1)=".",FALSE,TRUE)</formula>
    </cfRule>
    <cfRule type="expression" dxfId="172" priority="168">
      <formula>IF(RIGHT(TEXT(AI57,"0.#"),1)=".",TRUE,FALSE)</formula>
    </cfRule>
  </conditionalFormatting>
  <conditionalFormatting sqref="AI56">
    <cfRule type="expression" dxfId="171" priority="165">
      <formula>IF(RIGHT(TEXT(AI56,"0.#"),1)=".",FALSE,TRUE)</formula>
    </cfRule>
    <cfRule type="expression" dxfId="170" priority="166">
      <formula>IF(RIGHT(TEXT(AI56,"0.#"),1)=".",TRUE,FALSE)</formula>
    </cfRule>
  </conditionalFormatting>
  <conditionalFormatting sqref="AM57">
    <cfRule type="expression" dxfId="169" priority="161">
      <formula>IF(RIGHT(TEXT(AM57,"0.#"),1)=".",FALSE,TRUE)</formula>
    </cfRule>
    <cfRule type="expression" dxfId="168" priority="162">
      <formula>IF(RIGHT(TEXT(AM57,"0.#"),1)=".",TRUE,FALSE)</formula>
    </cfRule>
  </conditionalFormatting>
  <conditionalFormatting sqref="AM58">
    <cfRule type="expression" dxfId="167" priority="159">
      <formula>IF(RIGHT(TEXT(AM58,"0.#"),1)=".",FALSE,TRUE)</formula>
    </cfRule>
    <cfRule type="expression" dxfId="166" priority="160">
      <formula>IF(RIGHT(TEXT(AM58,"0.#"),1)=".",TRUE,FALSE)</formula>
    </cfRule>
  </conditionalFormatting>
  <conditionalFormatting sqref="AQ56:AQ58">
    <cfRule type="expression" dxfId="165" priority="157">
      <formula>IF(RIGHT(TEXT(AQ56,"0.#"),1)=".",FALSE,TRUE)</formula>
    </cfRule>
    <cfRule type="expression" dxfId="164" priority="158">
      <formula>IF(RIGHT(TEXT(AQ56,"0.#"),1)=".",TRUE,FALSE)</formula>
    </cfRule>
  </conditionalFormatting>
  <conditionalFormatting sqref="AU56:AU58">
    <cfRule type="expression" dxfId="163" priority="155">
      <formula>IF(RIGHT(TEXT(AU56,"0.#"),1)=".",FALSE,TRUE)</formula>
    </cfRule>
    <cfRule type="expression" dxfId="162" priority="156">
      <formula>IF(RIGHT(TEXT(AU56,"0.#"),1)=".",TRUE,FALSE)</formula>
    </cfRule>
  </conditionalFormatting>
  <conditionalFormatting sqref="AE51">
    <cfRule type="expression" dxfId="161" priority="153">
      <formula>IF(RIGHT(TEXT(AE51,"0.#"),1)=".",FALSE,TRUE)</formula>
    </cfRule>
    <cfRule type="expression" dxfId="160" priority="154">
      <formula>IF(RIGHT(TEXT(AE51,"0.#"),1)=".",TRUE,FALSE)</formula>
    </cfRule>
  </conditionalFormatting>
  <conditionalFormatting sqref="AE52">
    <cfRule type="expression" dxfId="159" priority="151">
      <formula>IF(RIGHT(TEXT(AE52,"0.#"),1)=".",FALSE,TRUE)</formula>
    </cfRule>
    <cfRule type="expression" dxfId="158" priority="152">
      <formula>IF(RIGHT(TEXT(AE52,"0.#"),1)=".",TRUE,FALSE)</formula>
    </cfRule>
  </conditionalFormatting>
  <conditionalFormatting sqref="AM51">
    <cfRule type="expression" dxfId="157" priority="141">
      <formula>IF(RIGHT(TEXT(AM51,"0.#"),1)=".",FALSE,TRUE)</formula>
    </cfRule>
    <cfRule type="expression" dxfId="156" priority="142">
      <formula>IF(RIGHT(TEXT(AM51,"0.#"),1)=".",TRUE,FALSE)</formula>
    </cfRule>
  </conditionalFormatting>
  <conditionalFormatting sqref="AE53">
    <cfRule type="expression" dxfId="155" priority="149">
      <formula>IF(RIGHT(TEXT(AE53,"0.#"),1)=".",FALSE,TRUE)</formula>
    </cfRule>
    <cfRule type="expression" dxfId="154" priority="150">
      <formula>IF(RIGHT(TEXT(AE53,"0.#"),1)=".",TRUE,FALSE)</formula>
    </cfRule>
  </conditionalFormatting>
  <conditionalFormatting sqref="AI53">
    <cfRule type="expression" dxfId="153" priority="147">
      <formula>IF(RIGHT(TEXT(AI53,"0.#"),1)=".",FALSE,TRUE)</formula>
    </cfRule>
    <cfRule type="expression" dxfId="152" priority="148">
      <formula>IF(RIGHT(TEXT(AI53,"0.#"),1)=".",TRUE,FALSE)</formula>
    </cfRule>
  </conditionalFormatting>
  <conditionalFormatting sqref="AI52">
    <cfRule type="expression" dxfId="151" priority="145">
      <formula>IF(RIGHT(TEXT(AI52,"0.#"),1)=".",FALSE,TRUE)</formula>
    </cfRule>
    <cfRule type="expression" dxfId="150" priority="146">
      <formula>IF(RIGHT(TEXT(AI52,"0.#"),1)=".",TRUE,FALSE)</formula>
    </cfRule>
  </conditionalFormatting>
  <conditionalFormatting sqref="AI51">
    <cfRule type="expression" dxfId="149" priority="143">
      <formula>IF(RIGHT(TEXT(AI51,"0.#"),1)=".",FALSE,TRUE)</formula>
    </cfRule>
    <cfRule type="expression" dxfId="148" priority="144">
      <formula>IF(RIGHT(TEXT(AI51,"0.#"),1)=".",TRUE,FALSE)</formula>
    </cfRule>
  </conditionalFormatting>
  <conditionalFormatting sqref="AM52">
    <cfRule type="expression" dxfId="147" priority="139">
      <formula>IF(RIGHT(TEXT(AM52,"0.#"),1)=".",FALSE,TRUE)</formula>
    </cfRule>
    <cfRule type="expression" dxfId="146" priority="140">
      <formula>IF(RIGHT(TEXT(AM52,"0.#"),1)=".",TRUE,FALSE)</formula>
    </cfRule>
  </conditionalFormatting>
  <conditionalFormatting sqref="AM53">
    <cfRule type="expression" dxfId="145" priority="137">
      <formula>IF(RIGHT(TEXT(AM53,"0.#"),1)=".",FALSE,TRUE)</formula>
    </cfRule>
    <cfRule type="expression" dxfId="144" priority="138">
      <formula>IF(RIGHT(TEXT(AM53,"0.#"),1)=".",TRUE,FALSE)</formula>
    </cfRule>
  </conditionalFormatting>
  <conditionalFormatting sqref="AQ51:AQ53">
    <cfRule type="expression" dxfId="143" priority="135">
      <formula>IF(RIGHT(TEXT(AQ51,"0.#"),1)=".",FALSE,TRUE)</formula>
    </cfRule>
    <cfRule type="expression" dxfId="142" priority="136">
      <formula>IF(RIGHT(TEXT(AQ51,"0.#"),1)=".",TRUE,FALSE)</formula>
    </cfRule>
  </conditionalFormatting>
  <conditionalFormatting sqref="AU51:AU53">
    <cfRule type="expression" dxfId="141" priority="133">
      <formula>IF(RIGHT(TEXT(AU51,"0.#"),1)=".",FALSE,TRUE)</formula>
    </cfRule>
    <cfRule type="expression" dxfId="140" priority="134">
      <formula>IF(RIGHT(TEXT(AU51,"0.#"),1)=".",TRUE,FALSE)</formula>
    </cfRule>
  </conditionalFormatting>
  <conditionalFormatting sqref="P13:AX13">
    <cfRule type="expression" dxfId="139" priority="131">
      <formula>IF(RIGHT(TEXT(P13,"0.#"),1)=".",FALSE,TRUE)</formula>
    </cfRule>
    <cfRule type="expression" dxfId="138" priority="132">
      <formula>IF(RIGHT(TEXT(P13,"0.#"),1)=".",TRUE,FALSE)</formula>
    </cfRule>
  </conditionalFormatting>
  <conditionalFormatting sqref="W23">
    <cfRule type="expression" dxfId="137" priority="129">
      <formula>IF(RIGHT(TEXT(W23,"0.#"),1)=".",FALSE,TRUE)</formula>
    </cfRule>
    <cfRule type="expression" dxfId="136" priority="130">
      <formula>IF(RIGHT(TEXT(W23,"0.#"),1)=".",TRUE,FALSE)</formula>
    </cfRule>
  </conditionalFormatting>
  <conditionalFormatting sqref="P23">
    <cfRule type="expression" dxfId="135" priority="127">
      <formula>IF(RIGHT(TEXT(P23,"0.#"),1)=".",FALSE,TRUE)</formula>
    </cfRule>
    <cfRule type="expression" dxfId="134" priority="128">
      <formula>IF(RIGHT(TEXT(P23,"0.#"),1)=".",TRUE,FALSE)</formula>
    </cfRule>
  </conditionalFormatting>
  <conditionalFormatting sqref="AE32 AI32 AM32 AQ32 AU32">
    <cfRule type="expression" dxfId="133" priority="125">
      <formula>IF(RIGHT(TEXT(AE32,"0.#"),1)=".",FALSE,TRUE)</formula>
    </cfRule>
    <cfRule type="expression" dxfId="132" priority="126">
      <formula>IF(RIGHT(TEXT(AE32,"0.#"),1)=".",TRUE,FALSE)</formula>
    </cfRule>
  </conditionalFormatting>
  <conditionalFormatting sqref="AE33 AI33 AM33 AQ33 AU33">
    <cfRule type="expression" dxfId="131" priority="123">
      <formula>IF(RIGHT(TEXT(AE33,"0.#"),1)=".",FALSE,TRUE)</formula>
    </cfRule>
    <cfRule type="expression" dxfId="130" priority="124">
      <formula>IF(RIGHT(TEXT(AE33,"0.#"),1)=".",TRUE,FALSE)</formula>
    </cfRule>
  </conditionalFormatting>
  <conditionalFormatting sqref="AM35">
    <cfRule type="expression" dxfId="129" priority="117">
      <formula>IF(RIGHT(TEXT(AM35,"0.#"),1)=".",FALSE,TRUE)</formula>
    </cfRule>
    <cfRule type="expression" dxfId="128" priority="118">
      <formula>IF(RIGHT(TEXT(AM35,"0.#"),1)=".",TRUE,FALSE)</formula>
    </cfRule>
  </conditionalFormatting>
  <conditionalFormatting sqref="AE36 AM36">
    <cfRule type="expression" dxfId="127" priority="115">
      <formula>IF(RIGHT(TEXT(AE36,"0.#"),1)=".",FALSE,TRUE)</formula>
    </cfRule>
    <cfRule type="expression" dxfId="126" priority="116">
      <formula>IF(RIGHT(TEXT(AE36,"0.#"),1)=".",TRUE,FALSE)</formula>
    </cfRule>
  </conditionalFormatting>
  <conditionalFormatting sqref="AI36">
    <cfRule type="expression" dxfId="125" priority="113">
      <formula>IF(RIGHT(TEXT(AI36,"0.#"),1)=".",FALSE,TRUE)</formula>
    </cfRule>
    <cfRule type="expression" dxfId="124" priority="114">
      <formula>IF(RIGHT(TEXT(AI36,"0.#"),1)=".",TRUE,FALSE)</formula>
    </cfRule>
  </conditionalFormatting>
  <conditionalFormatting sqref="AQ36">
    <cfRule type="expression" dxfId="123" priority="111">
      <formula>IF(RIGHT(TEXT(AQ36,"0.#"),1)=".",FALSE,TRUE)</formula>
    </cfRule>
    <cfRule type="expression" dxfId="122" priority="112">
      <formula>IF(RIGHT(TEXT(AQ36,"0.#"),1)=".",TRUE,FALSE)</formula>
    </cfRule>
  </conditionalFormatting>
  <conditionalFormatting sqref="AE35 AQ35">
    <cfRule type="expression" dxfId="121" priority="121">
      <formula>IF(RIGHT(TEXT(AE35,"0.#"),1)=".",FALSE,TRUE)</formula>
    </cfRule>
    <cfRule type="expression" dxfId="120" priority="122">
      <formula>IF(RIGHT(TEXT(AE35,"0.#"),1)=".",TRUE,FALSE)</formula>
    </cfRule>
  </conditionalFormatting>
  <conditionalFormatting sqref="AI35">
    <cfRule type="expression" dxfId="119" priority="119">
      <formula>IF(RIGHT(TEXT(AI35,"0.#"),1)=".",FALSE,TRUE)</formula>
    </cfRule>
    <cfRule type="expression" dxfId="118" priority="120">
      <formula>IF(RIGHT(TEXT(AI35,"0.#"),1)=".",TRUE,FALSE)</formula>
    </cfRule>
  </conditionalFormatting>
  <conditionalFormatting sqref="AM40">
    <cfRule type="expression" dxfId="117" priority="99">
      <formula>IF(RIGHT(TEXT(AM40,"0.#"),1)=".",FALSE,TRUE)</formula>
    </cfRule>
    <cfRule type="expression" dxfId="116" priority="100">
      <formula>IF(RIGHT(TEXT(AM40,"0.#"),1)=".",TRUE,FALSE)</formula>
    </cfRule>
  </conditionalFormatting>
  <conditionalFormatting sqref="AE39">
    <cfRule type="expression" dxfId="115" priority="109">
      <formula>IF(RIGHT(TEXT(AE39,"0.#"),1)=".",FALSE,TRUE)</formula>
    </cfRule>
    <cfRule type="expression" dxfId="114" priority="110">
      <formula>IF(RIGHT(TEXT(AE39,"0.#"),1)=".",TRUE,FALSE)</formula>
    </cfRule>
  </conditionalFormatting>
  <conditionalFormatting sqref="AQ39:AQ40">
    <cfRule type="expression" dxfId="113" priority="97">
      <formula>IF(RIGHT(TEXT(AQ39,"0.#"),1)=".",FALSE,TRUE)</formula>
    </cfRule>
    <cfRule type="expression" dxfId="112" priority="98">
      <formula>IF(RIGHT(TEXT(AQ39,"0.#"),1)=".",TRUE,FALSE)</formula>
    </cfRule>
  </conditionalFormatting>
  <conditionalFormatting sqref="AU39:AU40">
    <cfRule type="expression" dxfId="111" priority="95">
      <formula>IF(RIGHT(TEXT(AU39,"0.#"),1)=".",FALSE,TRUE)</formula>
    </cfRule>
    <cfRule type="expression" dxfId="110" priority="96">
      <formula>IF(RIGHT(TEXT(AU39,"0.#"),1)=".",TRUE,FALSE)</formula>
    </cfRule>
  </conditionalFormatting>
  <conditionalFormatting sqref="AE40">
    <cfRule type="expression" dxfId="109" priority="107">
      <formula>IF(RIGHT(TEXT(AE40,"0.#"),1)=".",FALSE,TRUE)</formula>
    </cfRule>
    <cfRule type="expression" dxfId="108" priority="108">
      <formula>IF(RIGHT(TEXT(AE40,"0.#"),1)=".",TRUE,FALSE)</formula>
    </cfRule>
  </conditionalFormatting>
  <conditionalFormatting sqref="AM39">
    <cfRule type="expression" dxfId="107" priority="101">
      <formula>IF(RIGHT(TEXT(AM39,"0.#"),1)=".",FALSE,TRUE)</formula>
    </cfRule>
    <cfRule type="expression" dxfId="106" priority="102">
      <formula>IF(RIGHT(TEXT(AM39,"0.#"),1)=".",TRUE,FALSE)</formula>
    </cfRule>
  </conditionalFormatting>
  <conditionalFormatting sqref="AI39">
    <cfRule type="expression" dxfId="105" priority="103">
      <formula>IF(RIGHT(TEXT(AI39,"0.#"),1)=".",FALSE,TRUE)</formula>
    </cfRule>
    <cfRule type="expression" dxfId="104" priority="104">
      <formula>IF(RIGHT(TEXT(AI39,"0.#"),1)=".",TRUE,FALSE)</formula>
    </cfRule>
  </conditionalFormatting>
  <conditionalFormatting sqref="AI40">
    <cfRule type="expression" dxfId="103" priority="105">
      <formula>IF(RIGHT(TEXT(AI40,"0.#"),1)=".",FALSE,TRUE)</formula>
    </cfRule>
    <cfRule type="expression" dxfId="102" priority="106">
      <formula>IF(RIGHT(TEXT(AI40,"0.#"),1)=".",TRUE,FALSE)</formula>
    </cfRule>
  </conditionalFormatting>
  <conditionalFormatting sqref="Y311">
    <cfRule type="expression" dxfId="93" priority="93">
      <formula>IF(RIGHT(TEXT(Y311,"0.#"),1)=".",FALSE,TRUE)</formula>
    </cfRule>
    <cfRule type="expression" dxfId="92" priority="94">
      <formula>IF(RIGHT(TEXT(Y311,"0.#"),1)=".",TRUE,FALSE)</formula>
    </cfRule>
  </conditionalFormatting>
  <conditionalFormatting sqref="Y312 Y310">
    <cfRule type="expression" dxfId="91" priority="91">
      <formula>IF(RIGHT(TEXT(Y310,"0.#"),1)=".",FALSE,TRUE)</formula>
    </cfRule>
    <cfRule type="expression" dxfId="90" priority="92">
      <formula>IF(RIGHT(TEXT(Y310,"0.#"),1)=".",TRUE,FALSE)</formula>
    </cfRule>
  </conditionalFormatting>
  <conditionalFormatting sqref="AU311">
    <cfRule type="expression" dxfId="89" priority="89">
      <formula>IF(RIGHT(TEXT(AU311,"0.#"),1)=".",FALSE,TRUE)</formula>
    </cfRule>
    <cfRule type="expression" dxfId="88" priority="90">
      <formula>IF(RIGHT(TEXT(AU311,"0.#"),1)=".",TRUE,FALSE)</formula>
    </cfRule>
  </conditionalFormatting>
  <conditionalFormatting sqref="AU312 AU310">
    <cfRule type="expression" dxfId="87" priority="87">
      <formula>IF(RIGHT(TEXT(AU310,"0.#"),1)=".",FALSE,TRUE)</formula>
    </cfRule>
    <cfRule type="expression" dxfId="86" priority="88">
      <formula>IF(RIGHT(TEXT(AU310,"0.#"),1)=".",TRUE,FALSE)</formula>
    </cfRule>
  </conditionalFormatting>
  <conditionalFormatting sqref="Y325:Y327 Y323">
    <cfRule type="expression" dxfId="85" priority="83">
      <formula>IF(RIGHT(TEXT(Y323,"0.#"),1)=".",FALSE,TRUE)</formula>
    </cfRule>
    <cfRule type="expression" dxfId="84" priority="84">
      <formula>IF(RIGHT(TEXT(Y323,"0.#"),1)=".",TRUE,FALSE)</formula>
    </cfRule>
  </conditionalFormatting>
  <conditionalFormatting sqref="Y324">
    <cfRule type="expression" dxfId="83" priority="85">
      <formula>IF(RIGHT(TEXT(Y324,"0.#"),1)=".",FALSE,TRUE)</formula>
    </cfRule>
    <cfRule type="expression" dxfId="82" priority="86">
      <formula>IF(RIGHT(TEXT(Y324,"0.#"),1)=".",TRUE,FALSE)</formula>
    </cfRule>
  </conditionalFormatting>
  <conditionalFormatting sqref="AU324">
    <cfRule type="expression" dxfId="81" priority="81">
      <formula>IF(RIGHT(TEXT(AU324,"0.#"),1)=".",FALSE,TRUE)</formula>
    </cfRule>
    <cfRule type="expression" dxfId="80" priority="82">
      <formula>IF(RIGHT(TEXT(AU324,"0.#"),1)=".",TRUE,FALSE)</formula>
    </cfRule>
  </conditionalFormatting>
  <conditionalFormatting sqref="AU325:AU327 AU323">
    <cfRule type="expression" dxfId="79" priority="79">
      <formula>IF(RIGHT(TEXT(AU323,"0.#"),1)=".",FALSE,TRUE)</formula>
    </cfRule>
    <cfRule type="expression" dxfId="78" priority="80">
      <formula>IF(RIGHT(TEXT(AU323,"0.#"),1)=".",TRUE,FALSE)</formula>
    </cfRule>
  </conditionalFormatting>
  <conditionalFormatting sqref="Y338:Y339 Y336">
    <cfRule type="expression" dxfId="77" priority="75">
      <formula>IF(RIGHT(TEXT(Y336,"0.#"),1)=".",FALSE,TRUE)</formula>
    </cfRule>
    <cfRule type="expression" dxfId="76" priority="76">
      <formula>IF(RIGHT(TEXT(Y336,"0.#"),1)=".",TRUE,FALSE)</formula>
    </cfRule>
  </conditionalFormatting>
  <conditionalFormatting sqref="Y337">
    <cfRule type="expression" dxfId="75" priority="77">
      <formula>IF(RIGHT(TEXT(Y337,"0.#"),1)=".",FALSE,TRUE)</formula>
    </cfRule>
    <cfRule type="expression" dxfId="74" priority="78">
      <formula>IF(RIGHT(TEXT(Y337,"0.#"),1)=".",TRUE,FALSE)</formula>
    </cfRule>
  </conditionalFormatting>
  <conditionalFormatting sqref="AU337">
    <cfRule type="expression" dxfId="73" priority="73">
      <formula>IF(RIGHT(TEXT(AU337,"0.#"),1)=".",FALSE,TRUE)</formula>
    </cfRule>
    <cfRule type="expression" dxfId="72" priority="74">
      <formula>IF(RIGHT(TEXT(AU337,"0.#"),1)=".",TRUE,FALSE)</formula>
    </cfRule>
  </conditionalFormatting>
  <conditionalFormatting sqref="AU338:AU339 AU336">
    <cfRule type="expression" dxfId="71" priority="71">
      <formula>IF(RIGHT(TEXT(AU336,"0.#"),1)=".",FALSE,TRUE)</formula>
    </cfRule>
    <cfRule type="expression" dxfId="70" priority="72">
      <formula>IF(RIGHT(TEXT(AU336,"0.#"),1)=".",TRUE,FALSE)</formula>
    </cfRule>
  </conditionalFormatting>
  <conditionalFormatting sqref="Y351:Y352 Y349">
    <cfRule type="expression" dxfId="69" priority="67">
      <formula>IF(RIGHT(TEXT(Y349,"0.#"),1)=".",FALSE,TRUE)</formula>
    </cfRule>
    <cfRule type="expression" dxfId="68" priority="68">
      <formula>IF(RIGHT(TEXT(Y349,"0.#"),1)=".",TRUE,FALSE)</formula>
    </cfRule>
  </conditionalFormatting>
  <conditionalFormatting sqref="Y350">
    <cfRule type="expression" dxfId="67" priority="69">
      <formula>IF(RIGHT(TEXT(Y350,"0.#"),1)=".",FALSE,TRUE)</formula>
    </cfRule>
    <cfRule type="expression" dxfId="66" priority="70">
      <formula>IF(RIGHT(TEXT(Y350,"0.#"),1)=".",TRUE,FALSE)</formula>
    </cfRule>
  </conditionalFormatting>
  <conditionalFormatting sqref="AL366:AO366">
    <cfRule type="expression" dxfId="65" priority="63">
      <formula>IF(AND(AL366&gt;=0, RIGHT(TEXT(AL366,"0.#"),1)&lt;&gt;"."),TRUE,FALSE)</formula>
    </cfRule>
    <cfRule type="expression" dxfId="64" priority="64">
      <formula>IF(AND(AL366&gt;=0, RIGHT(TEXT(AL366,"0.#"),1)="."),TRUE,FALSE)</formula>
    </cfRule>
    <cfRule type="expression" dxfId="63" priority="65">
      <formula>IF(AND(AL366&lt;0, RIGHT(TEXT(AL366,"0.#"),1)&lt;&gt;"."),TRUE,FALSE)</formula>
    </cfRule>
    <cfRule type="expression" dxfId="62" priority="66">
      <formula>IF(AND(AL366&lt;0, RIGHT(TEXT(AL366,"0.#"),1)="."),TRUE,FALSE)</formula>
    </cfRule>
  </conditionalFormatting>
  <conditionalFormatting sqref="Y366">
    <cfRule type="expression" dxfId="61" priority="61">
      <formula>IF(RIGHT(TEXT(Y366,"0.#"),1)=".",FALSE,TRUE)</formula>
    </cfRule>
    <cfRule type="expression" dxfId="60" priority="62">
      <formula>IF(RIGHT(TEXT(Y366,"0.#"),1)=".",TRUE,FALSE)</formula>
    </cfRule>
  </conditionalFormatting>
  <conditionalFormatting sqref="Y401:Y408">
    <cfRule type="expression" dxfId="59" priority="59">
      <formula>IF(RIGHT(TEXT(Y401,"0.#"),1)=".",FALSE,TRUE)</formula>
    </cfRule>
    <cfRule type="expression" dxfId="58" priority="60">
      <formula>IF(RIGHT(TEXT(Y401,"0.#"),1)=".",TRUE,FALSE)</formula>
    </cfRule>
  </conditionalFormatting>
  <conditionalFormatting sqref="Y399:Y400">
    <cfRule type="expression" dxfId="57" priority="57">
      <formula>IF(RIGHT(TEXT(Y399,"0.#"),1)=".",FALSE,TRUE)</formula>
    </cfRule>
    <cfRule type="expression" dxfId="56" priority="58">
      <formula>IF(RIGHT(TEXT(Y399,"0.#"),1)=".",TRUE,FALSE)</formula>
    </cfRule>
  </conditionalFormatting>
  <conditionalFormatting sqref="AL399:AO399">
    <cfRule type="expression" dxfId="55" priority="53">
      <formula>IF(AND(AL399&gt;=0, RIGHT(TEXT(AL399,"0.#"),1)&lt;&gt;"."),TRUE,FALSE)</formula>
    </cfRule>
    <cfRule type="expression" dxfId="54" priority="54">
      <formula>IF(AND(AL399&gt;=0, RIGHT(TEXT(AL399,"0.#"),1)="."),TRUE,FALSE)</formula>
    </cfRule>
    <cfRule type="expression" dxfId="53" priority="55">
      <formula>IF(AND(AL399&lt;0, RIGHT(TEXT(AL399,"0.#"),1)&lt;&gt;"."),TRUE,FALSE)</formula>
    </cfRule>
    <cfRule type="expression" dxfId="52" priority="56">
      <formula>IF(AND(AL399&lt;0, RIGHT(TEXT(AL399,"0.#"),1)="."),TRUE,FALSE)</formula>
    </cfRule>
  </conditionalFormatting>
  <conditionalFormatting sqref="AL400:AO400">
    <cfRule type="expression" dxfId="51" priority="49">
      <formula>IF(AND(AL400&gt;=0, RIGHT(TEXT(AL400,"0.#"),1)&lt;&gt;"."),TRUE,FALSE)</formula>
    </cfRule>
    <cfRule type="expression" dxfId="50" priority="50">
      <formula>IF(AND(AL400&gt;=0, RIGHT(TEXT(AL400,"0.#"),1)="."),TRUE,FALSE)</formula>
    </cfRule>
    <cfRule type="expression" dxfId="49" priority="51">
      <formula>IF(AND(AL400&lt;0, RIGHT(TEXT(AL400,"0.#"),1)&lt;&gt;"."),TRUE,FALSE)</formula>
    </cfRule>
    <cfRule type="expression" dxfId="48" priority="52">
      <formula>IF(AND(AL400&lt;0, RIGHT(TEXT(AL400,"0.#"),1)="."),TRUE,FALSE)</formula>
    </cfRule>
  </conditionalFormatting>
  <conditionalFormatting sqref="AL401:AO401">
    <cfRule type="expression" dxfId="47" priority="45">
      <formula>IF(AND(AL401&gt;=0, RIGHT(TEXT(AL401,"0.#"),1)&lt;&gt;"."),TRUE,FALSE)</formula>
    </cfRule>
    <cfRule type="expression" dxfId="46" priority="46">
      <formula>IF(AND(AL401&gt;=0, RIGHT(TEXT(AL401,"0.#"),1)="."),TRUE,FALSE)</formula>
    </cfRule>
    <cfRule type="expression" dxfId="45" priority="47">
      <formula>IF(AND(AL401&lt;0, RIGHT(TEXT(AL401,"0.#"),1)&lt;&gt;"."),TRUE,FALSE)</formula>
    </cfRule>
    <cfRule type="expression" dxfId="44" priority="48">
      <formula>IF(AND(AL401&lt;0, RIGHT(TEXT(AL401,"0.#"),1)="."),TRUE,FALSE)</formula>
    </cfRule>
  </conditionalFormatting>
  <conditionalFormatting sqref="AL402:AO408">
    <cfRule type="expression" dxfId="43" priority="41">
      <formula>IF(AND(AL402&gt;=0, RIGHT(TEXT(AL402,"0.#"),1)&lt;&gt;"."),TRUE,FALSE)</formula>
    </cfRule>
    <cfRule type="expression" dxfId="42" priority="42">
      <formula>IF(AND(AL402&gt;=0, RIGHT(TEXT(AL402,"0.#"),1)="."),TRUE,FALSE)</formula>
    </cfRule>
    <cfRule type="expression" dxfId="41" priority="43">
      <formula>IF(AND(AL402&lt;0, RIGHT(TEXT(AL402,"0.#"),1)&lt;&gt;"."),TRUE,FALSE)</formula>
    </cfRule>
    <cfRule type="expression" dxfId="40" priority="44">
      <formula>IF(AND(AL402&lt;0, RIGHT(TEXT(AL402,"0.#"),1)="."),TRUE,FALSE)</formula>
    </cfRule>
  </conditionalFormatting>
  <conditionalFormatting sqref="Y432:Y441">
    <cfRule type="expression" dxfId="39" priority="39">
      <formula>IF(RIGHT(TEXT(Y432,"0.#"),1)=".",FALSE,TRUE)</formula>
    </cfRule>
    <cfRule type="expression" dxfId="38" priority="40">
      <formula>IF(RIGHT(TEXT(Y432,"0.#"),1)=".",TRUE,FALSE)</formula>
    </cfRule>
  </conditionalFormatting>
  <conditionalFormatting sqref="AL432:AO441">
    <cfRule type="expression" dxfId="37" priority="35">
      <formula>IF(AND(AL432&gt;=0, RIGHT(TEXT(AL432,"0.#"),1)&lt;&gt;"."),TRUE,FALSE)</formula>
    </cfRule>
    <cfRule type="expression" dxfId="36" priority="36">
      <formula>IF(AND(AL432&gt;=0, RIGHT(TEXT(AL432,"0.#"),1)="."),TRUE,FALSE)</formula>
    </cfRule>
    <cfRule type="expression" dxfId="35" priority="37">
      <formula>IF(AND(AL432&lt;0, RIGHT(TEXT(AL432,"0.#"),1)&lt;&gt;"."),TRUE,FALSE)</formula>
    </cfRule>
    <cfRule type="expression" dxfId="34" priority="38">
      <formula>IF(AND(AL432&lt;0, RIGHT(TEXT(AL432,"0.#"),1)="."),TRUE,FALSE)</formula>
    </cfRule>
  </conditionalFormatting>
  <conditionalFormatting sqref="Y467:Y471">
    <cfRule type="expression" dxfId="33" priority="33">
      <formula>IF(RIGHT(TEXT(Y467,"0.#"),1)=".",FALSE,TRUE)</formula>
    </cfRule>
    <cfRule type="expression" dxfId="32" priority="34">
      <formula>IF(RIGHT(TEXT(Y467,"0.#"),1)=".",TRUE,FALSE)</formula>
    </cfRule>
  </conditionalFormatting>
  <conditionalFormatting sqref="AL465:AO471">
    <cfRule type="expression" dxfId="31" priority="29">
      <formula>IF(AND(AL465&gt;=0, RIGHT(TEXT(AL465,"0.#"),1)&lt;&gt;"."),TRUE,FALSE)</formula>
    </cfRule>
    <cfRule type="expression" dxfId="30" priority="30">
      <formula>IF(AND(AL465&gt;=0, RIGHT(TEXT(AL465,"0.#"),1)="."),TRUE,FALSE)</formula>
    </cfRule>
    <cfRule type="expression" dxfId="29" priority="31">
      <formula>IF(AND(AL465&lt;0, RIGHT(TEXT(AL465,"0.#"),1)&lt;&gt;"."),TRUE,FALSE)</formula>
    </cfRule>
    <cfRule type="expression" dxfId="28" priority="32">
      <formula>IF(AND(AL465&lt;0, RIGHT(TEXT(AL465,"0.#"),1)="."),TRUE,FALSE)</formula>
    </cfRule>
  </conditionalFormatting>
  <conditionalFormatting sqref="Y465:Y466">
    <cfRule type="expression" dxfId="27" priority="27">
      <formula>IF(RIGHT(TEXT(Y465,"0.#"),1)=".",FALSE,TRUE)</formula>
    </cfRule>
    <cfRule type="expression" dxfId="26" priority="28">
      <formula>IF(RIGHT(TEXT(Y465,"0.#"),1)=".",TRUE,FALSE)</formula>
    </cfRule>
  </conditionalFormatting>
  <conditionalFormatting sqref="Y469">
    <cfRule type="expression" dxfId="25" priority="25">
      <formula>IF(RIGHT(TEXT(Y469,"0.#"),1)=".",FALSE,TRUE)</formula>
    </cfRule>
    <cfRule type="expression" dxfId="24" priority="26">
      <formula>IF(RIGHT(TEXT(Y469,"0.#"),1)=".",TRUE,FALSE)</formula>
    </cfRule>
  </conditionalFormatting>
  <conditionalFormatting sqref="Y500:Y505">
    <cfRule type="expression" dxfId="23" priority="23">
      <formula>IF(RIGHT(TEXT(Y500,"0.#"),1)=".",FALSE,TRUE)</formula>
    </cfRule>
    <cfRule type="expression" dxfId="22" priority="24">
      <formula>IF(RIGHT(TEXT(Y500,"0.#"),1)=".",TRUE,FALSE)</formula>
    </cfRule>
  </conditionalFormatting>
  <conditionalFormatting sqref="Y498:Y499">
    <cfRule type="expression" dxfId="21" priority="21">
      <formula>IF(RIGHT(TEXT(Y498,"0.#"),1)=".",FALSE,TRUE)</formula>
    </cfRule>
    <cfRule type="expression" dxfId="20" priority="22">
      <formula>IF(RIGHT(TEXT(Y498,"0.#"),1)=".",TRUE,FALSE)</formula>
    </cfRule>
  </conditionalFormatting>
  <conditionalFormatting sqref="AL498:AO505">
    <cfRule type="expression" dxfId="19" priority="17">
      <formula>IF(AND(AL498&gt;=0, RIGHT(TEXT(AL498,"0.#"),1)&lt;&gt;"."),TRUE,FALSE)</formula>
    </cfRule>
    <cfRule type="expression" dxfId="18" priority="18">
      <formula>IF(AND(AL498&gt;=0, RIGHT(TEXT(AL498,"0.#"),1)="."),TRUE,FALSE)</formula>
    </cfRule>
    <cfRule type="expression" dxfId="17" priority="19">
      <formula>IF(AND(AL498&lt;0, RIGHT(TEXT(AL498,"0.#"),1)&lt;&gt;"."),TRUE,FALSE)</formula>
    </cfRule>
    <cfRule type="expression" dxfId="16" priority="20">
      <formula>IF(AND(AL498&lt;0, RIGHT(TEXT(AL498,"0.#"),1)="."),TRUE,FALSE)</formula>
    </cfRule>
  </conditionalFormatting>
  <conditionalFormatting sqref="Y533:Y534">
    <cfRule type="expression" dxfId="15" priority="15">
      <formula>IF(RIGHT(TEXT(Y533,"0.#"),1)=".",FALSE,TRUE)</formula>
    </cfRule>
    <cfRule type="expression" dxfId="14" priority="16">
      <formula>IF(RIGHT(TEXT(Y533,"0.#"),1)=".",TRUE,FALSE)</formula>
    </cfRule>
  </conditionalFormatting>
  <conditionalFormatting sqref="Y532">
    <cfRule type="expression" dxfId="13" priority="13">
      <formula>IF(RIGHT(TEXT(Y532,"0.#"),1)=".",FALSE,TRUE)</formula>
    </cfRule>
    <cfRule type="expression" dxfId="12" priority="14">
      <formula>IF(RIGHT(TEXT(Y532,"0.#"),1)=".",TRUE,FALSE)</formula>
    </cfRule>
  </conditionalFormatting>
  <conditionalFormatting sqref="Y531">
    <cfRule type="expression" dxfId="11" priority="11">
      <formula>IF(RIGHT(TEXT(Y531,"0.#"),1)=".",FALSE,TRUE)</formula>
    </cfRule>
    <cfRule type="expression" dxfId="10" priority="12">
      <formula>IF(RIGHT(TEXT(Y531,"0.#"),1)=".",TRUE,FALSE)</formula>
    </cfRule>
  </conditionalFormatting>
  <conditionalFormatting sqref="AL531:AO534">
    <cfRule type="expression" dxfId="9" priority="7">
      <formula>IF(AND(AL531&gt;=0, RIGHT(TEXT(AL531,"0.#"),1)&lt;&gt;"."),TRUE,FALSE)</formula>
    </cfRule>
    <cfRule type="expression" dxfId="8" priority="8">
      <formula>IF(AND(AL531&gt;=0, RIGHT(TEXT(AL531,"0.#"),1)="."),TRUE,FALSE)</formula>
    </cfRule>
    <cfRule type="expression" dxfId="7" priority="9">
      <formula>IF(AND(AL531&lt;0, RIGHT(TEXT(AL531,"0.#"),1)&lt;&gt;"."),TRUE,FALSE)</formula>
    </cfRule>
    <cfRule type="expression" dxfId="6" priority="10">
      <formula>IF(AND(AL531&lt;0, RIGHT(TEXT(AL531,"0.#"),1)="."),TRUE,FALSE)</formula>
    </cfRule>
  </conditionalFormatting>
  <conditionalFormatting sqref="Y564">
    <cfRule type="expression" dxfId="5" priority="5">
      <formula>IF(RIGHT(TEXT(Y564,"0.#"),1)=".",FALSE,TRUE)</formula>
    </cfRule>
    <cfRule type="expression" dxfId="4" priority="6">
      <formula>IF(RIGHT(TEXT(Y564,"0.#"),1)=".",TRUE,FALSE)</formula>
    </cfRule>
  </conditionalFormatting>
  <conditionalFormatting sqref="AL564:AO564">
    <cfRule type="expression" dxfId="3" priority="1">
      <formula>IF(AND(AL564&gt;=0, RIGHT(TEXT(AL564,"0.#"),1)&lt;&gt;"."),TRUE,FALSE)</formula>
    </cfRule>
    <cfRule type="expression" dxfId="2" priority="2">
      <formula>IF(AND(AL564&gt;=0, RIGHT(TEXT(AL564,"0.#"),1)="."),TRUE,FALSE)</formula>
    </cfRule>
    <cfRule type="expression" dxfId="1" priority="3">
      <formula>IF(AND(AL564&lt;0, RIGHT(TEXT(AL564,"0.#"),1)&lt;&gt;"."),TRUE,FALSE)</formula>
    </cfRule>
    <cfRule type="expression" dxfId="0" priority="4">
      <formula>IF(AND(AL564&lt;0, RIGHT(TEXT(AL564,"0.#"),1)="."),TRUE,FALSE)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48" max="16383" man="1"/>
    <brk id="362" max="16383" man="1"/>
  </rowBreaks>
  <colBreaks count="2" manualBreakCount="2">
    <brk id="6" max="1048575" man="1"/>
    <brk id="9"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E18" sqref="E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236</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247</v>
      </c>
      <c r="AI2" s="42" t="s">
        <v>279</v>
      </c>
      <c r="AK2" s="42" t="s">
        <v>189</v>
      </c>
      <c r="AM2" s="63"/>
      <c r="AN2" s="63"/>
      <c r="AP2" s="44"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538</v>
      </c>
      <c r="W3" s="32" t="s">
        <v>140</v>
      </c>
      <c r="Y3" s="32" t="s">
        <v>64</v>
      </c>
      <c r="Z3" s="32" t="s">
        <v>414</v>
      </c>
      <c r="AA3" s="71" t="s">
        <v>380</v>
      </c>
      <c r="AB3" s="71" t="s">
        <v>508</v>
      </c>
      <c r="AC3" s="72" t="s">
        <v>130</v>
      </c>
      <c r="AD3" s="28"/>
      <c r="AE3" s="34" t="s">
        <v>162</v>
      </c>
      <c r="AF3" s="30"/>
      <c r="AG3" s="44" t="s">
        <v>248</v>
      </c>
      <c r="AI3" s="42" t="s">
        <v>182</v>
      </c>
      <c r="AK3" s="42" t="str">
        <f>CHAR(CODE(AK2)+1)</f>
        <v>B</v>
      </c>
      <c r="AM3" s="63"/>
      <c r="AN3" s="63"/>
      <c r="AP3" s="44"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599</v>
      </c>
      <c r="W4" s="32" t="s">
        <v>141</v>
      </c>
      <c r="Y4" s="32" t="s">
        <v>287</v>
      </c>
      <c r="Z4" s="32" t="s">
        <v>415</v>
      </c>
      <c r="AA4" s="71" t="s">
        <v>381</v>
      </c>
      <c r="AB4" s="71" t="s">
        <v>509</v>
      </c>
      <c r="AC4" s="71" t="s">
        <v>131</v>
      </c>
      <c r="AD4" s="28"/>
      <c r="AE4" s="34" t="s">
        <v>163</v>
      </c>
      <c r="AF4" s="30"/>
      <c r="AG4" s="44" t="s">
        <v>249</v>
      </c>
      <c r="AI4" s="42" t="s">
        <v>184</v>
      </c>
      <c r="AK4" s="42" t="str">
        <f t="shared" ref="AK4:AK49" si="7">CHAR(CODE(AK3)+1)</f>
        <v>C</v>
      </c>
      <c r="AM4" s="63"/>
      <c r="AN4" s="63"/>
      <c r="AP4" s="44" t="s">
        <v>249</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562</v>
      </c>
      <c r="Y5" s="32" t="s">
        <v>288</v>
      </c>
      <c r="Z5" s="32" t="s">
        <v>416</v>
      </c>
      <c r="AA5" s="71" t="s">
        <v>382</v>
      </c>
      <c r="AB5" s="71" t="s">
        <v>510</v>
      </c>
      <c r="AC5" s="71" t="s">
        <v>164</v>
      </c>
      <c r="AD5" s="31"/>
      <c r="AE5" s="34" t="s">
        <v>260</v>
      </c>
      <c r="AF5" s="30"/>
      <c r="AG5" s="44" t="s">
        <v>250</v>
      </c>
      <c r="AI5" s="42" t="s">
        <v>285</v>
      </c>
      <c r="AK5" s="42" t="str">
        <f t="shared" si="7"/>
        <v>D</v>
      </c>
      <c r="AP5" s="44" t="s">
        <v>250</v>
      </c>
    </row>
    <row r="6" spans="1:42" ht="13.5" customHeight="1" x14ac:dyDescent="0.15">
      <c r="A6" s="14" t="s">
        <v>84</v>
      </c>
      <c r="B6" s="15" t="s">
        <v>608</v>
      </c>
      <c r="C6" s="13" t="str">
        <f t="shared" si="0"/>
        <v>科学技術・イノベーション</v>
      </c>
      <c r="D6" s="13" t="str">
        <f t="shared" ref="D6:D21" si="8">IF(C6="",D5,IF(D5&lt;&gt;"",CONCATENATE(D5,"、",C6),C6))</f>
        <v>科学技術・イノベーション</v>
      </c>
      <c r="F6" s="18" t="s">
        <v>109</v>
      </c>
      <c r="G6" s="17"/>
      <c r="H6" s="13" t="str">
        <f t="shared" si="1"/>
        <v/>
      </c>
      <c r="I6" s="13" t="str">
        <f t="shared" si="5"/>
        <v/>
      </c>
      <c r="K6" s="14" t="s">
        <v>101</v>
      </c>
      <c r="L6" s="15"/>
      <c r="M6" s="13" t="str">
        <f t="shared" si="2"/>
        <v/>
      </c>
      <c r="N6" s="13" t="str">
        <f t="shared" si="6"/>
        <v/>
      </c>
      <c r="O6" s="13"/>
      <c r="P6" s="12" t="s">
        <v>73</v>
      </c>
      <c r="Q6" s="17" t="s">
        <v>608</v>
      </c>
      <c r="R6" s="13" t="str">
        <f t="shared" si="3"/>
        <v>交付</v>
      </c>
      <c r="S6" s="13" t="str">
        <f t="shared" si="4"/>
        <v>交付</v>
      </c>
      <c r="T6" s="13"/>
      <c r="U6" s="32" t="s">
        <v>262</v>
      </c>
      <c r="W6" s="32" t="s">
        <v>564</v>
      </c>
      <c r="Y6" s="32" t="s">
        <v>289</v>
      </c>
      <c r="Z6" s="32" t="s">
        <v>417</v>
      </c>
      <c r="AA6" s="71" t="s">
        <v>383</v>
      </c>
      <c r="AB6" s="71" t="s">
        <v>511</v>
      </c>
      <c r="AC6" s="71" t="s">
        <v>132</v>
      </c>
      <c r="AD6" s="31"/>
      <c r="AE6" s="34" t="s">
        <v>257</v>
      </c>
      <c r="AF6" s="30"/>
      <c r="AG6" s="44" t="s">
        <v>251</v>
      </c>
      <c r="AI6" s="42" t="s">
        <v>286</v>
      </c>
      <c r="AK6" s="42" t="str">
        <f>CHAR(CODE(AK5)+1)</f>
        <v>E</v>
      </c>
      <c r="AP6" s="44" t="s">
        <v>251</v>
      </c>
    </row>
    <row r="7" spans="1:42" ht="13.5" customHeight="1" x14ac:dyDescent="0.15">
      <c r="A7" s="14" t="s">
        <v>85</v>
      </c>
      <c r="B7" s="15"/>
      <c r="C7" s="13" t="str">
        <f t="shared" si="0"/>
        <v/>
      </c>
      <c r="D7" s="13" t="str">
        <f t="shared" si="8"/>
        <v>科学技術・イノベーション</v>
      </c>
      <c r="F7" s="18" t="s">
        <v>199</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交付</v>
      </c>
      <c r="T7" s="13"/>
      <c r="U7" s="32"/>
      <c r="W7" s="32" t="s">
        <v>142</v>
      </c>
      <c r="Y7" s="32" t="s">
        <v>290</v>
      </c>
      <c r="Z7" s="32" t="s">
        <v>418</v>
      </c>
      <c r="AA7" s="71" t="s">
        <v>384</v>
      </c>
      <c r="AB7" s="71" t="s">
        <v>512</v>
      </c>
      <c r="AC7" s="31"/>
      <c r="AD7" s="31"/>
      <c r="AE7" s="32" t="s">
        <v>132</v>
      </c>
      <c r="AF7" s="30"/>
      <c r="AG7" s="44" t="s">
        <v>252</v>
      </c>
      <c r="AH7" s="66"/>
      <c r="AI7" s="44" t="s">
        <v>275</v>
      </c>
      <c r="AK7" s="42" t="str">
        <f>CHAR(CODE(AK6)+1)</f>
        <v>F</v>
      </c>
      <c r="AP7" s="44" t="s">
        <v>252</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交付</v>
      </c>
      <c r="T8" s="13"/>
      <c r="U8" s="32" t="s">
        <v>283</v>
      </c>
      <c r="W8" s="32" t="s">
        <v>143</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87</v>
      </c>
      <c r="B9" s="15"/>
      <c r="C9" s="13" t="str">
        <f t="shared" si="0"/>
        <v/>
      </c>
      <c r="D9" s="13" t="str">
        <f t="shared" si="8"/>
        <v>科学技術・イノベーション</v>
      </c>
      <c r="F9" s="18" t="s">
        <v>200</v>
      </c>
      <c r="G9" s="17"/>
      <c r="H9" s="13" t="str">
        <f t="shared" si="1"/>
        <v/>
      </c>
      <c r="I9" s="13" t="str">
        <f t="shared" si="5"/>
        <v/>
      </c>
      <c r="K9" s="14" t="s">
        <v>104</v>
      </c>
      <c r="L9" s="15" t="s">
        <v>608</v>
      </c>
      <c r="M9" s="13" t="str">
        <f t="shared" si="2"/>
        <v>エネルギー対策</v>
      </c>
      <c r="N9" s="13" t="str">
        <f t="shared" si="6"/>
        <v>エネルギー対策</v>
      </c>
      <c r="O9" s="13"/>
      <c r="P9" s="13"/>
      <c r="Q9" s="19"/>
      <c r="T9" s="13"/>
      <c r="U9" s="32" t="s">
        <v>284</v>
      </c>
      <c r="W9" s="32" t="s">
        <v>144</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科学技術・イノベーション</v>
      </c>
      <c r="F10" s="18" t="s">
        <v>111</v>
      </c>
      <c r="G10" s="17" t="s">
        <v>608</v>
      </c>
      <c r="H10" s="13" t="str">
        <f t="shared" si="1"/>
        <v>エネルギー対策特別会計エネルギー需給勘定</v>
      </c>
      <c r="I10" s="13" t="str">
        <f t="shared" si="5"/>
        <v>エネルギー対策特別会計エネルギー需給勘定</v>
      </c>
      <c r="K10" s="14" t="s">
        <v>222</v>
      </c>
      <c r="L10" s="15"/>
      <c r="M10" s="13" t="str">
        <f t="shared" si="2"/>
        <v/>
      </c>
      <c r="N10" s="13" t="str">
        <f t="shared" si="6"/>
        <v>エネルギー対策</v>
      </c>
      <c r="O10" s="13"/>
      <c r="P10" s="13" t="str">
        <f>S8</f>
        <v>交付</v>
      </c>
      <c r="Q10" s="19"/>
      <c r="T10" s="13"/>
      <c r="W10" s="32" t="s">
        <v>145</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596</v>
      </c>
      <c r="Y11" s="32" t="s">
        <v>294</v>
      </c>
      <c r="Z11" s="32" t="s">
        <v>422</v>
      </c>
      <c r="AA11" s="71" t="s">
        <v>388</v>
      </c>
      <c r="AB11" s="71" t="s">
        <v>516</v>
      </c>
      <c r="AC11" s="31"/>
      <c r="AD11" s="31"/>
      <c r="AE11" s="31"/>
      <c r="AF11" s="30"/>
      <c r="AG11" s="42" t="s">
        <v>242</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エネルギー対策特別会計エネルギー需給勘定</v>
      </c>
      <c r="K12" s="13"/>
      <c r="L12" s="13"/>
      <c r="O12" s="13"/>
      <c r="P12" s="13"/>
      <c r="Q12" s="19"/>
      <c r="T12" s="13"/>
      <c r="U12" s="29" t="s">
        <v>539</v>
      </c>
      <c r="W12" s="32" t="s">
        <v>146</v>
      </c>
      <c r="Y12" s="32" t="s">
        <v>295</v>
      </c>
      <c r="Z12" s="32" t="s">
        <v>423</v>
      </c>
      <c r="AA12" s="71" t="s">
        <v>389</v>
      </c>
      <c r="AB12" s="71" t="s">
        <v>517</v>
      </c>
      <c r="AC12" s="31"/>
      <c r="AD12" s="31"/>
      <c r="AE12" s="31"/>
      <c r="AF12" s="30"/>
      <c r="AG12" s="42" t="s">
        <v>240</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296</v>
      </c>
      <c r="Z13" s="32" t="s">
        <v>424</v>
      </c>
      <c r="AA13" s="71" t="s">
        <v>390</v>
      </c>
      <c r="AB13" s="71" t="s">
        <v>518</v>
      </c>
      <c r="AC13" s="31"/>
      <c r="AD13" s="31"/>
      <c r="AE13" s="31"/>
      <c r="AF13" s="30"/>
      <c r="AG13" s="42" t="s">
        <v>241</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エネルギー対策特別会計エネルギー需給勘定</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エネルギー対策特別会計エネルギー需給勘定</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15">
      <c r="A16" s="14" t="s">
        <v>93</v>
      </c>
      <c r="B16" s="15" t="s">
        <v>608</v>
      </c>
      <c r="C16" s="13" t="str">
        <f t="shared" si="9"/>
        <v>地球温暖化対策</v>
      </c>
      <c r="D16" s="13" t="str">
        <f t="shared" si="8"/>
        <v>科学技術・イノベーション、地球温暖化対策</v>
      </c>
      <c r="F16" s="18" t="s">
        <v>117</v>
      </c>
      <c r="G16" s="17"/>
      <c r="H16" s="13" t="str">
        <f t="shared" si="1"/>
        <v/>
      </c>
      <c r="I16" s="13" t="str">
        <f t="shared" si="5"/>
        <v>エネルギー対策特別会計エネルギー需給勘定</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科学技術・イノベーション、地球温暖化対策</v>
      </c>
      <c r="F17" s="18" t="s">
        <v>118</v>
      </c>
      <c r="G17" s="17"/>
      <c r="H17" s="13" t="str">
        <f t="shared" si="1"/>
        <v/>
      </c>
      <c r="I17" s="13" t="str">
        <f t="shared" si="5"/>
        <v>エネルギー対策特別会計エネルギー需給勘定</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科学技術・イノベーション、地球温暖化対策</v>
      </c>
      <c r="F18" s="18" t="s">
        <v>119</v>
      </c>
      <c r="G18" s="17"/>
      <c r="H18" s="13" t="str">
        <f t="shared" si="1"/>
        <v/>
      </c>
      <c r="I18" s="13" t="str">
        <f t="shared" si="5"/>
        <v>エネルギー対策特別会計エネルギー需給勘定</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15">
      <c r="A19" s="14" t="s">
        <v>210</v>
      </c>
      <c r="B19" s="15"/>
      <c r="C19" s="13" t="str">
        <f t="shared" si="9"/>
        <v/>
      </c>
      <c r="D19" s="13" t="str">
        <f t="shared" si="8"/>
        <v>科学技術・イノベーション、地球温暖化対策</v>
      </c>
      <c r="F19" s="18" t="s">
        <v>120</v>
      </c>
      <c r="G19" s="17"/>
      <c r="H19" s="13" t="str">
        <f t="shared" si="1"/>
        <v/>
      </c>
      <c r="I19" s="13" t="str">
        <f t="shared" si="5"/>
        <v>エネルギー対策特別会計エネルギー需給勘定</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15">
      <c r="A20" s="14" t="s">
        <v>211</v>
      </c>
      <c r="B20" s="15"/>
      <c r="C20" s="13" t="str">
        <f t="shared" si="9"/>
        <v/>
      </c>
      <c r="D20" s="13" t="str">
        <f t="shared" si="8"/>
        <v>科学技術・イノベーション、地球温暖化対策</v>
      </c>
      <c r="F20" s="18" t="s">
        <v>209</v>
      </c>
      <c r="G20" s="17"/>
      <c r="H20" s="13" t="str">
        <f t="shared" si="1"/>
        <v/>
      </c>
      <c r="I20" s="13" t="str">
        <f t="shared" si="5"/>
        <v>エネルギー対策特別会計エネルギー需給勘定</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15">
      <c r="A21" s="14" t="s">
        <v>212</v>
      </c>
      <c r="B21" s="15"/>
      <c r="C21" s="13" t="str">
        <f t="shared" si="9"/>
        <v/>
      </c>
      <c r="D21" s="13" t="str">
        <f t="shared" si="8"/>
        <v>科学技術・イノベーション、地球温暖化対策</v>
      </c>
      <c r="F21" s="18" t="s">
        <v>121</v>
      </c>
      <c r="G21" s="17"/>
      <c r="H21" s="13" t="str">
        <f t="shared" si="1"/>
        <v/>
      </c>
      <c r="I21" s="13" t="str">
        <f t="shared" si="5"/>
        <v>エネルギー対策特別会計エネルギー需給勘定</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15">
      <c r="A22" s="14" t="s">
        <v>213</v>
      </c>
      <c r="B22" s="15"/>
      <c r="C22" s="13" t="str">
        <f t="shared" si="9"/>
        <v/>
      </c>
      <c r="D22" s="13" t="str">
        <f>IF(C22="",D21,IF(D21&lt;&gt;"",CONCATENATE(D21,"、",C22),C22))</f>
        <v>科学技術・イノベーション、地球温暖化対策</v>
      </c>
      <c r="F22" s="18" t="s">
        <v>122</v>
      </c>
      <c r="G22" s="17"/>
      <c r="H22" s="13" t="str">
        <f t="shared" si="1"/>
        <v/>
      </c>
      <c r="I22" s="13" t="str">
        <f t="shared" si="5"/>
        <v>エネルギー対策特別会計エネルギー需給勘定</v>
      </c>
      <c r="K22" s="13"/>
      <c r="L22" s="13"/>
      <c r="O22" s="13"/>
      <c r="P22" s="13"/>
      <c r="Q22" s="19"/>
      <c r="T22" s="13"/>
      <c r="U22" s="32" t="s">
        <v>598</v>
      </c>
      <c r="W22" s="32" t="s">
        <v>156</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科学技術・イノベーション、地球温暖化対策</v>
      </c>
      <c r="F23" s="18" t="s">
        <v>123</v>
      </c>
      <c r="G23" s="17"/>
      <c r="H23" s="13" t="str">
        <f t="shared" si="1"/>
        <v/>
      </c>
      <c r="I23" s="13" t="str">
        <f t="shared" si="5"/>
        <v>エネルギー対策特別会計エネルギー需給勘定</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エネルギー対策特別会計エネルギー需給勘定</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15">
      <c r="A25" s="68"/>
      <c r="B25" s="67"/>
      <c r="F25" s="18" t="s">
        <v>124</v>
      </c>
      <c r="G25" s="17"/>
      <c r="H25" s="13" t="str">
        <f t="shared" si="1"/>
        <v/>
      </c>
      <c r="I25" s="13" t="str">
        <f t="shared" si="5"/>
        <v>エネルギー対策特別会計エネルギー需給勘定</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125</v>
      </c>
      <c r="G26" s="17"/>
      <c r="H26" s="13" t="str">
        <f t="shared" si="1"/>
        <v/>
      </c>
      <c r="I26" s="13" t="str">
        <f t="shared" si="5"/>
        <v>エネルギー対策特別会計エネルギー需給勘定</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科学技術・イノベーション、地球温暖化対策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127</v>
      </c>
      <c r="G28" s="17"/>
      <c r="H28" s="13" t="str">
        <f t="shared" si="1"/>
        <v/>
      </c>
      <c r="I28" s="13" t="str">
        <f t="shared" si="5"/>
        <v>エネルギー対策特別会計エネルギー需給勘定</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15">
      <c r="A29" s="13"/>
      <c r="B29" s="13"/>
      <c r="F29" s="18" t="s">
        <v>201</v>
      </c>
      <c r="G29" s="17"/>
      <c r="H29" s="13" t="str">
        <f t="shared" si="1"/>
        <v/>
      </c>
      <c r="I29" s="13" t="str">
        <f t="shared" si="5"/>
        <v>エネルギー対策特別会計エネルギー需給勘定</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202</v>
      </c>
      <c r="G30" s="17"/>
      <c r="H30" s="13" t="str">
        <f t="shared" si="1"/>
        <v/>
      </c>
      <c r="I30" s="13" t="str">
        <f t="shared" si="5"/>
        <v>エネルギー対策特別会計エネルギー需給勘定</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203</v>
      </c>
      <c r="G31" s="17"/>
      <c r="H31" s="13" t="str">
        <f t="shared" si="1"/>
        <v/>
      </c>
      <c r="I31" s="13" t="str">
        <f t="shared" si="5"/>
        <v>エネルギー対策特別会計エネルギー需給勘定</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204</v>
      </c>
      <c r="G32" s="17"/>
      <c r="H32" s="13" t="str">
        <f t="shared" si="1"/>
        <v/>
      </c>
      <c r="I32" s="13" t="str">
        <f t="shared" si="5"/>
        <v>エネルギー対策特別会計エネルギー需給勘定</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エネルギー対策特別会計エネルギー需給勘定</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エネルギー対策特別会計エネルギー需給勘定</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エネルギー対策特別会計エネルギー需給勘定</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208</v>
      </c>
      <c r="G36" s="17"/>
      <c r="H36" s="13" t="str">
        <f t="shared" si="1"/>
        <v/>
      </c>
      <c r="I36" s="13" t="str">
        <f t="shared" si="5"/>
        <v>エネルギー対策特別会計エネルギー需給勘定</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160</v>
      </c>
      <c r="Y45" s="32" t="s">
        <v>328</v>
      </c>
      <c r="Z45" s="32" t="s">
        <v>456</v>
      </c>
      <c r="AF45" s="30"/>
      <c r="AK45" s="42" t="str">
        <f t="shared" si="7"/>
        <v>r</v>
      </c>
    </row>
    <row r="46" spans="1:37" x14ac:dyDescent="0.15">
      <c r="A46" s="13"/>
      <c r="B46" s="13"/>
      <c r="F46" s="13"/>
      <c r="G46" s="19"/>
      <c r="K46" s="13"/>
      <c r="L46" s="13"/>
      <c r="O46" s="13"/>
      <c r="P46" s="13"/>
      <c r="Q46" s="19"/>
      <c r="T46" s="13"/>
      <c r="U46" s="78" t="s">
        <v>597</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66</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601</v>
      </c>
      <c r="Z100" s="32" t="s">
        <v>511</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栗原</cp:lastModifiedBy>
  <cp:lastPrinted>2022-03-22T09:36:04Z</cp:lastPrinted>
  <dcterms:created xsi:type="dcterms:W3CDTF">2012-03-13T00:50:25Z</dcterms:created>
  <dcterms:modified xsi:type="dcterms:W3CDTF">2022-09-20T08:20:06Z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